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76008F1-DA7C-4763-B860-AAFF61EBEA6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<sst xmlns="http://schemas.openxmlformats.org/spreadsheetml/2006/main" xmlns:r="http://schemas.openxmlformats.org/officeDocument/2006/relationships" xmlns:xdr="http://schemas.openxmlformats.org/drawingml/2006/spreadsheetDrawing" count="2286" uniqueCount="299">
  <si>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</si>
  <si>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</si>
  <si>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</si>
  <si>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</si>
  <si>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</si>
  <si>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</si>
  <si>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</si>
  <si>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</si>
  <si>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</si>
  <si>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</si>
  <si>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</si>
  <si>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</si>
  <si>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</si>
  <si>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</si>
  <si>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</si>
  <si>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</si>
  <si>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</si>
  <si>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</si>
  <si>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</si>
  <si>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</si>
  <si>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</si>
  <si>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</si>
  <si>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</si>
  <si>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</si>
  <si>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</si>
  <si>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</si>
  <si>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</si>
  <si>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</si>
  <si>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</si>
  <si>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</si>
  <si>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</si>
  <si>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</si>
  <si>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</si>
  <si>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</si>
  <si>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</si>
  <si>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</si>
  <si>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</si>
  <si>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</si>
  <si>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</si>
  <si>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</si>
  <si>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</si>
  <si>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</si>
  <si>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</si>
  <si>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</si>
  <si>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</si>
  <si>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</si>
  <si>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</si>
  <si>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</si>
  <si>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</si>
  <si>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</si>
  <si>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</si>
  <si>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</si>
  <si>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</si>
  <si>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</si>
  <si>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</si>
  <si>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</si>
  <si>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</si>
  <si>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</si>
  <si>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</si>
  <si>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</si>
  <si>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</si>
  <si>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</si>
  <si>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</si>
  <si>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</si>
  <si>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</si>
  <si>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</si>
  <si>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</si>
  <si>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</si>
  <si>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</si>
  <si>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</si>
  <si>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</si>
  <si>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</si>
  <si>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</si>
  <si>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</si>
  <si>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</si>
  <si>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</si>
  <si>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</si>
  <si>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</si>
  <si>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</si>
  <si>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</si>
  <si>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</si>
  <si>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</si>
  <si>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</si>
  <si>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</si>
  <si>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</si>
  <si>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</si>
  <si>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</si>
  <si>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</si>
  <si>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</si>
  <si>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</si>
  <si>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</si>
  <si>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</si>
  <si>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</si>
  <si>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</si>
  <si>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</si>
  <si>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</si>
  <si>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</si>
  <si>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</si>
  <si>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</si>
  <si>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</si>
  <si>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</si>
  <si>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</si>
  <si>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</si>
  <si>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</si>
  <si>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</si>
  <si>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</si>
  <si>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</si>
  <si>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</si>
  <si>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</si>
  <si>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</si>
  <si>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</si>
  <si>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</si>
  <si>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</si>
  <si>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</si>
  <si>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</si>
  <si>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</si>
  <si>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</si>
  <si>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</si>
  <si>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</si>
  <si>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</si>
  <si>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</si>
  <si>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</si>
  <si>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</si>
  <si>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</si>
  <si>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</si>
  <si>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</si>
  <si>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</si>
  <si>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</si>
  <si>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</si>
  <si>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</si>
  <si>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</si>
  <si>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</si>
  <si>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</si>
  <si>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</si>
  <si>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</si>
  <si>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</si>
  <si>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</si>
  <si>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</si>
  <si>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</si>
  <si>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</si>
  <si>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</si>
  <si>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</si>
  <si>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</si>
  <si>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UNESCO UIS (http://data.uis.unesco.org/)</t>
  </si>
  <si>
    <t>Potable water</t>
  </si>
  <si>
    <t>Yes</t>
  </si>
  <si>
    <t xml:space="preserve">Basic estimate used </t>
  </si>
  <si>
    <t xml:space="preserve">No handwashing data. </t>
  </si>
  <si>
    <t>In the absence of the number of primary and secondary schools, a national estimate is calculated based on the proportion of primary and secondary school-aged children.</t>
  </si>
  <si>
    <t>3.1% of primary schools have no information on toilets. These are considered as no facility (100-96.9% with toilets). 8.2% of primary schools have no information on toilets. These are considered as no facility (100-91.8% with toilets). 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</si>
  <si>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</si>
  <si>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</si>
  <si>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</si>
  <si>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</si>
  <si>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</si>
  <si>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</si>
  <si>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</si>
  <si>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</si>
  <si>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</si>
  <si>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</si>
  <si>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</si>
  <si>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</si>
  <si>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</si>
  <si>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</si>
  <si>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t>Eswatini</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</si>
  <si>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</si>
  <si>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</si>
  <si>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</si>
  <si>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</si>
  <si>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</si>
  <si>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</si>
  <si>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</si>
  <si>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</si>
  <si>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</si>
  <si>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</si>
  <si>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</si>
  <si>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</si>
  <si>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</si>
  <si>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</si>
  <si>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</si>
  <si>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</si>
  <si>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</si>
  <si>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</si>
  <si>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</si>
  <si>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</si>
  <si>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</si>
  <si>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</si>
  <si>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</si>
  <si>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Annual Education Census (AEC) 2012 (MoE)</t>
  </si>
  <si>
    <t>EMIS</t>
  </si>
  <si>
    <t>Piped water by municipality</t>
  </si>
  <si>
    <t>Water from another source</t>
  </si>
  <si>
    <t>No</t>
  </si>
  <si>
    <t>Annual Education Census (AEC) 2013 (MoE)</t>
  </si>
  <si>
    <t>Safe water</t>
  </si>
  <si>
    <t>not used</t>
  </si>
  <si>
    <t xml:space="preserve">Toilet data are not reported at school level; the proportion of schools with toilets cannot be calculated. </t>
  </si>
  <si>
    <t>Annual Education Census (AEC) 2015 (MoE)</t>
  </si>
  <si>
    <t>Annual Education Census (AEC) 2016 (MoE)</t>
  </si>
  <si>
    <t>Annual Education Census (AEC) 2017 (MoE)</t>
  </si>
  <si>
    <t xml:space="preserve">A national estimate is calculated based on the proportion of primary and secondary schools from the 2016 EMIS. The estimates reported for basic service are assumed to refer to any facility based on past UIS data. </t>
  </si>
  <si>
    <t>No sanitation data.</t>
  </si>
  <si>
    <t>Basic drinking water</t>
  </si>
  <si>
    <t>Values in grey text are imputed based on linear regression</t>
  </si>
  <si>
    <t xml:space="preserve">A national estimate is calculated based on the proportion of primary and secondary schools from the 2017 EMIS. Data are assumed to refer to improved facilities (not basic) based on primary data from the EMIS. Estimates are not used since data from a primary source (EMIS17) are available. </t>
  </si>
  <si>
    <t>Includes public, private and community schools. Data are reported for 'safe water' and by source type. The values for 'safe water' are used to estimate improved due to large proportion of "other" source type.</t>
  </si>
  <si>
    <t xml:space="preserve">Missing data (2.1% of primary schools, 1.6% of secondary schools) are assumed to not have potable water. In the absence of the number of primary and secondary schools, a national estimate is calculated based on the proportion of primary and secondary school-aged children. Estimates not used since data from a primary data source are available. </t>
  </si>
  <si>
    <t xml:space="preserve">Includes public, private and community schools. Improved estimate not used due to large proportion of "other" source type. Data on 'safe water' not reported. </t>
  </si>
  <si>
    <t xml:space="preserve">A national estimate is calculated based on the proportion of primary and secondary schools from the 2016 EMIS. Data on "basic" water services are used for improved based on data from primary sources (EMIS). </t>
  </si>
  <si>
    <t>In the absence of the number of primary and secondary schools, a national estimate is calculated based on the proportion of primary and secondary school-aged children. Estimates not used based on comparison to data from a primary data source (EMIS).</t>
  </si>
  <si>
    <t>SWZ_2011_UIS</t>
  </si>
  <si>
    <t>SWZ_2012_UIS</t>
  </si>
  <si>
    <t>SWZ_2012_EMIS</t>
  </si>
  <si>
    <t>SWZ_2013_EMIS</t>
  </si>
  <si>
    <t>SWZ_2015_EMIS</t>
  </si>
  <si>
    <t>SWZ_2016_EMIS</t>
  </si>
  <si>
    <t>SWZ_2016_UIS</t>
  </si>
  <si>
    <t>SWZ_2017_EMIS</t>
  </si>
  <si>
    <t>SWZ_2017_UIS</t>
  </si>
  <si>
    <t>2011</t>
  </si>
  <si>
    <t>2012</t>
  </si>
  <si>
    <t>2013</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</si>
  <si>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</si>
  <si>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</si>
  <si>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</si>
  <si>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</si>
  <si>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</si>
  <si>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</si>
  <si>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</si>
  <si>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</si>
  <si>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</si>
  <si>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</si>
  <si>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</si>
  <si>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</si>
  <si>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</si>
  <si>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</si>
  <si>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</si>
  <si>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</si>
  <si>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</si>
  <si>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</si>
  <si>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</si>
  <si>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water from another source</t>
  </si>
  <si>
    <t/>
  </si>
  <si>
    <t>SWZ_2018_EMIS</t>
  </si>
  <si>
    <t>Annual Education Census (AEC) Report 2018 http://emis.co.sz/reports.html</t>
  </si>
  <si>
    <t>The JMP releases updated estimates every 2 years following consultations with national authorities: https://washdata.org/how-we-work/jmp-country-consultation</t>
  </si>
  <si>
    <t>SWZ_2014_EMIS</t>
  </si>
  <si>
    <t>Annual Education Census (AEC) Report 2014 http://emis.co.sz/reports.html</t>
  </si>
  <si>
    <t>[Definition]</t>
  </si>
  <si>
    <t xml:space="preserve">Facility with water </t>
  </si>
  <si>
    <t xml:space="preserve">Facility with soap </t>
  </si>
  <si>
    <t>country</t>
  </si>
  <si>
    <t>Eswatini</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</si>
  <si>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</si>
  <si>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</si>
  <si>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</si>
  <si>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</si>
  <si>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</si>
  <si>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</si>
  <si>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</si>
  <si>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</si>
  <si>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</si>
  <si>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</si>
  <si>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</si>
  <si>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</si>
  <si>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</si>
  <si>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</si>
  <si>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</si>
  <si>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</si>
  <si>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</si>
  <si>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</si>
  <si>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</si>
  <si>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</si>
  <si>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</si>
  <si>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</si>
  <si>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</si>
  <si>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</si>
  <si>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</si>
  <si>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</si>
  <si>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</si>
  <si>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</si>
  <si>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</si>
  <si>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</si>
  <si>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</si>
  <si>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</si>
  <si>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SWZ_2013_SACMEQ</t>
  </si>
  <si>
    <t>Survey</t>
  </si>
  <si>
    <t>The SACMEQ IV project in INTERNATIONAL. A study of the conditions of schooling and the quality of education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</si>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</sst>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9043244727927"/>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06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4" fillId="2" borderId="65" xfId="0" applyFont="true" applyFill="true" applyBorder="true" applyAlignment="true">
      <alignment vertical="center"/>
    </xf>
    <xf numFmtId="0" fontId="4" fillId="0" borderId="65" xfId="0" applyFont="true" applyFill="true" applyBorder="true" applyAlignment="true">
      <alignment vertical="center"/>
    </xf>
    <xf numFmtId="164" fontId="3" fillId="0" borderId="65" xfId="0" applyNumberFormat="true" applyFont="true" applyFill="true" applyBorder="true" applyAlignment="true">
      <alignment horizontal="center" vertical="center"/>
    </xf>
    <xf numFmtId="0" fontId="4" fillId="2" borderId="65" xfId="0" applyFont="true" applyFill="true" applyBorder="true" applyAlignment="true">
      <alignment horizontal="left" vertical="center"/>
    </xf>
    <xf numFmtId="164" fontId="1" fillId="0" borderId="65" xfId="0" applyNumberFormat="true" applyFont="true" applyBorder="true" applyAlignment="true">
      <alignment horizontal="center" vertical="center"/>
    </xf>
    <xf numFmtId="164" fontId="3" fillId="2" borderId="65" xfId="0" applyNumberFormat="true" applyFont="true" applyFill="true" applyBorder="true" applyAlignment="true">
      <alignment horizontal="center" vertical="center"/>
    </xf>
    <xf numFmtId="0" fontId="3" fillId="2" borderId="65" xfId="0" applyFont="true" applyFill="true" applyBorder="true" applyAlignment="true">
      <alignment horizontal="center"/>
    </xf>
    <xf numFmtId="0" fontId="3" fillId="0" borderId="65" xfId="0" applyFont="true" applyBorder="true" applyAlignment="true">
      <alignment horizontal="center" vertical="center" wrapText="true"/>
    </xf>
    <xf numFmtId="1" fontId="3" fillId="0" borderId="65" xfId="0" applyNumberFormat="true" applyFont="true" applyFill="true" applyBorder="true" applyAlignment="true">
      <alignment horizontal="center" vertical="center"/>
    </xf>
    <xf numFmtId="1" fontId="3" fillId="0" borderId="24" xfId="0" applyNumberFormat="true" applyFont="true" applyFill="true" applyBorder="true" applyAlignment="true">
      <alignment horizontal="center" vertical="center"/>
    </xf>
    <xf numFmtId="0" fontId="3" fillId="2" borderId="65" xfId="0" applyFont="true" applyFill="true" applyBorder="true" applyAlignment="true">
      <alignment horizontal="center" vertical="center"/>
    </xf>
    <xf numFmtId="0" fontId="1" fillId="0" borderId="65" xfId="0" applyFont="true" applyBorder="true" applyAlignment="true">
      <alignment horizontal="center"/>
    </xf>
    <xf numFmtId="1" fontId="1" fillId="0" borderId="65" xfId="0" applyNumberFormat="true" applyFont="true" applyBorder="true" applyAlignment="true">
      <alignment horizontal="center"/>
    </xf>
    <xf numFmtId="1" fontId="67" fillId="30" borderId="66" xfId="0" applyNumberFormat="true" applyFont="true" applyFill="true" applyBorder="true" applyAlignment="true" applyProtection="true">
      <alignment horizontal="center" vertical="center"/>
    </xf>
    <xf numFmtId="1" fontId="68" fillId="31" borderId="67" xfId="0" applyNumberFormat="true" applyFont="true" applyFill="true" applyBorder="true" applyAlignment="true" applyProtection="true">
      <alignment horizontal="center" vertical="center"/>
    </xf>
    <xf numFmtId="164" fontId="74" fillId="37" borderId="68" xfId="0" applyNumberFormat="true" applyFont="true" applyFill="true" applyBorder="true" applyAlignment="true" applyProtection="true">
      <alignment horizontal="center" vertical="center"/>
    </xf>
    <xf numFmtId="0" fontId="75" fillId="38" borderId="69" xfId="0" applyNumberFormat="true" applyFont="true" applyFill="true" applyBorder="true" applyAlignment="true" applyProtection="true">
      <alignment horizontal="center" vertical="center"/>
    </xf>
    <xf numFmtId="0" fontId="76" fillId="39" borderId="70" xfId="0" applyNumberFormat="true" applyFont="true" applyFill="true" applyBorder="true" applyAlignment="true" applyProtection="true">
      <alignment horizontal="center" vertical="center"/>
    </xf>
    <xf numFmtId="0" fontId="77" fillId="40" borderId="71" xfId="0" applyNumberFormat="true" applyFont="true" applyFill="true" applyBorder="true" applyAlignment="true" applyProtection="true">
      <alignment horizontal="center" vertical="center"/>
    </xf>
    <xf numFmtId="0" fontId="78" fillId="41" borderId="72" xfId="0" applyNumberFormat="true" applyFont="true" applyFill="true" applyBorder="true" applyAlignment="true" applyProtection="true">
      <alignment horizontal="center" vertical="center"/>
    </xf>
    <xf numFmtId="0" fontId="19" fillId="0" borderId="73" xfId="12"/>
    <xf numFmtId="0" fontId="3" fillId="29"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29" borderId="73" xfId="14" applyFont="true" applyFill="true" applyBorder="true" applyAlignment="true">
      <alignment horizontal="center"/>
    </xf>
    <xf numFmtId="0" fontId="10" fillId="27"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3"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6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3"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6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3"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5"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6"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3" fillId="2" borderId="73"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29"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8" fillId="27" borderId="64" xfId="14" applyNumberFormat="true" applyFont="true" applyFill="true" applyBorder="true" applyAlignment="true">
      <alignment horizontal="center" wrapText="true"/>
    </xf>
    <xf numFmtId="0" fontId="69" fillId="32" borderId="72" xfId="0" applyNumberFormat="true" applyFont="true" applyFill="true" applyBorder="true" applyAlignment="true" applyProtection="true">
      <alignment horizontal="center" vertical="center"/>
    </xf>
    <xf numFmtId="164" fontId="70" fillId="33" borderId="72" xfId="0" applyNumberFormat="true" applyFont="true" applyFill="true" applyBorder="true" applyAlignment="true" applyProtection="true">
      <alignment horizontal="center" vertical="center"/>
    </xf>
    <xf numFmtId="0" fontId="71" fillId="34" borderId="72" xfId="0" applyNumberFormat="true" applyFont="true" applyFill="true" applyBorder="true" applyAlignment="true" applyProtection="true">
      <alignment horizontal="center" vertical="center"/>
    </xf>
    <xf numFmtId="0" fontId="72" fillId="35" borderId="72" xfId="0" applyNumberFormat="true" applyFont="true" applyFill="true" applyBorder="true" applyAlignment="true" applyProtection="true">
      <alignment horizontal="center" vertical="center"/>
    </xf>
    <xf numFmtId="0" fontId="73" fillId="36" borderId="72"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3"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3" xfId="16" applyFont="true" applyFill="true" applyBorder="true" applyAlignment="true">
      <alignment horizontal="center"/>
    </xf>
    <xf numFmtId="0" fontId="85" fillId="2" borderId="73" xfId="16" applyFont="true" applyFill="true" applyBorder="true" applyAlignment="true">
      <alignment horizontal="center"/>
    </xf>
    <xf numFmtId="0" fontId="86"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29"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65"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2" xfId="0" applyFont="true" applyFill="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xf numFmtId="0" fontId="798"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A94F-4591-8401-D72FE8B3301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4F-4591-8401-D72FE8B3301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4F-4591-8401-D72FE8B3301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4F-4591-8401-D72FE8B3301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4F-4591-8401-D72FE8B3301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4F-4591-8401-D72FE8B3301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4F-4591-8401-D72FE8B3301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94F-4591-8401-D72FE8B3301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A94F-4591-8401-D72FE8B3301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94F-4591-8401-D72FE8B3301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D7-4E90-B544-645AB5740A1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D7-4E90-B544-645AB5740A1F}"/>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D7-4E90-B544-645AB5740A1F}"/>
                </c:ext>
              </c:extLst>
            </c:dLbl>
            <c:dLbl>
              <c:idx val="3"/>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8E-46B2-9538-68BE2F9C04B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8E-46B2-9538-68BE2F9C04B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8E-46B2-9538-68BE2F9C04B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8E-46B2-9538-68BE2F9C04B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8E-46B2-9538-68BE2F9C04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8E-46B2-9538-68BE2F9C04B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8E-46B2-9538-68BE2F9C04B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20-4CC1-AC92-F8EC25A02A8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4B-47BE-B356-01CAF7EC775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CB-4AFA-84D4-70F584C03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81.319999999999993</c:v>
                </c:pt>
                <c:pt idx="5">
                  <c:v>#N/A</c:v>
                </c:pt>
                <c:pt idx="6">
                  <c:v>#N/A</c:v>
                </c:pt>
                <c:pt idx="7">
                  <c:v>#N/A</c:v>
                </c:pt>
                <c:pt idx="8">
                  <c:v>82.76</c:v>
                </c:pt>
                <c:pt idx="9">
                  <c:v>91.9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76</c:v>
                </c:pt>
                <c:pt idx="8">
                  <c:v>76</c:v>
                </c:pt>
                <c:pt idx="9">
                  <c:v>76</c:v>
                </c:pt>
                <c:pt idx="10">
                  <c:v>76</c:v>
                </c:pt>
                <c:pt idx="11">
                  <c:v>76</c:v>
                </c:pt>
                <c:pt idx="12">
                  <c:v>78.2</c:v>
                </c:pt>
                <c:pt idx="13">
                  <c:v>80.3</c:v>
                </c:pt>
                <c:pt idx="14">
                  <c:v>82.5</c:v>
                </c:pt>
                <c:pt idx="15">
                  <c:v>84.6</c:v>
                </c:pt>
                <c:pt idx="16">
                  <c:v>86.8</c:v>
                </c:pt>
                <c:pt idx="17">
                  <c:v>88.9</c:v>
                </c:pt>
                <c:pt idx="18">
                  <c:v>91</c:v>
                </c:pt>
                <c:pt idx="19">
                  <c:v>90.6</c:v>
                </c:pt>
                <c:pt idx="20">
                  <c:v>90.2</c:v>
                </c:pt>
                <c:pt idx="21">
                  <c:v>90.2</c:v>
                </c:pt>
                <c:pt idx="22">
                  <c:v>90.2</c:v>
                </c:pt>
                <c:pt idx="23">
                  <c:v>90.2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D7-4E90-B544-645AB5740A1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D7-4E90-B544-645AB5740A1F}"/>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D7-4E90-B544-645AB5740A1F}"/>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8E-46B2-9538-68BE2F9C04B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8E-46B2-9538-68BE2F9C04B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8E-46B2-9538-68BE2F9C04B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A8E-46B2-9538-68BE2F9C04B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A8E-46B2-9538-68BE2F9C04B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A8E-46B2-9538-68BE2F9C04B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20-4CC1-AC92-F8EC25A02A8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4B-47BE-B356-01CAF7EC775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CB-4AFA-84D4-70F584C03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94.3</c:v>
                </c:pt>
                <c:pt idx="7">
                  <c:v>94.3</c:v>
                </c:pt>
                <c:pt idx="8">
                  <c:v>94.3</c:v>
                </c:pt>
                <c:pt idx="9">
                  <c:v>94.3</c:v>
                </c:pt>
                <c:pt idx="10">
                  <c:v>94.3</c:v>
                </c:pt>
                <c:pt idx="11">
                  <c:v>93.9</c:v>
                </c:pt>
                <c:pt idx="12">
                  <c:v>93.5</c:v>
                </c:pt>
                <c:pt idx="13">
                  <c:v>93.1</c:v>
                </c:pt>
                <c:pt idx="14">
                  <c:v>92.7</c:v>
                </c:pt>
                <c:pt idx="15">
                  <c:v>92.3</c:v>
                </c:pt>
                <c:pt idx="16">
                  <c:v>91.9</c:v>
                </c:pt>
                <c:pt idx="17">
                  <c:v>91.5</c:v>
                </c:pt>
                <c:pt idx="18">
                  <c:v>91</c:v>
                </c:pt>
                <c:pt idx="19">
                  <c:v>90.6</c:v>
                </c:pt>
                <c:pt idx="20">
                  <c:v>90.2</c:v>
                </c:pt>
                <c:pt idx="21">
                  <c:v>90.2</c:v>
                </c:pt>
                <c:pt idx="22">
                  <c:v>90.2</c:v>
                </c:pt>
                <c:pt idx="23">
                  <c:v>90.2</c:v>
                </c:pt>
              </c:numCache>
            </c:numRef>
          </c:yVal>
          <c:smooth val="0"/>
          <c:extLst>
            <c:ext xmlns:c16="http://schemas.microsoft.com/office/drawing/2014/chart" uri="{C3380CC4-5D6E-409C-BE32-E72D297353CC}">
              <c16:uniqueId val="{00000007-75D7-4E90-B544-645AB5740A1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D7-4E90-B544-645AB5740A1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D7-4E90-B544-645AB5740A1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D7-4E90-B544-645AB5740A1F}"/>
                </c:ext>
              </c:extLst>
            </c:dLbl>
            <c:dLbl>
              <c:idx val="3"/>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8E-46B2-9538-68BE2F9C04B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8E-46B2-9538-68BE2F9C04B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8E-46B2-9538-68BE2F9C04B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8E-46B2-9538-68BE2F9C04B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8E-46B2-9538-68BE2F9C04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8E-46B2-9538-68BE2F9C04B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8E-46B2-9538-68BE2F9C04B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20-4CC1-AC92-F8EC25A02A8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4B-47BE-B356-01CAF7EC775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CB-4AFA-84D4-70F584C03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93.73</c:v>
                </c:pt>
                <c:pt idx="3">
                  <c:v>#N/A</c:v>
                </c:pt>
                <c:pt idx="4">
                  <c:v>92.67</c:v>
                </c:pt>
                <c:pt idx="5">
                  <c:v>92.753623188405797</c:v>
                </c:pt>
                <c:pt idx="6">
                  <c:v>91.76</c:v>
                </c:pt>
                <c:pt idx="7">
                  <c:v>92.53</c:v>
                </c:pt>
                <c:pt idx="8">
                  <c:v>#N/A</c:v>
                </c:pt>
                <c:pt idx="9">
                  <c:v>91.9</c:v>
                </c:pt>
                <c:pt idx="10">
                  <c:v>#N/A</c:v>
                </c:pt>
                <c:pt idx="11">
                  <c:v>90.526315789473685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75D7-4E90-B544-645AB5740A1F}"/>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E4-4D60-9C7B-81233141766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E4-4D60-9C7B-81233141766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E4-4D60-9C7B-81233141766C}"/>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F6-43C9-B7B6-EC779ED7844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F6-43C9-B7B6-EC779ED7844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F6-43C9-B7B6-EC779ED7844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F6-43C9-B7B6-EC779ED7844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CF6-43C9-B7B6-EC779ED7844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CF6-43C9-B7B6-EC779ED7844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CF6-43C9-B7B6-EC779ED784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1D-47BB-8D29-8EAE7E0E430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CF-48AF-A30B-0B90B8A28BA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42-4980-8E23-DB3B2544AD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E4-4D60-9C7B-81233141766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E4-4D60-9C7B-81233141766C}"/>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CF6-43C9-B7B6-EC779ED7844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CF6-43C9-B7B6-EC779ED7844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CF6-43C9-B7B6-EC779ED7844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CF6-43C9-B7B6-EC779ED7844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CF6-43C9-B7B6-EC779ED7844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CF6-43C9-B7B6-EC779ED784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1D-47BB-8D29-8EAE7E0E430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CF-48AF-A30B-0B90B8A28BA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2-4980-8E23-DB3B2544AD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6E4-4D60-9C7B-81233141766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E4-4D60-9C7B-81233141766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E4-4D60-9C7B-81233141766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E4-4D60-9C7B-81233141766C}"/>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F6-43C9-B7B6-EC779ED7844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F6-43C9-B7B6-EC779ED7844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F6-43C9-B7B6-EC779ED7844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F6-43C9-B7B6-EC779ED7844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F6-43C9-B7B6-EC779ED7844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F6-43C9-B7B6-EC779ED7844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F6-43C9-B7B6-EC779ED784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1D-47BB-8D29-8EAE7E0E430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CF-48AF-A30B-0B90B8A28BA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42-4980-8E23-DB3B2544AD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6E4-4D60-9C7B-81233141766C}"/>
            </c:ext>
          </c:extLst>
        </c:ser>
        <c:dLbls>
          <c:showLegendKey val="0"/>
          <c:showVal val="0"/>
          <c:showCatName val="0"/>
          <c:showSerName val="0"/>
          <c:showPercent val="0"/>
          <c:showBubbleSize val="0"/>
        </c:dLbls>
        <c:axId val="84723968"/>
        <c:axId val="84725760"/>
      </c:scatterChart>
      <c:valAx>
        <c:axId val="84723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760"/>
        <c:crosses val="autoZero"/>
        <c:crossBetween val="midCat"/>
        <c:majorUnit val="5"/>
      </c:valAx>
      <c:valAx>
        <c:axId val="84725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39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54-43A0-BB90-0C5CE4E5262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54-43A0-BB90-0C5CE4E5262F}"/>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54-43A0-BB90-0C5CE4E5262F}"/>
                </c:ext>
              </c:extLst>
            </c:dLbl>
            <c:dLbl>
              <c:idx val="3"/>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47-4E8F-80D7-8F48B0F86D5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47-4E8F-80D7-8F48B0F86D5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47-4E8F-80D7-8F48B0F86D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547-4E8F-80D7-8F48B0F86D5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47-4E8F-80D7-8F48B0F86D5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47-4E8F-80D7-8F48B0F86D5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47-4E8F-80D7-8F48B0F86D5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57-4E70-A936-8E842E24E80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E8-48AD-B449-BF1F83DD70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E9-4109-B830-408F15D1AA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73.67</c:v>
                </c:pt>
                <c:pt idx="5">
                  <c:v>#N/A</c:v>
                </c:pt>
                <c:pt idx="6">
                  <c:v>#N/A</c:v>
                </c:pt>
                <c:pt idx="7">
                  <c:v>#N/A</c:v>
                </c:pt>
                <c:pt idx="8">
                  <c:v>78.94</c:v>
                </c:pt>
                <c:pt idx="9">
                  <c:v>79.680000000000007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70.7</c:v>
                </c:pt>
                <c:pt idx="8">
                  <c:v>70.7</c:v>
                </c:pt>
                <c:pt idx="9">
                  <c:v>70.7</c:v>
                </c:pt>
                <c:pt idx="10">
                  <c:v>70.7</c:v>
                </c:pt>
                <c:pt idx="11">
                  <c:v>70.7</c:v>
                </c:pt>
                <c:pt idx="12">
                  <c:v>72.2</c:v>
                </c:pt>
                <c:pt idx="13">
                  <c:v>73.8</c:v>
                </c:pt>
                <c:pt idx="14">
                  <c:v>75.3</c:v>
                </c:pt>
                <c:pt idx="15">
                  <c:v>76.900000000000006</c:v>
                </c:pt>
                <c:pt idx="16">
                  <c:v>78.5</c:v>
                </c:pt>
                <c:pt idx="17">
                  <c:v>80</c:v>
                </c:pt>
                <c:pt idx="18">
                  <c:v>81.599999999999994</c:v>
                </c:pt>
                <c:pt idx="19">
                  <c:v>83.2</c:v>
                </c:pt>
                <c:pt idx="20">
                  <c:v>83.2</c:v>
                </c:pt>
                <c:pt idx="21">
                  <c:v>83.2</c:v>
                </c:pt>
                <c:pt idx="22">
                  <c:v>83.2</c:v>
                </c:pt>
                <c:pt idx="23">
                  <c:v>83.2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54-43A0-BB90-0C5CE4E5262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54-43A0-BB90-0C5CE4E5262F}"/>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547-4E8F-80D7-8F48B0F86D5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547-4E8F-80D7-8F48B0F86D5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547-4E8F-80D7-8F48B0F86D5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547-4E8F-80D7-8F48B0F86D5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547-4E8F-80D7-8F48B0F86D5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547-4E8F-80D7-8F48B0F86D5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57-4E70-A936-8E842E24E80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E8-48AD-B449-BF1F83DD70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E9-4109-B830-408F15D1AA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89.4</c:v>
                </c:pt>
                <c:pt idx="7">
                  <c:v>89.4</c:v>
                </c:pt>
                <c:pt idx="8">
                  <c:v>89.4</c:v>
                </c:pt>
                <c:pt idx="9">
                  <c:v>89.4</c:v>
                </c:pt>
                <c:pt idx="10">
                  <c:v>89.4</c:v>
                </c:pt>
                <c:pt idx="11">
                  <c:v>89.2</c:v>
                </c:pt>
                <c:pt idx="12">
                  <c:v>89</c:v>
                </c:pt>
                <c:pt idx="13">
                  <c:v>88.7</c:v>
                </c:pt>
                <c:pt idx="14">
                  <c:v>88.5</c:v>
                </c:pt>
                <c:pt idx="15">
                  <c:v>88.3</c:v>
                </c:pt>
                <c:pt idx="16">
                  <c:v>88</c:v>
                </c:pt>
                <c:pt idx="17">
                  <c:v>87.8</c:v>
                </c:pt>
                <c:pt idx="18">
                  <c:v>87.5</c:v>
                </c:pt>
                <c:pt idx="19">
                  <c:v>87.3</c:v>
                </c:pt>
                <c:pt idx="20">
                  <c:v>87.1</c:v>
                </c:pt>
                <c:pt idx="21">
                  <c:v>87.1</c:v>
                </c:pt>
                <c:pt idx="22">
                  <c:v>87.1</c:v>
                </c:pt>
                <c:pt idx="23">
                  <c:v>87.1</c:v>
                </c:pt>
              </c:numCache>
            </c:numRef>
          </c:yVal>
          <c:smooth val="0"/>
          <c:extLst>
            <c:ext xmlns:c16="http://schemas.microsoft.com/office/drawing/2014/chart" uri="{C3380CC4-5D6E-409C-BE32-E72D297353CC}">
              <c16:uniqueId val="{00000008-AA54-43A0-BB90-0C5CE4E5262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54-43A0-BB90-0C5CE4E5262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54-43A0-BB90-0C5CE4E5262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54-43A0-BB90-0C5CE4E5262F}"/>
                </c:ext>
              </c:extLst>
            </c:dLbl>
            <c:dLbl>
              <c:idx val="3"/>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47-4E8F-80D7-8F48B0F86D5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47-4E8F-80D7-8F48B0F86D5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47-4E8F-80D7-8F48B0F86D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47-4E8F-80D7-8F48B0F86D5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47-4E8F-80D7-8F48B0F86D5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47-4E8F-80D7-8F48B0F86D5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47-4E8F-80D7-8F48B0F86D5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57-4E70-A936-8E842E24E80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E8-48AD-B449-BF1F83DD704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E9-4109-B830-408F15D1AA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87.44</c:v>
                </c:pt>
                <c:pt idx="3">
                  <c:v>94.3</c:v>
                </c:pt>
                <c:pt idx="4">
                  <c:v>87.24</c:v>
                </c:pt>
                <c:pt idx="5">
                  <c:v>86.956521739130437</c:v>
                </c:pt>
                <c:pt idx="6">
                  <c:v>86.94</c:v>
                </c:pt>
                <c:pt idx="7">
                  <c:v>87.28</c:v>
                </c:pt>
                <c:pt idx="8">
                  <c:v>#N/A</c:v>
                </c:pt>
                <c:pt idx="9">
                  <c:v>88.06</c:v>
                </c:pt>
                <c:pt idx="10">
                  <c:v>#N/A</c:v>
                </c:pt>
                <c:pt idx="11">
                  <c:v>88.282504012841088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AA54-43A0-BB90-0C5CE4E5262F}"/>
            </c:ext>
          </c:extLst>
        </c:ser>
        <c:dLbls>
          <c:showLegendKey val="0"/>
          <c:showVal val="0"/>
          <c:showCatName val="0"/>
          <c:showSerName val="0"/>
          <c:showPercent val="0"/>
          <c:showBubbleSize val="0"/>
        </c:dLbls>
        <c:axId val="84841600"/>
        <c:axId val="84843136"/>
      </c:scatterChart>
      <c:valAx>
        <c:axId val="84841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136"/>
        <c:crosses val="autoZero"/>
        <c:crossBetween val="midCat"/>
        <c:majorUnit val="5"/>
      </c:valAx>
      <c:valAx>
        <c:axId val="84843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6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C9-4DEC-915D-106FC271C8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C9-4DEC-915D-106FC271C81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C9-4DEC-915D-106FC271C810}"/>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5D-4292-82BA-3A9CE3B0470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5D-4292-82BA-3A9CE3B0470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5D-4292-82BA-3A9CE3B0470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5D-4292-82BA-3A9CE3B047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5D-4292-82BA-3A9CE3B0470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5D-4292-82BA-3A9CE3B0470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15D-4292-82BA-3A9CE3B0470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A8-44CE-8F1E-3AE5C0A9C5B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A2-4C8A-99A5-8C0DD5E7A3C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AA-4E44-ADA5-042EBCBEF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C9-4DEC-915D-106FC271C8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C9-4DEC-915D-106FC271C81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C9-4DEC-915D-106FC271C810}"/>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15D-4292-82BA-3A9CE3B0470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15D-4292-82BA-3A9CE3B0470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15D-4292-82BA-3A9CE3B047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15D-4292-82BA-3A9CE3B0470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15D-4292-82BA-3A9CE3B0470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15D-4292-82BA-3A9CE3B0470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A8-44CE-8F1E-3AE5C0A9C5B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A2-4C8A-99A5-8C0DD5E7A3C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AA-4E44-ADA5-042EBCBEF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79.400000000000006</c:v>
                </c:pt>
                <c:pt idx="6">
                  <c:v>79.400000000000006</c:v>
                </c:pt>
                <c:pt idx="7">
                  <c:v>79.400000000000006</c:v>
                </c:pt>
                <c:pt idx="8">
                  <c:v>79.400000000000006</c:v>
                </c:pt>
                <c:pt idx="9">
                  <c:v>79.400000000000006</c:v>
                </c:pt>
                <c:pt idx="10">
                  <c:v>82.1</c:v>
                </c:pt>
                <c:pt idx="11">
                  <c:v>84.7</c:v>
                </c:pt>
                <c:pt idx="12">
                  <c:v>87.4</c:v>
                </c:pt>
                <c:pt idx="13">
                  <c:v>90.1</c:v>
                </c:pt>
                <c:pt idx="14">
                  <c:v>92.7</c:v>
                </c:pt>
                <c:pt idx="15">
                  <c:v>95.4</c:v>
                </c:pt>
                <c:pt idx="16">
                  <c:v>98.1</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B1C9-4DEC-915D-106FC271C81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C9-4DEC-915D-106FC271C8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C9-4DEC-915D-106FC271C81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C9-4DEC-915D-106FC271C810}"/>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5D-4292-82BA-3A9CE3B0470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5D-4292-82BA-3A9CE3B0470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5D-4292-82BA-3A9CE3B0470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5D-4292-82BA-3A9CE3B0470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5D-4292-82BA-3A9CE3B047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5D-4292-82BA-3A9CE3B0470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5D-4292-82BA-3A9CE3B0470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A8-44CE-8F1E-3AE5C0A9C5B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A2-4C8A-99A5-8C0DD5E7A3C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AA-4E44-ADA5-042EBCBEF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81.2</c:v>
                </c:pt>
                <c:pt idx="1">
                  <c:v>91.8</c:v>
                </c:pt>
                <c:pt idx="2">
                  <c:v>#N/A</c:v>
                </c:pt>
                <c:pt idx="3">
                  <c:v>#N/A</c:v>
                </c:pt>
                <c:pt idx="4">
                  <c:v>#N/A</c:v>
                </c:pt>
                <c:pt idx="5">
                  <c:v>#N/A</c:v>
                </c:pt>
                <c:pt idx="6">
                  <c:v>#N/A</c:v>
                </c:pt>
                <c:pt idx="7">
                  <c:v>#N/A</c:v>
                </c:pt>
                <c:pt idx="8">
                  <c:v>97.2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1C9-4DEC-915D-106FC271C810}"/>
            </c:ext>
          </c:extLst>
        </c:ser>
        <c:dLbls>
          <c:showLegendKey val="0"/>
          <c:showVal val="0"/>
          <c:showCatName val="0"/>
          <c:showSerName val="0"/>
          <c:showPercent val="0"/>
          <c:showBubbleSize val="0"/>
        </c:dLbls>
        <c:axId val="84929536"/>
        <c:axId val="85545728"/>
      </c:scatterChart>
      <c:valAx>
        <c:axId val="849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5728"/>
        <c:crosses val="autoZero"/>
        <c:crossBetween val="midCat"/>
        <c:majorUnit val="5"/>
      </c:valAx>
      <c:valAx>
        <c:axId val="855457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95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EE-453A-A8FC-5915487CF4B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EE-453A-A8FC-5915487CF4B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EE-453A-A8FC-5915487CF4B5}"/>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19-4A69-880C-80909EB453D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19-4A69-880C-80909EB453D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19-4A69-880C-80909EB453D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19-4A69-880C-80909EB453D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19-4A69-880C-80909EB453D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19-4A69-880C-80909EB453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19-4A69-880C-80909EB453D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25-4D47-B666-8E4D3B74C0A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83-404A-B463-B0495E904A2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0-4CDF-9FFF-E2BB13A91B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EE-453A-A8FC-5915487CF4B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EE-453A-A8FC-5915487CF4B5}"/>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19-4A69-880C-80909EB453D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19-4A69-880C-80909EB453D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19-4A69-880C-80909EB453D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19-4A69-880C-80909EB453D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19-4A69-880C-80909EB453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19-4A69-880C-80909EB453D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25-4D47-B666-8E4D3B74C0A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83-404A-B463-B0495E904A2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0-4CDF-9FFF-E2BB13A91B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22EE-453A-A8FC-5915487CF4B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EE-453A-A8FC-5915487CF4B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EE-453A-A8FC-5915487CF4B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EE-453A-A8FC-5915487CF4B5}"/>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19-4A69-880C-80909EB453D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19-4A69-880C-80909EB453D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19-4A69-880C-80909EB453D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19-4A69-880C-80909EB453D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19-4A69-880C-80909EB453D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19-4A69-880C-80909EB453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19-4A69-880C-80909EB453D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25-4D47-B666-8E4D3B74C0A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83-404A-B463-B0495E904A2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0-4CDF-9FFF-E2BB13A91B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22EE-453A-A8FC-5915487CF4B5}"/>
            </c:ext>
          </c:extLst>
        </c:ser>
        <c:dLbls>
          <c:showLegendKey val="0"/>
          <c:showVal val="0"/>
          <c:showCatName val="0"/>
          <c:showSerName val="0"/>
          <c:showPercent val="0"/>
          <c:showBubbleSize val="0"/>
        </c:dLbls>
        <c:axId val="85599744"/>
        <c:axId val="85601280"/>
      </c:scatterChart>
      <c:valAx>
        <c:axId val="8559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1280"/>
        <c:crosses val="autoZero"/>
        <c:crossBetween val="midCat"/>
        <c:majorUnit val="5"/>
      </c:valAx>
      <c:valAx>
        <c:axId val="856012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97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4E-4CFC-9142-90C12AC757B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4E-4CFC-9142-90C12AC757B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4E-4CFC-9142-90C12AC757B9}"/>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C8-427A-BFDE-93B3010EFE6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C8-427A-BFDE-93B3010EFE6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C8-427A-BFDE-93B3010EFE6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C8-427A-BFDE-93B3010EFE6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C8-427A-BFDE-93B3010EFE6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C8-427A-BFDE-93B3010EFE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8A-402D-AD94-0A3A9811ADA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4E-4304-BCC0-7D50C1A5E7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5F-4CDC-81F3-D93A55749D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4E-4CFC-9142-90C12AC757B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4E-4CFC-9142-90C12AC757B9}"/>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1C8-427A-BFDE-93B3010EFE6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1C8-427A-BFDE-93B3010EFE6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1C8-427A-BFDE-93B3010EFE6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1C8-427A-BFDE-93B3010EFE6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1C8-427A-BFDE-93B3010EFE6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1C8-427A-BFDE-93B3010EFE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8A-402D-AD94-0A3A9811ADA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4E-4304-BCC0-7D50C1A5E7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5F-4CDC-81F3-D93A55749D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80.5</c:v>
                </c:pt>
                <c:pt idx="6">
                  <c:v>80.5</c:v>
                </c:pt>
                <c:pt idx="7">
                  <c:v>80.5</c:v>
                </c:pt>
                <c:pt idx="8">
                  <c:v>80.5</c:v>
                </c:pt>
                <c:pt idx="9">
                  <c:v>80.5</c:v>
                </c:pt>
                <c:pt idx="10">
                  <c:v>83.5</c:v>
                </c:pt>
                <c:pt idx="11">
                  <c:v>86.5</c:v>
                </c:pt>
                <c:pt idx="12">
                  <c:v>89.5</c:v>
                </c:pt>
                <c:pt idx="13">
                  <c:v>92.5</c:v>
                </c:pt>
                <c:pt idx="14">
                  <c:v>95.5</c:v>
                </c:pt>
                <c:pt idx="15">
                  <c:v>98.5</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854E-4CFC-9142-90C12AC757B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4E-4CFC-9142-90C12AC757B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4E-4CFC-9142-90C12AC757B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4E-4CFC-9142-90C12AC757B9}"/>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C8-427A-BFDE-93B3010EFE6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C8-427A-BFDE-93B3010EFE6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C8-427A-BFDE-93B3010EFE6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C8-427A-BFDE-93B3010EFE6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C8-427A-BFDE-93B3010EFE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C8-427A-BFDE-93B3010EFE6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C8-427A-BFDE-93B3010EFE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8A-402D-AD94-0A3A9811ADA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4E-4304-BCC0-7D50C1A5E7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5F-4CDC-81F3-D93A55749D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80.599999999999994</c:v>
                </c:pt>
                <c:pt idx="1">
                  <c:v>96.9</c:v>
                </c:pt>
                <c:pt idx="2">
                  <c:v>#N/A</c:v>
                </c:pt>
                <c:pt idx="3">
                  <c:v>#N/A</c:v>
                </c:pt>
                <c:pt idx="4">
                  <c:v>#N/A</c:v>
                </c:pt>
                <c:pt idx="5">
                  <c:v>#N/A</c:v>
                </c:pt>
                <c:pt idx="6">
                  <c:v>#N/A</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854E-4CFC-9142-90C12AC757B9}"/>
            </c:ext>
          </c:extLst>
        </c:ser>
        <c:dLbls>
          <c:showLegendKey val="0"/>
          <c:showVal val="0"/>
          <c:showCatName val="0"/>
          <c:showSerName val="0"/>
          <c:showPercent val="0"/>
          <c:showBubbleSize val="0"/>
        </c:dLbls>
        <c:axId val="85688704"/>
        <c:axId val="85690240"/>
      </c:scatterChart>
      <c:valAx>
        <c:axId val="85688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0240"/>
        <c:crosses val="autoZero"/>
        <c:crossBetween val="midCat"/>
        <c:majorUnit val="5"/>
      </c:valAx>
      <c:valAx>
        <c:axId val="85690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8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FC-4887-B2DA-D077D7D7934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FC-4887-B2DA-D077D7D7934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FC-4887-B2DA-D077D7D79340}"/>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A8-49CF-B666-42C91555254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A8-49CF-B666-42C91555254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A8-49CF-B666-42C91555254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A8-49CF-B666-42C91555254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A8-49CF-B666-42C91555254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A8-49CF-B666-42C9155525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A8-49CF-B666-42C9155525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C3-4124-B1AB-47E7EAA62CF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AB-44D5-AF23-E8116C2D9E1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A5-498D-AEE0-2D891FFEB0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FC-4887-B2DA-D077D7D7934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FC-4887-B2DA-D077D7D7934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FC-4887-B2DA-D077D7D79340}"/>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A8-49CF-B666-42C91555254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A8-49CF-B666-42C91555254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A8-49CF-B666-42C91555254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5A8-49CF-B666-42C91555254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5A8-49CF-B666-42C91555254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5A8-49CF-B666-42C9155525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5A8-49CF-B666-42C9155525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C3-4124-B1AB-47E7EAA62CF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AB-44D5-AF23-E8116C2D9E1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A5-498D-AEE0-2D891FFEB0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FC-4887-B2DA-D077D7D7934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FC-4887-B2DA-D077D7D7934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FC-4887-B2DA-D077D7D79340}"/>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A8-49CF-B666-42C91555254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A8-49CF-B666-42C91555254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A8-49CF-B666-42C91555254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A8-49CF-B666-42C91555254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A8-49CF-B666-42C91555254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A8-49CF-B666-42C9155525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A8-49CF-B666-42C9155525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C3-4124-B1AB-47E7EAA62CF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AB-44D5-AF23-E8116C2D9E1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A5-498D-AEE0-2D891FFEB0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84480"/>
        <c:axId val="86486016"/>
      </c:scatterChart>
      <c:valAx>
        <c:axId val="8648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6016"/>
        <c:crosses val="autoZero"/>
        <c:crossBetween val="midCat"/>
        <c:majorUnit val="5"/>
      </c:valAx>
      <c:valAx>
        <c:axId val="86486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44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A8-49E3-A8F6-3B04725A115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A8-49E3-A8F6-3B04725A115A}"/>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DFA-4E61-B62E-E21E449FD72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DFA-4E61-B62E-E21E449FD72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DFA-4E61-B62E-E21E449FD72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DFA-4E61-B62E-E21E449FD72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DFA-4E61-B62E-E21E449FD72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DFA-4E61-B62E-E21E449FD7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7E-47A8-AD27-8B05BE9B99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4B-4E71-A576-3F880831919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C9-406B-B95B-966C64F6FB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A8-49E3-A8F6-3B04725A115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A8-49E3-A8F6-3B04725A115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A8-49E3-A8F6-3B04725A115A}"/>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FA-4E61-B62E-E21E449FD72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FA-4E61-B62E-E21E449FD72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FA-4E61-B62E-E21E449FD72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DFA-4E61-B62E-E21E449FD72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DFA-4E61-B62E-E21E449FD72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DFA-4E61-B62E-E21E449FD72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DFA-4E61-B62E-E21E449FD7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7E-47A8-AD27-8B05BE9B99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4B-4E71-A576-3F880831919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C9-406B-B95B-966C64F6FB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A8-49E3-A8F6-3B04725A115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A8-49E3-A8F6-3B04725A115A}"/>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FA-4E61-B62E-E21E449FD72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FA-4E61-B62E-E21E449FD72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FA-4E61-B62E-E21E449FD72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FA-4E61-B62E-E21E449FD72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FA-4E61-B62E-E21E449FD72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FA-4E61-B62E-E21E449FD7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7E-47A8-AD27-8B05BE9B99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4B-4E71-A576-3F880831919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C9-406B-B95B-966C64F6FB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49632"/>
        <c:axId val="86551168"/>
      </c:scatterChart>
      <c:valAx>
        <c:axId val="86549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1168"/>
        <c:crosses val="autoZero"/>
        <c:crossBetween val="midCat"/>
        <c:majorUnit val="5"/>
      </c:valAx>
      <c:valAx>
        <c:axId val="8655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96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E5-4F83-BAF3-D259218099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E5-4F83-BAF3-D259218099D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26-405B-ACF7-F3ADD627D72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26-405B-ACF7-F3ADD627D72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26-405B-ACF7-F3ADD627D72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26-405B-ACF7-F3ADD627D72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26-405B-ACF7-F3ADD627D72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26-405B-ACF7-F3ADD627D72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D1-4AFF-9A18-E59848F780F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C2-4ECD-B92B-AE0D7549D26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E6-4B2E-A2B0-B3E710F656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E5-4F83-BAF3-D259218099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E5-4F83-BAF3-D259218099D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E5-4F83-BAF3-D259218099D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26-405B-ACF7-F3ADD627D72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26-405B-ACF7-F3ADD627D72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26-405B-ACF7-F3ADD627D72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26-405B-ACF7-F3ADD627D72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26-405B-ACF7-F3ADD627D72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26-405B-ACF7-F3ADD627D72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26-405B-ACF7-F3ADD627D72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D1-4AFF-9A18-E59848F780F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C2-4ECD-B92B-AE0D7549D26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E6-4B2E-A2B0-B3E710F656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E5-4F83-BAF3-D259218099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E5-4F83-BAF3-D259218099D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26-405B-ACF7-F3ADD627D72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26-405B-ACF7-F3ADD627D72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26-405B-ACF7-F3ADD627D72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26-405B-ACF7-F3ADD627D72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26-405B-ACF7-F3ADD627D72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26-405B-ACF7-F3ADD627D72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D1-4AFF-9A18-E59848F780F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C2-4ECD-B92B-AE0D7549D26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E6-4B2E-A2B0-B3E710F656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62816"/>
        <c:axId val="89364352"/>
      </c:scatterChart>
      <c:valAx>
        <c:axId val="89362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4352"/>
        <c:crosses val="autoZero"/>
        <c:crossBetween val="midCat"/>
        <c:majorUnit val="5"/>
      </c:valAx>
      <c:valAx>
        <c:axId val="89364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28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D6-4AFC-8C9A-9353CFB1CD1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D6-4AFC-8C9A-9353CFB1CD1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D6-4AFC-8C9A-9353CFB1CD12}"/>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61-4974-8B5B-8580866E554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61-4974-8B5B-8580866E554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61-4974-8B5B-8580866E554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61-4974-8B5B-8580866E554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A61-4974-8B5B-8580866E55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A61-4974-8B5B-8580866E55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8D-42EF-8677-1C833F47E13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F3-4B57-84ED-65327390822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7-4D68-B3E7-8A0AE6A996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D6-4AFC-8C9A-9353CFB1CD1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D6-4AFC-8C9A-9353CFB1CD1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D6-4AFC-8C9A-9353CFB1CD12}"/>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61-4974-8B5B-8580866E554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61-4974-8B5B-8580866E554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61-4974-8B5B-8580866E554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61-4974-8B5B-8580866E554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61-4974-8B5B-8580866E554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61-4974-8B5B-8580866E55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61-4974-8B5B-8580866E55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8D-42EF-8677-1C833F47E13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F3-4B57-84ED-65327390822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97-4D68-B3E7-8A0AE6A996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D6-4AFC-8C9A-9353CFB1CD1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D6-4AFC-8C9A-9353CFB1CD1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D6-4AFC-8C9A-9353CFB1CD12}"/>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61-4974-8B5B-8580866E554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61-4974-8B5B-8580866E554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61-4974-8B5B-8580866E554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61-4974-8B5B-8580866E554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61-4974-8B5B-8580866E55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61-4974-8B5B-8580866E55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8D-42EF-8677-1C833F47E13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F3-4B57-84ED-65327390822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97-4D68-B3E7-8A0AE6A996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75424"/>
        <c:axId val="90014080"/>
      </c:scatterChart>
      <c:valAx>
        <c:axId val="89975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080"/>
        <c:crosses val="autoZero"/>
        <c:crossBetween val="midCat"/>
        <c:majorUnit val="5"/>
      </c:valAx>
      <c:valAx>
        <c:axId val="9001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5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863-4794-9DFD-D7E64008F77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C863-4794-9DFD-D7E64008F77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C863-4794-9DFD-D7E64008F77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86.395819650000007</c:v>
                </c:pt>
                <c:pt idx="1">
                  <c:v>100</c:v>
                </c:pt>
                <c:pt idx="2">
                  <c:v>100</c:v>
                </c:pt>
                <c:pt idx="3">
                  <c:v>100</c:v>
                </c:pt>
                <c:pt idx="4">
                  <c:v>83.154230769999998</c:v>
                </c:pt>
                <c:pt idx="5">
                  <c:v>90.235942030000004</c:v>
                </c:pt>
              </c:numCache>
            </c:numRef>
          </c:val>
          <c:extLst>
            <c:ext xmlns:c16="http://schemas.microsoft.com/office/drawing/2014/chart" uri="{C3380CC4-5D6E-409C-BE32-E72D297353CC}">
              <c16:uniqueId val="{00000004-C863-4794-9DFD-D7E64008F77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13.60418035</c:v>
                </c:pt>
                <c:pt idx="1">
                  <c:v>1E-10</c:v>
                </c:pt>
                <c:pt idx="2">
                  <c:v>1E-10</c:v>
                </c:pt>
                <c:pt idx="3">
                  <c:v>1E-10</c:v>
                </c:pt>
                <c:pt idx="4">
                  <c:v>16.845769229999998</c:v>
                </c:pt>
                <c:pt idx="5">
                  <c:v>9.7640579709999997</c:v>
                </c:pt>
              </c:numCache>
            </c:numRef>
          </c:val>
          <c:extLst>
            <c:ext xmlns:c16="http://schemas.microsoft.com/office/drawing/2014/chart" uri="{C3380CC4-5D6E-409C-BE32-E72D297353CC}">
              <c16:uniqueId val="{00000005-C863-4794-9DFD-D7E64008F77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AD-44C6-B5EB-A19C6AFD9F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AD-44C6-B5EB-A19C6AFD9FB1}"/>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1D9-433B-85FC-7A7BBDA447F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1D9-433B-85FC-7A7BBDA447F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1D9-433B-85FC-7A7BBDA447F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1D9-433B-85FC-7A7BBDA447F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1D9-433B-85FC-7A7BBDA447F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1D9-433B-85FC-7A7BBDA447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0E-4B7A-B94B-BB1E7C99F22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86-4EB1-9134-31F7716D97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4C-4AC1-951E-EDAB7715FF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AD-44C6-B5EB-A19C6AFD9F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AD-44C6-B5EB-A19C6AFD9FB1}"/>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AD-44C6-B5EB-A19C6AFD9FB1}"/>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1D9-433B-85FC-7A7BBDA447F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D9-433B-85FC-7A7BBDA447F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D9-433B-85FC-7A7BBDA447F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1D9-433B-85FC-7A7BBDA447F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1D9-433B-85FC-7A7BBDA447F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1D9-433B-85FC-7A7BBDA447F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1D9-433B-85FC-7A7BBDA447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0E-4B7A-B94B-BB1E7C99F22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86-4EB1-9134-31F7716D97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C-4AC1-951E-EDAB7715FF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AD-44C6-B5EB-A19C6AFD9F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AD-44C6-B5EB-A19C6AFD9FB1}"/>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D9-433B-85FC-7A7BBDA447F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D9-433B-85FC-7A7BBDA447F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D9-433B-85FC-7A7BBDA447F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D9-433B-85FC-7A7BBDA447F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D9-433B-85FC-7A7BBDA447F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D9-433B-85FC-7A7BBDA447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E-4B7A-B94B-BB1E7C99F22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86-4EB1-9134-31F7716D97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C-4AC1-951E-EDAB7715FF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724608"/>
        <c:axId val="90742784"/>
      </c:scatterChart>
      <c:valAx>
        <c:axId val="90724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2784"/>
        <c:crosses val="autoZero"/>
        <c:crossBetween val="midCat"/>
        <c:majorUnit val="5"/>
      </c:valAx>
      <c:valAx>
        <c:axId val="90742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4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8F-421C-8217-7E33668B179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8F-421C-8217-7E33668B179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1B4-485E-804C-70923498B50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1B4-485E-804C-70923498B50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1B4-485E-804C-70923498B50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1B4-485E-804C-70923498B50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1B4-485E-804C-70923498B5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1B4-485E-804C-70923498B50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AC-4E05-9559-A4638CFC6E2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9B-448E-AFCC-7E85982001D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FC-4178-8CE0-AB64652C47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8F-421C-8217-7E33668B179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8F-421C-8217-7E33668B179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8F-421C-8217-7E33668B179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B4-485E-804C-70923498B50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1B4-485E-804C-70923498B50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1B4-485E-804C-70923498B50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1B4-485E-804C-70923498B50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1B4-485E-804C-70923498B50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1B4-485E-804C-70923498B5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1B4-485E-804C-70923498B50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AC-4E05-9559-A4638CFC6E2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9B-448E-AFCC-7E85982001D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FC-4178-8CE0-AB64652C47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8F-421C-8217-7E33668B179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8F-421C-8217-7E33668B179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8F-421C-8217-7E33668B179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B4-485E-804C-70923498B50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B4-485E-804C-70923498B50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B4-485E-804C-70923498B50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B4-485E-804C-70923498B50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B4-485E-804C-70923498B5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B4-485E-804C-70923498B50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AC-4E05-9559-A4638CFC6E2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9B-448E-AFCC-7E85982001D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FC-4178-8CE0-AB64652C47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891200"/>
        <c:axId val="91892736"/>
      </c:scatterChart>
      <c:valAx>
        <c:axId val="91891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2736"/>
        <c:crosses val="autoZero"/>
        <c:crossBetween val="midCat"/>
        <c:majorUnit val="5"/>
      </c:valAx>
      <c:valAx>
        <c:axId val="91892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12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C088-4CB3-86CB-B91AA572AA1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C088-4CB3-86CB-B91AA572AA1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C088-4CB3-86CB-B91AA572AA1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088-4CB3-86CB-B91AA572AA1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88.9</c:v>
                </c:pt>
                <c:pt idx="7">
                  <c:v>88.9</c:v>
                </c:pt>
                <c:pt idx="8">
                  <c:v>88.9</c:v>
                </c:pt>
                <c:pt idx="9">
                  <c:v>88.9</c:v>
                </c:pt>
                <c:pt idx="10">
                  <c:v>88.9</c:v>
                </c:pt>
                <c:pt idx="11">
                  <c:v>88.9</c:v>
                </c:pt>
                <c:pt idx="12">
                  <c:v>88.9</c:v>
                </c:pt>
                <c:pt idx="13">
                  <c:v>88.9</c:v>
                </c:pt>
                <c:pt idx="14">
                  <c:v>88.9</c:v>
                </c:pt>
                <c:pt idx="15">
                  <c:v>88.9</c:v>
                </c:pt>
                <c:pt idx="16">
                  <c:v>88.9</c:v>
                </c:pt>
                <c:pt idx="17">
                  <c:v>88.9</c:v>
                </c:pt>
                <c:pt idx="18">
                  <c:v>88.9</c:v>
                </c:pt>
                <c:pt idx="19">
                  <c:v>88.9</c:v>
                </c:pt>
                <c:pt idx="20">
                  <c:v>88.9</c:v>
                </c:pt>
                <c:pt idx="21">
                  <c:v>88.9</c:v>
                </c:pt>
                <c:pt idx="22">
                  <c:v>88.9</c:v>
                </c:pt>
                <c:pt idx="23">
                  <c:v>88.9</c:v>
                </c:pt>
              </c:numCache>
            </c:numRef>
          </c:yVal>
          <c:smooth val="0"/>
          <c:extLst>
            <c:ext xmlns:c16="http://schemas.microsoft.com/office/drawing/2014/chart" uri="{C3380CC4-5D6E-409C-BE32-E72D297353CC}">
              <c16:uniqueId val="{00000000-B5B0-48A4-BB0D-36D475EB6B4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B0-48A4-BB0D-36D475EB6B4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B0-48A4-BB0D-36D475EB6B4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B0-48A4-BB0D-36D475EB6B43}"/>
                </c:ext>
              </c:extLst>
            </c:dLbl>
            <c:dLbl>
              <c:idx val="3"/>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D8-4F2C-AF1A-CD14B0EC45F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D8-4F2C-AF1A-CD14B0EC45F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D8-4F2C-AF1A-CD14B0EC45F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D8-4F2C-AF1A-CD14B0EC45F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D8-4F2C-AF1A-CD14B0EC45F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D8-4F2C-AF1A-CD14B0EC45F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D8-4F2C-AF1A-CD14B0EC45F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B-465E-A989-55F0F8FD9FC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9-4C85-A3F1-D618BFFDC17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57-4E00-BB83-8F61A5422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89.287868663594466</c:v>
                </c:pt>
                <c:pt idx="3">
                  <c:v>#N/A</c:v>
                </c:pt>
                <c:pt idx="4">
                  <c:v>88.835218894009216</c:v>
                </c:pt>
                <c:pt idx="5">
                  <c:v>88.727678571428569</c:v>
                </c:pt>
                <c:pt idx="6">
                  <c:v>88.356013824884798</c:v>
                </c:pt>
                <c:pt idx="7">
                  <c:v>88.82233870967741</c:v>
                </c:pt>
                <c:pt idx="8">
                  <c:v>#N/A</c:v>
                </c:pt>
                <c:pt idx="9">
                  <c:v>89.188110599078342</c:v>
                </c:pt>
                <c:pt idx="10">
                  <c:v>#N/A</c:v>
                </c:pt>
                <c:pt idx="11">
                  <c:v>88.986784140969164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B5B0-48A4-BB0D-36D475EB6B43}"/>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72.099999999999994</c:v>
                </c:pt>
                <c:pt idx="8">
                  <c:v>72.099999999999994</c:v>
                </c:pt>
                <c:pt idx="9">
                  <c:v>72.099999999999994</c:v>
                </c:pt>
                <c:pt idx="10">
                  <c:v>72.099999999999994</c:v>
                </c:pt>
                <c:pt idx="11">
                  <c:v>72.099999999999994</c:v>
                </c:pt>
                <c:pt idx="12">
                  <c:v>73.900000000000006</c:v>
                </c:pt>
                <c:pt idx="13">
                  <c:v>75.7</c:v>
                </c:pt>
                <c:pt idx="14">
                  <c:v>77.5</c:v>
                </c:pt>
                <c:pt idx="15">
                  <c:v>79.3</c:v>
                </c:pt>
                <c:pt idx="16">
                  <c:v>81</c:v>
                </c:pt>
                <c:pt idx="17">
                  <c:v>82.8</c:v>
                </c:pt>
                <c:pt idx="18">
                  <c:v>84.6</c:v>
                </c:pt>
                <c:pt idx="19">
                  <c:v>86.4</c:v>
                </c:pt>
                <c:pt idx="20">
                  <c:v>86.4</c:v>
                </c:pt>
                <c:pt idx="21">
                  <c:v>86.4</c:v>
                </c:pt>
                <c:pt idx="22">
                  <c:v>86.4</c:v>
                </c:pt>
                <c:pt idx="23">
                  <c:v>86.4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D8-4F2C-AF1A-CD14B0EC45F6}"/>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D8-4F2C-AF1A-CD14B0EC45F6}"/>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D8-4F2C-AF1A-CD14B0EC45F6}"/>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B-465E-A989-55F0F8FD9FCA}"/>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9-4C85-A3F1-D618BFFDC17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57-4E00-BB83-8F61A54220E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75.917407834101382</c:v>
                </c:pt>
                <c:pt idx="5">
                  <c:v>#N/A</c:v>
                </c:pt>
                <c:pt idx="6">
                  <c:v>#N/A</c:v>
                </c:pt>
                <c:pt idx="7">
                  <c:v>#N/A</c:v>
                </c:pt>
                <c:pt idx="8">
                  <c:v>80.130044345898014</c:v>
                </c:pt>
                <c:pt idx="9">
                  <c:v>83.511353135313541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B0-48A4-BB0D-36D475EB6B4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B0-48A4-BB0D-36D475EB6B4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B0-48A4-BB0D-36D475EB6B43}"/>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D8-4F2C-AF1A-CD14B0EC45F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D8-4F2C-AF1A-CD14B0EC45F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D8-4F2C-AF1A-CD14B0EC45F6}"/>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D8-4F2C-AF1A-CD14B0EC45F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DD8-4F2C-AF1A-CD14B0EC45F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D8-4F2C-AF1A-CD14B0EC45F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D8-4F2C-AF1A-CD14B0EC45F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B-465E-A989-55F0F8FD9FC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9-4C85-A3F1-D618BFFDC17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57-4E00-BB83-8F61A5422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7373056"/>
        <c:axId val="147424384"/>
      </c:scatterChart>
      <c:valAx>
        <c:axId val="147373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384"/>
        <c:crosses val="autoZero"/>
        <c:crossBetween val="midCat"/>
        <c:majorUnit val="5"/>
      </c:valAx>
      <c:valAx>
        <c:axId val="147424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73730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30-4813-9939-9B8C343F19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30-4813-9939-9B8C343F19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30-4813-9939-9B8C343F192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31-440A-AB89-30F0C16F053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31-440A-AB89-30F0C16F053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31-440A-AB89-30F0C16F053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31-440A-AB89-30F0C16F053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31-440A-AB89-30F0C16F053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731-440A-AB89-30F0C16F05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731-440A-AB89-30F0C16F05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8B-46C4-BDA7-74DEF18EB32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FB-486A-9157-E79C12F68FC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B1-436E-89A9-E625E6F601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30-4813-9939-9B8C343F19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30-4813-9939-9B8C343F19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30-4813-9939-9B8C343F192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731-440A-AB89-30F0C16F053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731-440A-AB89-30F0C16F053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731-440A-AB89-30F0C16F053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731-440A-AB89-30F0C16F053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731-440A-AB89-30F0C16F053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731-440A-AB89-30F0C16F05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731-440A-AB89-30F0C16F05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8B-46C4-BDA7-74DEF18EB32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FB-486A-9157-E79C12F68FC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B1-436E-89A9-E625E6F601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430-4813-9939-9B8C343F192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30-4813-9939-9B8C343F19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30-4813-9939-9B8C343F19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30-4813-9939-9B8C343F192B}"/>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31-440A-AB89-30F0C16F053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31-440A-AB89-30F0C16F053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31-440A-AB89-30F0C16F053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31-440A-AB89-30F0C16F053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31-440A-AB89-30F0C16F053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31-440A-AB89-30F0C16F05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31-440A-AB89-30F0C16F05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8B-46C4-BDA7-74DEF18EB32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FB-486A-9157-E79C12F68FC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B1-436E-89A9-E625E6F601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430-4813-9939-9B8C343F192B}"/>
            </c:ext>
          </c:extLst>
        </c:ser>
        <c:dLbls>
          <c:showLegendKey val="0"/>
          <c:showVal val="0"/>
          <c:showCatName val="0"/>
          <c:showSerName val="0"/>
          <c:showPercent val="0"/>
          <c:showBubbleSize val="0"/>
        </c:dLbls>
        <c:axId val="182446720"/>
        <c:axId val="182459008"/>
      </c:scatterChart>
      <c:valAx>
        <c:axId val="182446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008"/>
        <c:crosses val="autoZero"/>
        <c:crossBetween val="midCat"/>
        <c:majorUnit val="5"/>
      </c:valAx>
      <c:valAx>
        <c:axId val="182459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67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6F-4BAD-A71B-2262EA628B0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6F-4BAD-A71B-2262EA628B0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6F-4BAD-A71B-2262EA628B05}"/>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8D-4533-8E89-80D40C52BC4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8D-4533-8E89-80D40C52BC4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8D-4533-8E89-80D40C52BC4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8D-4533-8E89-80D40C52BC4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8D-4533-8E89-80D40C52BC4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D8D-4533-8E89-80D40C52BC4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D8D-4533-8E89-80D40C52BC4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20-42DB-8907-30ECB7DE0FB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C0-443E-A521-AE5A282EEEA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33-4A91-9E9F-033E0751FE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6F-4BAD-A71B-2262EA628B0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6F-4BAD-A71B-2262EA628B0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6F-4BAD-A71B-2262EA628B05}"/>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D8D-4533-8E89-80D40C52BC4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D8D-4533-8E89-80D40C52BC4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D8D-4533-8E89-80D40C52BC4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D8D-4533-8E89-80D40C52BC4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D8D-4533-8E89-80D40C52BC4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D8D-4533-8E89-80D40C52BC4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D8D-4533-8E89-80D40C52BC4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20-42DB-8907-30ECB7DE0FB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C0-443E-A521-AE5A282EEEA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33-4A91-9E9F-033E0751FE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F16F-4BAD-A71B-2262EA628B0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6F-4BAD-A71B-2262EA628B0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6F-4BAD-A71B-2262EA628B0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16F-4BAD-A71B-2262EA628B05}"/>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8D-4533-8E89-80D40C52BC4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8D-4533-8E89-80D40C52BC4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8D-4533-8E89-80D40C52BC4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8D-4533-8E89-80D40C52BC4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8D-4533-8E89-80D40C52BC4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8D-4533-8E89-80D40C52BC4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8D-4533-8E89-80D40C52BC4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20-42DB-8907-30ECB7DE0FB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C0-443E-A521-AE5A282EEEA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33-4A91-9E9F-033E0751FE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F16F-4BAD-A71B-2262EA628B05}"/>
            </c:ext>
          </c:extLst>
        </c:ser>
        <c:dLbls>
          <c:showLegendKey val="0"/>
          <c:showVal val="0"/>
          <c:showCatName val="0"/>
          <c:showSerName val="0"/>
          <c:showPercent val="0"/>
          <c:showBubbleSize val="0"/>
        </c:dLbls>
        <c:axId val="249154560"/>
        <c:axId val="252224256"/>
      </c:scatterChart>
      <c:valAx>
        <c:axId val="249154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4256"/>
        <c:crosses val="autoZero"/>
        <c:crossBetween val="midCat"/>
        <c:majorUnit val="5"/>
      </c:valAx>
      <c:valAx>
        <c:axId val="252224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4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79.900000000000006</c:v>
                </c:pt>
                <c:pt idx="6">
                  <c:v>79.900000000000006</c:v>
                </c:pt>
                <c:pt idx="7">
                  <c:v>79.900000000000006</c:v>
                </c:pt>
                <c:pt idx="8">
                  <c:v>79.900000000000006</c:v>
                </c:pt>
                <c:pt idx="9">
                  <c:v>79.900000000000006</c:v>
                </c:pt>
                <c:pt idx="10">
                  <c:v>82.9</c:v>
                </c:pt>
                <c:pt idx="11">
                  <c:v>85.8</c:v>
                </c:pt>
                <c:pt idx="12">
                  <c:v>88.7</c:v>
                </c:pt>
                <c:pt idx="13">
                  <c:v>91.6</c:v>
                </c:pt>
                <c:pt idx="14">
                  <c:v>94.5</c:v>
                </c:pt>
                <c:pt idx="15">
                  <c:v>97.4</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54ED-4FC2-8D08-E39B4489C1A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ED-4FC2-8D08-E39B4489C1A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ED-4FC2-8D08-E39B4489C1A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ED-4FC2-8D08-E39B4489C1A7}"/>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32-4D8C-9991-4BA8150A933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32-4D8C-9991-4BA8150A933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32-4D8C-9991-4BA8150A933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32-4D8C-9991-4BA8150A933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32-4D8C-9991-4BA8150A933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32-4D8C-9991-4BA8150A933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32-4D8C-9991-4BA8150A933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15-4E5C-B051-3CBEBF2021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07-4A95-895D-68DA6C3EC62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0F-4802-BD66-41BE38F0C0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80.839629069952977</c:v>
                </c:pt>
                <c:pt idx="1">
                  <c:v>94.870790807927833</c:v>
                </c:pt>
                <c:pt idx="2">
                  <c:v>#N/A</c:v>
                </c:pt>
                <c:pt idx="3">
                  <c:v>#N/A</c:v>
                </c:pt>
                <c:pt idx="4">
                  <c:v>#N/A</c:v>
                </c:pt>
                <c:pt idx="5">
                  <c:v>#N/A</c:v>
                </c:pt>
                <c:pt idx="6">
                  <c:v>#N/A</c:v>
                </c:pt>
                <c:pt idx="7">
                  <c:v>#N/A</c:v>
                </c:pt>
                <c:pt idx="8">
                  <c:v>99.127716186252769</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54ED-4FC2-8D08-E39B4489C1A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ED-4FC2-8D08-E39B4489C1A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ED-4FC2-8D08-E39B4489C1A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ED-4FC2-8D08-E39B4489C1A7}"/>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32-4D8C-9991-4BA8150A933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32-4D8C-9991-4BA8150A933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32-4D8C-9991-4BA8150A933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32-4D8C-9991-4BA8150A933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32-4D8C-9991-4BA8150A933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432-4D8C-9991-4BA8150A933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32-4D8C-9991-4BA8150A933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15-4E5C-B051-3CBEBF2021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07-4A95-895D-68DA6C3EC62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0F-4802-BD66-41BE38F0C0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539008"/>
        <c:axId val="74540544"/>
      </c:scatterChart>
      <c:valAx>
        <c:axId val="74539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40544"/>
        <c:crosses val="autoZero"/>
        <c:crossBetween val="midCat"/>
        <c:majorUnit val="5"/>
      </c:valAx>
      <c:valAx>
        <c:axId val="74540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90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C2-4F00-BA03-FB34C2176B9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C2-4F00-BA03-FB34C2176B9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C2-4F00-BA03-FB34C2176B93}"/>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16-4887-A4C3-B8A45193537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16-4887-A4C3-B8A45193537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216-4887-A4C3-B8A45193537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16-4887-A4C3-B8A45193537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16-4887-A4C3-B8A45193537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16-4887-A4C3-B8A45193537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216-4887-A4C3-B8A45193537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6C-4BE2-9906-9DDC55D5B77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3E-427E-A4D9-FBA81DC94E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B9-487A-9973-9623A58A3D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C2-4F00-BA03-FB34C2176B9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216-4887-A4C3-B8A45193537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216-4887-A4C3-B8A45193537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216-4887-A4C3-B8A45193537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216-4887-A4C3-B8A45193537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216-4887-A4C3-B8A45193537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216-4887-A4C3-B8A45193537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6C-4BE2-9906-9DDC55D5B77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3E-427E-A4D9-FBA81DC94E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B9-487A-9973-9623A58A3D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6AC2-4F00-BA03-FB34C2176B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C2-4F00-BA03-FB34C2176B9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C2-4F00-BA03-FB34C2176B9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C2-4F00-BA03-FB34C2176B93}"/>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16-4887-A4C3-B8A45193537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16-4887-A4C3-B8A45193537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16-4887-A4C3-B8A45193537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16-4887-A4C3-B8A451935378}"/>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16-4887-A4C3-B8A45193537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16-4887-A4C3-B8A45193537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16-4887-A4C3-B8A45193537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6C-4BE2-9906-9DDC55D5B77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3E-427E-A4D9-FBA81DC94E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B9-487A-9973-9623A58A3D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AC2-4F00-BA03-FB34C2176B93}"/>
            </c:ext>
          </c:extLst>
        </c:ser>
        <c:dLbls>
          <c:showLegendKey val="0"/>
          <c:showVal val="0"/>
          <c:showCatName val="0"/>
          <c:showSerName val="0"/>
          <c:showPercent val="0"/>
          <c:showBubbleSize val="0"/>
        </c:dLbls>
        <c:axId val="75111424"/>
        <c:axId val="75121408"/>
      </c:scatterChart>
      <c:valAx>
        <c:axId val="7511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1408"/>
        <c:crosses val="autoZero"/>
        <c:crossBetween val="midCat"/>
        <c:majorUnit val="5"/>
      </c:valAx>
      <c:valAx>
        <c:axId val="7512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1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AE-4F7C-82B3-17C25DB416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AE-4F7C-82B3-17C25DB416F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AE-4F7C-82B3-17C25DB416F9}"/>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64-47B9-9921-9D9F03D25F1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64-47B9-9921-9D9F03D25F1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64-47B9-9921-9D9F03D25F1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64-47B9-9921-9D9F03D25F1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64-47B9-9921-9D9F03D25F1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64-47B9-9921-9D9F03D25F1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64-47B9-9921-9D9F03D25F1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AD-4951-A8C0-9D5D291F56B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62-48CF-8ECB-EDF15E0D6D5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2A-431C-8FB0-9E6A960E27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AE-4F7C-82B3-17C25DB416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64-47B9-9921-9D9F03D25F1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64-47B9-9921-9D9F03D25F1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A64-47B9-9921-9D9F03D25F1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A64-47B9-9921-9D9F03D25F1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A64-47B9-9921-9D9F03D25F1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A64-47B9-9921-9D9F03D25F1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AD-4951-A8C0-9D5D291F56B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62-48CF-8ECB-EDF15E0D6D5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2A-431C-8FB0-9E6A960E27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3AE-4F7C-82B3-17C25DB416F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AE-4F7C-82B3-17C25DB416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AE-4F7C-82B3-17C25DB416F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AE-4F7C-82B3-17C25DB416F9}"/>
                </c:ext>
              </c:extLst>
            </c:dLbl>
            <c:dLbl>
              <c:idx val="3"/>
              <c:tx>
                <c:rich>
                  <a:bodyPr/>
                  <a:lstStyle/>
                  <a:p>
                    <a:pPr>
                      <a:defRPr sz="600" b="0" i="0">
                        <a:solidFill>
                          <a:srgbClr val="000000"/>
                        </a:solidFill>
                        <a:latin typeface="Arial"/>
                        <a:ea typeface="Arial"/>
                        <a:cs typeface="Arial"/>
                      </a:defRPr>
                    </a:pPr>
                    <a:r>
                      <a:rPr lang="en-GB"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64-47B9-9921-9D9F03D25F1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64-47B9-9921-9D9F03D25F1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64-47B9-9921-9D9F03D25F1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64-47B9-9921-9D9F03D25F1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64-47B9-9921-9D9F03D25F1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64-47B9-9921-9D9F03D25F1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64-47B9-9921-9D9F03D25F1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AD-4951-A8C0-9D5D291F56B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62-48CF-8ECB-EDF15E0D6D5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2A-431C-8FB0-9E6A960E27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2012</c:v>
                </c:pt>
                <c:pt idx="3">
                  <c:v>2013</c:v>
                </c:pt>
                <c:pt idx="4">
                  <c:v>2013</c:v>
                </c:pt>
                <c:pt idx="5">
                  <c:v>2014</c:v>
                </c:pt>
                <c:pt idx="6">
                  <c:v>2015</c:v>
                </c:pt>
                <c:pt idx="7">
                  <c:v>2016</c:v>
                </c:pt>
                <c:pt idx="8">
                  <c:v>2016</c:v>
                </c:pt>
                <c:pt idx="9">
                  <c:v>2017</c:v>
                </c:pt>
                <c:pt idx="10">
                  <c:v>2017</c:v>
                </c:pt>
                <c:pt idx="11">
                  <c:v>2018</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3AE-4F7C-82B3-17C25DB416F9}"/>
            </c:ext>
          </c:extLst>
        </c:ser>
        <c:dLbls>
          <c:showLegendKey val="0"/>
          <c:showVal val="0"/>
          <c:showCatName val="0"/>
          <c:showSerName val="0"/>
          <c:showPercent val="0"/>
          <c:showBubbleSize val="0"/>
        </c:dLbls>
        <c:axId val="75156096"/>
        <c:axId val="75166080"/>
      </c:scatterChart>
      <c:valAx>
        <c:axId val="75156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080"/>
        <c:crosses val="autoZero"/>
        <c:crossBetween val="midCat"/>
        <c:majorUnit val="5"/>
      </c:valAx>
      <c:valAx>
        <c:axId val="7516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E85B737-A9B4-461A-80CE-7F93061DF3C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0C26CA7-2F39-4E9E-B53D-C9CCCD54545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34C0F18-A2D7-4F0E-A670-B743A62B006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E8CA665-918F-4820-9F99-D906ACC2FC9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4327878-29A4-42EE-8474-F6F01BD7A59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126F113-4D68-4E69-A411-211A5D47AB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F2A18D4-F064-40EE-A340-F9102B6E2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0B4ABBF-7598-4544-A517-AB026FB5E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5D15310-6EF2-4E8A-AF37-E80563B944E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EF7AD9E-E732-450C-B7AD-57BFBFDBE2B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893B748-B7C8-4B3E-AB8C-8B91ABA6791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3C1F11A-3ADC-40BC-BF1F-61E9850D261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D90F219-7139-45A6-89C4-BDDD15E6FE8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B0D0EAC-932E-4D82-820B-50A7883BAD1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B40D164-BC73-43DF-853D-0D2775DD0F4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BB6F-A99C-4572-AA8E-C3F7C884050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5" customWidth="true"/>
    <col min="2" max="2" width="2.375" style="295" customWidth="true"/>
    <col min="3" max="3" width="58" style="295" customWidth="true"/>
    <col min="4" max="4" width="7.75" style="295" customWidth="true"/>
    <col min="5" max="16384" width="7.75" style="295"/>
  </cols>
  <sheetData>
    <row xmlns:x14ac="http://schemas.microsoft.com/office/spreadsheetml/2009/9/ac" r="1" ht="29.25" customHeight="true" x14ac:dyDescent="0.25">
      <c r="A1" s="292"/>
      <c r="B1" s="293"/>
      <c r="C1" s="293"/>
      <c r="D1" s="293"/>
      <c r="E1" s="294"/>
      <c r="F1" s="294"/>
      <c r="G1" s="294"/>
      <c r="H1" s="294"/>
      <c r="I1" s="294"/>
      <c r="J1" s="294"/>
      <c r="K1" s="294"/>
      <c r="L1" s="294"/>
      <c r="M1" s="294"/>
      <c r="N1" s="294"/>
      <c r="O1" s="294"/>
      <c r="P1" s="294"/>
      <c r="Q1" s="294"/>
      <c r="R1" s="294"/>
    </row>
    <row xmlns:x14ac="http://schemas.microsoft.com/office/spreadsheetml/2009/9/ac" r="2" ht="23.25" x14ac:dyDescent="0.35">
      <c r="A2" s="293"/>
      <c r="B2" s="293"/>
      <c r="C2" s="296"/>
      <c r="D2" s="293"/>
      <c r="E2" s="294"/>
      <c r="F2" s="294"/>
      <c r="G2" s="293"/>
      <c r="H2" s="294"/>
      <c r="I2" s="294"/>
      <c r="J2" s="294"/>
      <c r="K2" s="294"/>
      <c r="L2" s="294"/>
      <c r="M2" s="294"/>
      <c r="N2" s="294"/>
      <c r="O2" s="294"/>
      <c r="P2" s="294"/>
      <c r="Q2" s="294"/>
      <c r="R2" s="294"/>
    </row>
    <row xmlns:x14ac="http://schemas.microsoft.com/office/spreadsheetml/2009/9/ac" r="3" ht="15" x14ac:dyDescent="0.2">
      <c r="A3" s="293"/>
      <c r="B3" s="293"/>
      <c r="C3" s="293"/>
      <c r="D3" s="293"/>
      <c r="F3" s="293"/>
      <c r="G3" s="293"/>
      <c r="H3" s="297"/>
      <c r="I3" s="297"/>
      <c r="J3" s="297"/>
      <c r="K3" s="297"/>
      <c r="L3" s="294"/>
      <c r="M3" s="294"/>
      <c r="N3" s="294"/>
      <c r="O3" s="294"/>
      <c r="P3" s="294"/>
      <c r="Q3" s="294"/>
      <c r="R3" s="294"/>
    </row>
    <row xmlns:x14ac="http://schemas.microsoft.com/office/spreadsheetml/2009/9/ac" r="4" ht="40.5" x14ac:dyDescent="0.2">
      <c r="A4" s="293"/>
      <c r="B4" s="293"/>
      <c r="C4" s="298" t="s">
        <v>129</v>
      </c>
      <c r="D4" s="293"/>
      <c r="E4" s="299"/>
      <c r="F4" s="294"/>
      <c r="G4" s="293"/>
      <c r="H4" s="294"/>
      <c r="I4" s="294"/>
      <c r="J4" s="294"/>
      <c r="K4" s="294"/>
      <c r="L4" s="294"/>
      <c r="M4" s="294"/>
      <c r="N4" s="294"/>
      <c r="O4" s="294"/>
      <c r="P4" s="294"/>
      <c r="Q4" s="294"/>
      <c r="R4" s="294"/>
    </row>
    <row xmlns:x14ac="http://schemas.microsoft.com/office/spreadsheetml/2009/9/ac" r="5" ht="20.25" x14ac:dyDescent="0.2">
      <c r="A5" s="293"/>
      <c r="B5" s="293"/>
      <c r="C5" s="300"/>
      <c r="D5" s="293"/>
      <c r="E5" s="299"/>
      <c r="F5" s="294"/>
      <c r="G5" s="293"/>
      <c r="H5" s="294"/>
      <c r="I5" s="294"/>
      <c r="J5" s="294"/>
      <c r="K5" s="294"/>
      <c r="L5" s="294"/>
      <c r="M5" s="294"/>
      <c r="N5" s="294"/>
      <c r="O5" s="294"/>
      <c r="P5" s="294"/>
      <c r="Q5" s="294"/>
      <c r="R5" s="294"/>
    </row>
    <row xmlns:x14ac="http://schemas.microsoft.com/office/spreadsheetml/2009/9/ac" r="6" ht="15" x14ac:dyDescent="0.2">
      <c r="A6" s="293"/>
      <c r="B6" s="293"/>
      <c r="C6" s="301" t="s">
        <v>136</v>
      </c>
      <c r="D6" s="294"/>
      <c r="E6" s="294"/>
      <c r="F6" s="294"/>
      <c r="G6" s="294"/>
      <c r="H6" s="294"/>
      <c r="I6" s="294"/>
      <c r="J6" s="294"/>
      <c r="K6" s="294"/>
      <c r="L6" s="294"/>
      <c r="M6" s="294"/>
      <c r="N6" s="294"/>
      <c r="O6" s="294"/>
      <c r="P6" s="294"/>
      <c r="Q6" s="294"/>
      <c r="R6" s="294"/>
    </row>
    <row xmlns:x14ac="http://schemas.microsoft.com/office/spreadsheetml/2009/9/ac" r="7" ht="26.25" x14ac:dyDescent="0.4">
      <c r="A7" s="293"/>
      <c r="B7" s="293"/>
      <c r="C7" s="302" t="str">
        <f>+'Water Data'!D1</f>
        <v>Eswatini</v>
      </c>
      <c r="D7" s="294"/>
      <c r="E7" s="294"/>
      <c r="F7" s="294"/>
      <c r="G7" s="294"/>
      <c r="H7" s="294"/>
      <c r="I7" s="294"/>
      <c r="J7" s="294"/>
      <c r="K7" s="294"/>
      <c r="L7" s="294"/>
      <c r="M7" s="294"/>
      <c r="N7" s="294"/>
      <c r="O7" s="294"/>
      <c r="P7" s="294"/>
      <c r="Q7" s="294"/>
      <c r="R7" s="294"/>
    </row>
    <row xmlns:x14ac="http://schemas.microsoft.com/office/spreadsheetml/2009/9/ac" r="8" ht="15" x14ac:dyDescent="0.2">
      <c r="A8" s="293"/>
      <c r="B8" s="293"/>
      <c r="C8" s="293"/>
      <c r="D8" s="294"/>
      <c r="E8" s="294"/>
      <c r="F8" s="294"/>
      <c r="G8" s="294"/>
      <c r="H8" s="294"/>
      <c r="I8" s="294"/>
      <c r="J8" s="294"/>
      <c r="K8" s="294"/>
      <c r="L8" s="294"/>
      <c r="M8" s="294"/>
      <c r="N8" s="294"/>
      <c r="O8" s="294"/>
      <c r="P8" s="294"/>
      <c r="Q8" s="294"/>
      <c r="R8" s="294"/>
    </row>
    <row xmlns:x14ac="http://schemas.microsoft.com/office/spreadsheetml/2009/9/ac" r="9" ht="15" x14ac:dyDescent="0.2">
      <c r="A9" s="293"/>
      <c r="B9" s="293"/>
      <c r="C9" s="303" t="s">
        <v>288</v>
      </c>
      <c r="D9" s="294"/>
      <c r="E9" s="294"/>
      <c r="F9" s="294"/>
      <c r="G9" s="294"/>
      <c r="H9" s="294"/>
      <c r="I9" s="294"/>
      <c r="J9" s="294"/>
      <c r="K9" s="294"/>
      <c r="L9" s="294"/>
      <c r="M9" s="294"/>
      <c r="N9" s="294"/>
      <c r="O9" s="294"/>
      <c r="P9" s="294"/>
      <c r="Q9" s="294"/>
      <c r="R9" s="294"/>
    </row>
    <row xmlns:x14ac="http://schemas.microsoft.com/office/spreadsheetml/2009/9/ac" r="10" ht="15" x14ac:dyDescent="0.2">
      <c r="A10" s="293"/>
      <c r="B10" s="293"/>
      <c r="C10" s="301"/>
      <c r="D10" s="294"/>
      <c r="E10" s="294"/>
      <c r="F10" s="294"/>
      <c r="G10" s="294"/>
      <c r="H10" s="294"/>
      <c r="I10" s="294"/>
      <c r="J10" s="294"/>
      <c r="K10" s="294"/>
      <c r="L10" s="294"/>
      <c r="M10" s="294"/>
      <c r="N10" s="294"/>
      <c r="O10" s="294"/>
      <c r="P10" s="294"/>
      <c r="Q10" s="294"/>
      <c r="R10" s="294"/>
    </row>
    <row xmlns:x14ac="http://schemas.microsoft.com/office/spreadsheetml/2009/9/ac" r="11" ht="15.95" customHeight="true" x14ac:dyDescent="0.2">
      <c r="A11" s="293"/>
      <c r="C11" s="327" t="s">
        <v>32</v>
      </c>
      <c r="D11" s="304"/>
      <c r="E11" s="305"/>
      <c r="F11" s="304"/>
      <c r="G11" s="304"/>
      <c r="H11" s="294"/>
      <c r="I11" s="294"/>
      <c r="J11" s="294"/>
      <c r="K11" s="294"/>
      <c r="L11" s="294"/>
      <c r="M11" s="294"/>
      <c r="N11" s="294"/>
      <c r="O11" s="294"/>
      <c r="P11" s="294"/>
      <c r="Q11" s="294"/>
      <c r="R11" s="294"/>
    </row>
    <row xmlns:x14ac="http://schemas.microsoft.com/office/spreadsheetml/2009/9/ac" r="12" ht="9" customHeight="true" x14ac:dyDescent="0.2">
      <c r="A12" s="293"/>
      <c r="B12" s="294"/>
      <c r="C12" s="306"/>
      <c r="D12" s="304"/>
      <c r="E12" s="305"/>
      <c r="F12" s="304"/>
      <c r="G12" s="304"/>
      <c r="H12" s="294"/>
      <c r="I12" s="294"/>
      <c r="J12" s="294"/>
      <c r="K12" s="294"/>
      <c r="L12" s="294"/>
      <c r="M12" s="294"/>
      <c r="N12" s="294"/>
      <c r="O12" s="294"/>
      <c r="P12" s="294"/>
      <c r="Q12" s="294"/>
      <c r="R12" s="294"/>
    </row>
    <row xmlns:x14ac="http://schemas.microsoft.com/office/spreadsheetml/2009/9/ac" r="13" ht="24.95" customHeight="true" x14ac:dyDescent="0.25">
      <c r="A13" s="293"/>
      <c r="B13" s="294"/>
      <c r="C13" s="307" t="s">
        <v>130</v>
      </c>
      <c r="D13" s="304"/>
      <c r="E13" s="305"/>
      <c r="F13" s="304"/>
      <c r="G13" s="304"/>
      <c r="H13" s="294"/>
      <c r="I13" s="294"/>
      <c r="J13" s="294"/>
      <c r="K13" s="294"/>
      <c r="L13" s="294"/>
      <c r="M13" s="294"/>
      <c r="N13" s="294"/>
      <c r="O13" s="294"/>
      <c r="P13" s="294"/>
      <c r="Q13" s="294"/>
      <c r="R13" s="294"/>
    </row>
    <row xmlns:x14ac="http://schemas.microsoft.com/office/spreadsheetml/2009/9/ac" r="14" ht="21.95" customHeight="true" x14ac:dyDescent="0.2">
      <c r="A14" s="293"/>
      <c r="B14" s="308"/>
      <c r="C14" s="309" t="s">
        <v>137</v>
      </c>
      <c r="D14" s="304"/>
      <c r="E14" s="305"/>
      <c r="F14" s="304"/>
      <c r="G14" s="304"/>
      <c r="H14" s="294"/>
      <c r="I14" s="294"/>
      <c r="J14" s="294"/>
      <c r="K14" s="294"/>
      <c r="L14" s="294"/>
      <c r="M14" s="294"/>
      <c r="N14" s="294"/>
      <c r="O14" s="294"/>
      <c r="P14" s="294"/>
      <c r="Q14" s="294"/>
      <c r="R14" s="294"/>
    </row>
    <row xmlns:x14ac="http://schemas.microsoft.com/office/spreadsheetml/2009/9/ac" r="15" ht="15" x14ac:dyDescent="0.2">
      <c r="A15" s="293"/>
      <c r="B15" s="308"/>
      <c r="C15" s="310" t="s">
        <v>138</v>
      </c>
      <c r="D15" s="304"/>
      <c r="E15" s="305"/>
      <c r="F15" s="304"/>
      <c r="G15" s="304"/>
      <c r="H15" s="294"/>
      <c r="I15" s="294"/>
      <c r="J15" s="294"/>
      <c r="K15" s="294"/>
      <c r="L15" s="294"/>
      <c r="M15" s="294"/>
      <c r="N15" s="294"/>
      <c r="O15" s="294"/>
      <c r="P15" s="294"/>
      <c r="Q15" s="294"/>
      <c r="R15" s="294"/>
    </row>
    <row xmlns:x14ac="http://schemas.microsoft.com/office/spreadsheetml/2009/9/ac" r="16" ht="15" x14ac:dyDescent="0.2">
      <c r="A16" s="293"/>
      <c r="B16" s="308"/>
      <c r="C16" s="309" t="s">
        <v>281</v>
      </c>
      <c r="D16" s="304"/>
      <c r="E16" s="305"/>
      <c r="F16" s="304"/>
      <c r="G16" s="304"/>
      <c r="H16" s="294"/>
      <c r="I16" s="294"/>
      <c r="J16" s="294"/>
      <c r="K16" s="294"/>
      <c r="L16" s="294"/>
      <c r="M16" s="294"/>
      <c r="N16" s="294"/>
      <c r="O16" s="294"/>
      <c r="P16" s="294"/>
      <c r="Q16" s="294"/>
      <c r="R16" s="294"/>
    </row>
    <row xmlns:x14ac="http://schemas.microsoft.com/office/spreadsheetml/2009/9/ac" r="17" ht="26.1" customHeight="true" x14ac:dyDescent="0.2">
      <c r="A17" s="293"/>
      <c r="B17" s="305"/>
      <c r="C17" s="311"/>
      <c r="D17" s="304"/>
      <c r="E17" s="308"/>
      <c r="F17" s="304"/>
      <c r="G17" s="304"/>
      <c r="H17" s="294"/>
      <c r="I17" s="294"/>
      <c r="J17" s="294"/>
      <c r="K17" s="294"/>
      <c r="L17" s="294"/>
      <c r="M17" s="294"/>
      <c r="N17" s="294"/>
      <c r="O17" s="294"/>
      <c r="P17" s="294"/>
      <c r="Q17" s="294"/>
      <c r="R17" s="294"/>
    </row>
    <row xmlns:x14ac="http://schemas.microsoft.com/office/spreadsheetml/2009/9/ac" r="18" ht="15.75" x14ac:dyDescent="0.25">
      <c r="A18" s="293"/>
      <c r="B18" s="305"/>
      <c r="C18" s="312" t="s">
        <v>33</v>
      </c>
      <c r="D18" s="304"/>
      <c r="E18" s="313"/>
      <c r="F18" s="304"/>
      <c r="G18" s="304"/>
      <c r="H18" s="294"/>
      <c r="I18" s="294"/>
      <c r="J18" s="294"/>
      <c r="K18" s="294"/>
      <c r="L18" s="294"/>
      <c r="M18" s="294"/>
      <c r="N18" s="294"/>
      <c r="O18" s="294"/>
      <c r="P18" s="294"/>
      <c r="Q18" s="294"/>
      <c r="R18" s="294"/>
    </row>
    <row xmlns:x14ac="http://schemas.microsoft.com/office/spreadsheetml/2009/9/ac" r="19" ht="15" x14ac:dyDescent="0.2">
      <c r="A19" s="293"/>
      <c r="B19" s="305"/>
      <c r="C19" s="314" t="s">
        <v>131</v>
      </c>
      <c r="D19" s="304"/>
      <c r="E19" s="315"/>
      <c r="F19" s="304"/>
      <c r="G19" s="304"/>
      <c r="H19" s="294"/>
      <c r="I19" s="294"/>
      <c r="J19" s="294"/>
      <c r="K19" s="294"/>
      <c r="L19" s="294"/>
      <c r="M19" s="294"/>
      <c r="N19" s="294"/>
      <c r="O19" s="294"/>
      <c r="P19" s="294"/>
      <c r="Q19" s="294"/>
      <c r="R19" s="294"/>
    </row>
    <row xmlns:x14ac="http://schemas.microsoft.com/office/spreadsheetml/2009/9/ac" r="20" ht="15" x14ac:dyDescent="0.2">
      <c r="A20" s="293"/>
      <c r="B20" s="305"/>
      <c r="C20" s="383" t="s">
        <v>132</v>
      </c>
      <c r="D20" s="304"/>
      <c r="E20" s="316"/>
      <c r="F20" s="304"/>
      <c r="G20" s="304"/>
      <c r="H20" s="294"/>
      <c r="I20" s="294"/>
      <c r="J20" s="294"/>
      <c r="K20" s="294"/>
      <c r="L20" s="294"/>
      <c r="M20" s="294"/>
      <c r="N20" s="294"/>
      <c r="O20" s="294"/>
      <c r="P20" s="294"/>
      <c r="Q20" s="294"/>
      <c r="R20" s="294"/>
    </row>
    <row xmlns:x14ac="http://schemas.microsoft.com/office/spreadsheetml/2009/9/ac" r="21" ht="15" x14ac:dyDescent="0.2">
      <c r="A21" s="293"/>
      <c r="B21" s="305"/>
      <c r="C21" s="384" t="s">
        <v>133</v>
      </c>
      <c r="D21" s="304"/>
      <c r="E21" s="317"/>
      <c r="F21" s="304"/>
      <c r="G21" s="304"/>
      <c r="H21" s="294"/>
      <c r="I21" s="294"/>
      <c r="J21" s="294"/>
      <c r="K21" s="294"/>
      <c r="L21" s="294"/>
      <c r="M21" s="294"/>
      <c r="N21" s="294"/>
      <c r="O21" s="294"/>
      <c r="P21" s="294"/>
      <c r="Q21" s="294"/>
      <c r="R21" s="294"/>
    </row>
    <row xmlns:x14ac="http://schemas.microsoft.com/office/spreadsheetml/2009/9/ac" r="22" ht="15" x14ac:dyDescent="0.2">
      <c r="A22" s="293"/>
      <c r="B22" s="305"/>
      <c r="C22" s="385" t="s">
        <v>134</v>
      </c>
      <c r="D22" s="304"/>
      <c r="E22" s="304"/>
      <c r="F22" s="304"/>
      <c r="G22" s="304"/>
      <c r="H22" s="294"/>
      <c r="I22" s="294"/>
      <c r="J22" s="294"/>
      <c r="K22" s="294"/>
      <c r="L22" s="294"/>
      <c r="M22" s="294"/>
      <c r="N22" s="294"/>
      <c r="O22" s="294"/>
      <c r="P22" s="294"/>
      <c r="Q22" s="294"/>
      <c r="R22" s="294"/>
    </row>
    <row xmlns:x14ac="http://schemas.microsoft.com/office/spreadsheetml/2009/9/ac" r="23" ht="15" x14ac:dyDescent="0.2">
      <c r="A23" s="293"/>
      <c r="B23" s="305"/>
      <c r="C23" s="314" t="s">
        <v>135</v>
      </c>
      <c r="D23" s="304"/>
      <c r="E23" s="304"/>
      <c r="F23" s="304"/>
      <c r="G23" s="304"/>
      <c r="H23" s="294"/>
      <c r="I23" s="294"/>
      <c r="J23" s="294"/>
      <c r="K23" s="294"/>
      <c r="L23" s="294"/>
      <c r="M23" s="294"/>
      <c r="N23" s="294"/>
      <c r="O23" s="294"/>
      <c r="P23" s="294"/>
      <c r="Q23" s="294"/>
      <c r="R23" s="294"/>
    </row>
    <row xmlns:x14ac="http://schemas.microsoft.com/office/spreadsheetml/2009/9/ac" r="24" ht="15" x14ac:dyDescent="0.2">
      <c r="A24" s="293"/>
      <c r="B24" s="305"/>
      <c r="C24" s="318"/>
      <c r="D24" s="304"/>
      <c r="E24" s="304"/>
      <c r="F24" s="304"/>
      <c r="G24" s="304"/>
      <c r="H24" s="294"/>
      <c r="I24" s="294"/>
      <c r="J24" s="294"/>
      <c r="K24" s="294"/>
      <c r="L24" s="294"/>
      <c r="M24" s="294"/>
      <c r="N24" s="294"/>
      <c r="O24" s="294"/>
      <c r="P24" s="294"/>
      <c r="Q24" s="294"/>
      <c r="R24" s="294"/>
    </row>
    <row xmlns:x14ac="http://schemas.microsoft.com/office/spreadsheetml/2009/9/ac" r="25" ht="15.95" customHeight="true" x14ac:dyDescent="0.2">
      <c r="A25" s="319"/>
      <c r="B25" s="319"/>
      <c r="C25" s="320"/>
      <c r="D25" s="293"/>
      <c r="E25" s="294"/>
      <c r="F25" s="294"/>
      <c r="G25" s="294"/>
      <c r="H25" s="294"/>
      <c r="I25" s="294"/>
      <c r="J25" s="294"/>
      <c r="K25" s="294"/>
      <c r="L25" s="294"/>
      <c r="M25" s="294"/>
      <c r="N25" s="294"/>
      <c r="O25" s="294"/>
      <c r="P25" s="294"/>
      <c r="Q25" s="294"/>
      <c r="R25" s="294"/>
    </row>
    <row xmlns:x14ac="http://schemas.microsoft.com/office/spreadsheetml/2009/9/ac" r="26" ht="23.25" x14ac:dyDescent="0.2">
      <c r="A26" s="319"/>
      <c r="B26" s="319"/>
      <c r="C26" s="319"/>
      <c r="D26" s="293"/>
      <c r="E26" s="294"/>
      <c r="F26" s="294"/>
      <c r="G26" s="294"/>
      <c r="H26" s="294"/>
      <c r="I26" s="294"/>
      <c r="J26" s="294"/>
      <c r="K26" s="294"/>
      <c r="L26" s="294"/>
      <c r="M26" s="294"/>
      <c r="N26" s="294"/>
      <c r="O26" s="294"/>
      <c r="P26" s="294"/>
      <c r="Q26" s="294"/>
      <c r="R26" s="294"/>
    </row>
    <row xmlns:x14ac="http://schemas.microsoft.com/office/spreadsheetml/2009/9/ac" r="27" ht="15" x14ac:dyDescent="0.2">
      <c r="A27" s="321"/>
      <c r="B27" s="322"/>
      <c r="C27" s="323"/>
      <c r="D27" s="293"/>
      <c r="E27" s="294"/>
      <c r="F27" s="294"/>
      <c r="G27" s="294"/>
      <c r="H27" s="294"/>
      <c r="I27" s="294"/>
      <c r="J27" s="294"/>
      <c r="K27" s="294"/>
      <c r="L27" s="294"/>
      <c r="M27" s="294"/>
      <c r="N27" s="294"/>
      <c r="O27" s="294"/>
      <c r="P27" s="294"/>
      <c r="Q27" s="294"/>
      <c r="R27" s="294"/>
    </row>
    <row xmlns:x14ac="http://schemas.microsoft.com/office/spreadsheetml/2009/9/ac" r="28" ht="15" x14ac:dyDescent="0.2">
      <c r="A28" s="321"/>
      <c r="B28" s="322"/>
      <c r="C28" s="324"/>
      <c r="D28" s="293"/>
      <c r="E28" s="294"/>
      <c r="F28" s="294"/>
      <c r="G28" s="294"/>
      <c r="H28" s="294"/>
      <c r="I28" s="294"/>
      <c r="J28" s="294"/>
      <c r="K28" s="294"/>
      <c r="L28" s="294"/>
      <c r="M28" s="294"/>
      <c r="N28" s="294"/>
      <c r="O28" s="294"/>
      <c r="P28" s="294"/>
      <c r="Q28" s="294"/>
      <c r="R28" s="294"/>
    </row>
    <row xmlns:x14ac="http://schemas.microsoft.com/office/spreadsheetml/2009/9/ac" r="29" ht="15" x14ac:dyDescent="0.2">
      <c r="A29" s="321"/>
      <c r="B29" s="322"/>
      <c r="C29" s="325"/>
      <c r="D29" s="293"/>
      <c r="E29" s="294"/>
      <c r="F29" s="294"/>
      <c r="G29" s="294"/>
      <c r="H29" s="294"/>
      <c r="I29" s="294"/>
      <c r="J29" s="294"/>
      <c r="K29" s="294"/>
      <c r="L29" s="294"/>
      <c r="M29" s="294"/>
      <c r="N29" s="294"/>
      <c r="O29" s="294"/>
      <c r="P29" s="294"/>
      <c r="Q29" s="294"/>
      <c r="R29" s="294"/>
    </row>
    <row xmlns:x14ac="http://schemas.microsoft.com/office/spreadsheetml/2009/9/ac" r="30" ht="15" x14ac:dyDescent="0.2">
      <c r="A30" s="321"/>
      <c r="B30" s="322"/>
      <c r="C30" s="325"/>
      <c r="D30" s="293"/>
      <c r="E30" s="294"/>
      <c r="F30" s="294"/>
      <c r="G30" s="294"/>
      <c r="H30" s="294"/>
      <c r="I30" s="294"/>
      <c r="J30" s="294"/>
      <c r="K30" s="294"/>
      <c r="L30" s="294"/>
      <c r="M30" s="294"/>
      <c r="N30" s="294"/>
      <c r="O30" s="294"/>
      <c r="P30" s="294"/>
      <c r="Q30" s="294"/>
      <c r="R30" s="294"/>
    </row>
    <row xmlns:x14ac="http://schemas.microsoft.com/office/spreadsheetml/2009/9/ac" r="31" ht="15" x14ac:dyDescent="0.2">
      <c r="A31" s="321"/>
      <c r="B31" s="322"/>
      <c r="C31" s="325"/>
      <c r="D31" s="293"/>
      <c r="E31" s="294"/>
      <c r="F31" s="294"/>
      <c r="G31" s="294"/>
      <c r="H31" s="294"/>
      <c r="I31" s="294"/>
      <c r="J31" s="294"/>
      <c r="K31" s="294"/>
      <c r="L31" s="294"/>
      <c r="M31" s="294"/>
      <c r="N31" s="294"/>
      <c r="O31" s="294"/>
      <c r="P31" s="294"/>
      <c r="Q31" s="294"/>
      <c r="R31" s="294"/>
    </row>
    <row xmlns:x14ac="http://schemas.microsoft.com/office/spreadsheetml/2009/9/ac" r="32" ht="15" x14ac:dyDescent="0.2">
      <c r="A32" s="321"/>
      <c r="B32" s="322"/>
      <c r="C32" s="325"/>
      <c r="D32" s="293"/>
      <c r="E32" s="294"/>
      <c r="F32" s="294"/>
      <c r="G32" s="294"/>
      <c r="H32" s="294"/>
      <c r="I32" s="294"/>
      <c r="J32" s="294"/>
      <c r="K32" s="294"/>
      <c r="L32" s="294"/>
      <c r="M32" s="294"/>
      <c r="N32" s="294"/>
      <c r="O32" s="294"/>
      <c r="P32" s="294"/>
      <c r="Q32" s="294"/>
      <c r="R32" s="294"/>
    </row>
    <row xmlns:x14ac="http://schemas.microsoft.com/office/spreadsheetml/2009/9/ac" r="33" ht="15" x14ac:dyDescent="0.2">
      <c r="A33" s="321"/>
      <c r="B33" s="322"/>
      <c r="C33" s="325"/>
      <c r="D33" s="293"/>
      <c r="E33" s="294"/>
      <c r="F33" s="294"/>
      <c r="G33" s="294"/>
      <c r="H33" s="294"/>
      <c r="I33" s="294"/>
      <c r="J33" s="294"/>
      <c r="K33" s="294"/>
      <c r="L33" s="294"/>
      <c r="M33" s="294"/>
      <c r="N33" s="294"/>
      <c r="O33" s="294"/>
      <c r="P33" s="294"/>
      <c r="Q33" s="294"/>
      <c r="R33" s="294"/>
    </row>
    <row xmlns:x14ac="http://schemas.microsoft.com/office/spreadsheetml/2009/9/ac" r="34" ht="15" x14ac:dyDescent="0.2">
      <c r="A34" s="321"/>
      <c r="B34" s="322"/>
      <c r="D34" s="293"/>
      <c r="E34" s="294"/>
      <c r="F34" s="294"/>
      <c r="G34" s="294"/>
      <c r="H34" s="294"/>
      <c r="I34" s="294"/>
      <c r="J34" s="294"/>
      <c r="K34" s="294"/>
      <c r="L34" s="294"/>
      <c r="M34" s="294"/>
      <c r="N34" s="294"/>
      <c r="O34" s="294"/>
      <c r="P34" s="294"/>
      <c r="Q34" s="294"/>
      <c r="R34" s="294"/>
    </row>
    <row xmlns:x14ac="http://schemas.microsoft.com/office/spreadsheetml/2009/9/ac" r="35" ht="15" x14ac:dyDescent="0.2">
      <c r="A35" s="293"/>
      <c r="B35" s="293"/>
      <c r="C35" s="293"/>
      <c r="D35" s="293"/>
      <c r="E35" s="294"/>
      <c r="F35" s="294"/>
      <c r="G35" s="294"/>
      <c r="H35" s="294"/>
      <c r="I35" s="294"/>
      <c r="J35" s="294"/>
      <c r="K35" s="294"/>
      <c r="L35" s="294"/>
      <c r="M35" s="294"/>
      <c r="N35" s="294"/>
      <c r="O35" s="294"/>
      <c r="P35" s="294"/>
      <c r="Q35" s="294"/>
      <c r="R35" s="294"/>
    </row>
    <row xmlns:x14ac="http://schemas.microsoft.com/office/spreadsheetml/2009/9/ac" r="36" ht="15" x14ac:dyDescent="0.2">
      <c r="A36" s="293"/>
      <c r="B36" s="293"/>
      <c r="C36" s="293"/>
      <c r="D36" s="293"/>
      <c r="E36" s="294"/>
      <c r="F36" s="294"/>
      <c r="G36" s="294"/>
      <c r="H36" s="294"/>
      <c r="I36" s="294"/>
      <c r="J36" s="294"/>
      <c r="K36" s="294"/>
      <c r="L36" s="294"/>
      <c r="M36" s="294"/>
      <c r="N36" s="294"/>
      <c r="O36" s="294"/>
      <c r="P36" s="294"/>
      <c r="Q36" s="294"/>
      <c r="R36" s="294"/>
    </row>
    <row xmlns:x14ac="http://schemas.microsoft.com/office/spreadsheetml/2009/9/ac" r="37" ht="15" x14ac:dyDescent="0.2">
      <c r="A37" s="293"/>
      <c r="B37" s="293"/>
      <c r="C37" s="293"/>
      <c r="D37" s="293"/>
    </row>
    <row xmlns:x14ac="http://schemas.microsoft.com/office/spreadsheetml/2009/9/ac" r="38" ht="15" x14ac:dyDescent="0.2">
      <c r="A38" s="293"/>
      <c r="B38" s="293"/>
      <c r="C38" s="293"/>
      <c r="D38" s="293"/>
    </row>
    <row xmlns:x14ac="http://schemas.microsoft.com/office/spreadsheetml/2009/9/ac" r="39" ht="15" x14ac:dyDescent="0.2">
      <c r="A39" s="293"/>
      <c r="B39" s="293"/>
      <c r="C39" s="293"/>
      <c r="D39" s="293"/>
    </row>
    <row xmlns:x14ac="http://schemas.microsoft.com/office/spreadsheetml/2009/9/ac" r="40" ht="15" x14ac:dyDescent="0.2">
      <c r="A40" s="293"/>
      <c r="B40" s="293"/>
      <c r="C40" s="293"/>
      <c r="D40" s="293"/>
    </row>
    <row xmlns:x14ac="http://schemas.microsoft.com/office/spreadsheetml/2009/9/ac" r="46" x14ac:dyDescent="0.2">
      <c r="L46" s="32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style="131"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 min="252" max="252" width="24.625" style="131" customWidth="true"/>
    <col min="253" max="253" width="29.75" customWidth="true"/>
    <col min="254" max="259" width="7.875" customWidth="true"/>
    <col min="260" max="261" width="1.125" customWidth="true"/>
  </cols>
  <sheetData>
    <row xmlns:x14ac="http://schemas.microsoft.com/office/spreadsheetml/2009/9/ac" r="1" s="331" customFormat="true" ht="30" customHeight="true" x14ac:dyDescent="0.25">
      <c r="B1" s="350" t="s">
        <v>31</v>
      </c>
      <c r="C1" s="575" t="s">
        <v>219</v>
      </c>
      <c r="D1" s="337" t="s">
        <v>164</v>
      </c>
      <c r="E1" s="337"/>
      <c r="F1" s="337"/>
      <c r="G1" s="337"/>
      <c r="H1" s="337"/>
      <c r="I1" s="348"/>
      <c r="J1" s="329"/>
      <c r="K1" s="329"/>
      <c r="L1" s="350" t="s">
        <v>31</v>
      </c>
      <c r="M1" s="575" t="s">
        <v>220</v>
      </c>
      <c r="N1" s="337" t="s">
        <v>164</v>
      </c>
      <c r="O1" s="337"/>
      <c r="P1" s="337"/>
      <c r="Q1" s="337"/>
      <c r="R1" s="337"/>
      <c r="S1" s="348"/>
      <c r="T1" s="329"/>
      <c r="U1" s="329"/>
      <c r="V1" s="350" t="s">
        <v>31</v>
      </c>
      <c r="W1" s="575" t="s">
        <v>220</v>
      </c>
      <c r="X1" s="337" t="s">
        <v>164</v>
      </c>
      <c r="Y1" s="337"/>
      <c r="Z1" s="337"/>
      <c r="AA1" s="337"/>
      <c r="AB1" s="337"/>
      <c r="AC1" s="348"/>
      <c r="AD1" s="329"/>
      <c r="AE1" s="329"/>
      <c r="AF1" s="350" t="s">
        <v>31</v>
      </c>
      <c r="AG1" s="575">
        <v>2013</v>
      </c>
      <c r="AH1" s="337" t="s">
        <v>164</v>
      </c>
      <c r="AI1" s="337"/>
      <c r="AJ1" s="337"/>
      <c r="AK1" s="337"/>
      <c r="AL1" s="337"/>
      <c r="AM1" s="348"/>
      <c r="AN1" s="329"/>
      <c r="AO1" s="329"/>
      <c r="AP1" s="350" t="s">
        <v>31</v>
      </c>
      <c r="AQ1" s="575" t="s">
        <v>221</v>
      </c>
      <c r="AR1" s="337" t="s">
        <v>164</v>
      </c>
      <c r="AS1" s="337"/>
      <c r="AT1" s="337"/>
      <c r="AU1" s="337"/>
      <c r="AV1" s="337"/>
      <c r="AW1" s="348"/>
      <c r="AX1" s="329"/>
      <c r="AY1" s="329"/>
      <c r="AZ1" s="350" t="s">
        <v>31</v>
      </c>
      <c r="BA1" s="575">
        <v>2014</v>
      </c>
      <c r="BB1" s="337" t="s">
        <v>164</v>
      </c>
      <c r="BC1" s="337"/>
      <c r="BD1" s="337"/>
      <c r="BE1" s="337"/>
      <c r="BF1" s="337"/>
      <c r="BG1" s="348"/>
      <c r="BH1" s="329"/>
      <c r="BI1" s="329"/>
      <c r="BJ1" s="350" t="s">
        <v>31</v>
      </c>
      <c r="BK1" s="575" t="s">
        <v>222</v>
      </c>
      <c r="BL1" s="337" t="s">
        <v>164</v>
      </c>
      <c r="BM1" s="337"/>
      <c r="BN1" s="337"/>
      <c r="BO1" s="337"/>
      <c r="BP1" s="337"/>
      <c r="BQ1" s="348"/>
      <c r="BR1" s="329"/>
      <c r="BS1" s="329"/>
      <c r="BT1" s="350" t="s">
        <v>31</v>
      </c>
      <c r="BU1" s="575" t="s">
        <v>223</v>
      </c>
      <c r="BV1" s="337" t="s">
        <v>164</v>
      </c>
      <c r="BW1" s="337"/>
      <c r="BX1" s="337"/>
      <c r="BY1" s="337"/>
      <c r="BZ1" s="337"/>
      <c r="CA1" s="348"/>
      <c r="CB1" s="329"/>
      <c r="CC1" s="329"/>
      <c r="CD1" s="350" t="s">
        <v>31</v>
      </c>
      <c r="CE1" s="575" t="s">
        <v>223</v>
      </c>
      <c r="CF1" s="337" t="s">
        <v>164</v>
      </c>
      <c r="CG1" s="337"/>
      <c r="CH1" s="337"/>
      <c r="CI1" s="337"/>
      <c r="CJ1" s="337"/>
      <c r="CK1" s="348"/>
      <c r="CL1" s="329"/>
      <c r="CM1" s="329"/>
      <c r="CN1" s="350" t="s">
        <v>31</v>
      </c>
      <c r="CO1" s="575" t="s">
        <v>224</v>
      </c>
      <c r="CP1" s="337" t="s">
        <v>164</v>
      </c>
      <c r="CQ1" s="337"/>
      <c r="CR1" s="337"/>
      <c r="CS1" s="337"/>
      <c r="CT1" s="337"/>
      <c r="CU1" s="348"/>
      <c r="CV1" s="329"/>
      <c r="CW1" s="329"/>
      <c r="CX1" s="350" t="s">
        <v>31</v>
      </c>
      <c r="CY1" s="575" t="s">
        <v>224</v>
      </c>
      <c r="CZ1" s="337" t="s">
        <v>164</v>
      </c>
      <c r="DA1" s="337"/>
      <c r="DB1" s="337"/>
      <c r="DC1" s="337"/>
      <c r="DD1" s="337"/>
      <c r="DE1" s="348"/>
      <c r="DF1" s="329"/>
      <c r="DG1" s="329"/>
      <c r="DH1" s="350" t="s">
        <v>31</v>
      </c>
      <c r="DI1" s="575">
        <v>2018</v>
      </c>
      <c r="DJ1" s="337" t="s">
        <v>164</v>
      </c>
      <c r="DK1" s="337"/>
      <c r="DL1" s="337"/>
      <c r="DM1" s="337"/>
      <c r="DN1" s="337"/>
      <c r="DO1" s="348"/>
      <c r="DP1" s="329"/>
      <c r="DQ1" s="329"/>
    </row>
    <row xmlns:x14ac="http://schemas.microsoft.com/office/spreadsheetml/2009/9/ac" r="2" s="331" customFormat="true" ht="30" customHeight="true" x14ac:dyDescent="0.25">
      <c r="A2" s="591" t="s">
        <v>280</v>
      </c>
      <c r="B2" s="338" t="s">
        <v>210</v>
      </c>
      <c r="C2" s="291" t="s">
        <v>161</v>
      </c>
      <c r="D2" s="291" t="s">
        <v>143</v>
      </c>
      <c r="E2" s="339"/>
      <c r="F2" s="339"/>
      <c r="G2" s="339"/>
      <c r="H2" s="339"/>
      <c r="I2" s="349"/>
      <c r="J2" s="332" t="s">
        <v>225</v>
      </c>
      <c r="K2" s="332"/>
      <c r="L2" s="338" t="s">
        <v>211</v>
      </c>
      <c r="M2" s="291" t="s">
        <v>161</v>
      </c>
      <c r="N2" s="291" t="s">
        <v>143</v>
      </c>
      <c r="O2" s="339"/>
      <c r="P2" s="339"/>
      <c r="Q2" s="339"/>
      <c r="R2" s="339"/>
      <c r="S2" s="349"/>
      <c r="T2" s="332" t="s">
        <v>225</v>
      </c>
      <c r="U2" s="332"/>
      <c r="V2" s="338" t="s">
        <v>212</v>
      </c>
      <c r="W2" s="291" t="s">
        <v>189</v>
      </c>
      <c r="X2" s="291" t="s">
        <v>188</v>
      </c>
      <c r="Y2" s="339"/>
      <c r="Z2" s="339"/>
      <c r="AA2" s="339"/>
      <c r="AB2" s="339"/>
      <c r="AC2" s="349"/>
      <c r="AD2" s="332" t="s">
        <v>225</v>
      </c>
      <c r="AE2" s="332"/>
      <c r="AF2" s="338" t="s">
        <v>285</v>
      </c>
      <c r="AG2" s="291" t="s">
        <v>286</v>
      </c>
      <c r="AH2" s="291" t="s">
        <v>287</v>
      </c>
      <c r="AI2" s="339"/>
      <c r="AJ2" s="339"/>
      <c r="AK2" s="339"/>
      <c r="AL2" s="339"/>
      <c r="AM2" s="349"/>
      <c r="AN2" s="332" t="s">
        <v>225</v>
      </c>
      <c r="AO2" s="332"/>
      <c r="AP2" s="338" t="s">
        <v>213</v>
      </c>
      <c r="AQ2" s="291" t="s">
        <v>189</v>
      </c>
      <c r="AR2" s="291" t="s">
        <v>193</v>
      </c>
      <c r="AS2" s="339"/>
      <c r="AT2" s="339"/>
      <c r="AU2" s="339"/>
      <c r="AV2" s="339"/>
      <c r="AW2" s="349"/>
      <c r="AX2" s="332" t="s">
        <v>225</v>
      </c>
      <c r="AY2" s="332"/>
      <c r="AZ2" s="338" t="s">
        <v>246</v>
      </c>
      <c r="BA2" s="291" t="s">
        <v>189</v>
      </c>
      <c r="BB2" s="291" t="s">
        <v>247</v>
      </c>
      <c r="BC2" s="339"/>
      <c r="BD2" s="339"/>
      <c r="BE2" s="339"/>
      <c r="BF2" s="339"/>
      <c r="BG2" s="349"/>
      <c r="BH2" s="332" t="s">
        <v>225</v>
      </c>
      <c r="BI2" s="332"/>
      <c r="BJ2" s="338" t="s">
        <v>214</v>
      </c>
      <c r="BK2" s="291" t="s">
        <v>189</v>
      </c>
      <c r="BL2" s="291" t="s">
        <v>197</v>
      </c>
      <c r="BM2" s="339"/>
      <c r="BN2" s="339"/>
      <c r="BO2" s="339"/>
      <c r="BP2" s="339"/>
      <c r="BQ2" s="349"/>
      <c r="BR2" s="332" t="s">
        <v>225</v>
      </c>
      <c r="BS2" s="332"/>
      <c r="BT2" s="338" t="s">
        <v>215</v>
      </c>
      <c r="BU2" s="291" t="s">
        <v>189</v>
      </c>
      <c r="BV2" s="291" t="s">
        <v>198</v>
      </c>
      <c r="BW2" s="339"/>
      <c r="BX2" s="339"/>
      <c r="BY2" s="339"/>
      <c r="BZ2" s="339"/>
      <c r="CA2" s="349"/>
      <c r="CB2" s="332" t="s">
        <v>225</v>
      </c>
      <c r="CC2" s="332"/>
      <c r="CD2" s="338" t="s">
        <v>216</v>
      </c>
      <c r="CE2" s="291" t="s">
        <v>161</v>
      </c>
      <c r="CF2" s="291" t="s">
        <v>143</v>
      </c>
      <c r="CG2" s="339"/>
      <c r="CH2" s="339"/>
      <c r="CI2" s="339"/>
      <c r="CJ2" s="339"/>
      <c r="CK2" s="349"/>
      <c r="CL2" s="332" t="s">
        <v>225</v>
      </c>
      <c r="CM2" s="332"/>
      <c r="CN2" s="338" t="s">
        <v>217</v>
      </c>
      <c r="CO2" s="291" t="s">
        <v>189</v>
      </c>
      <c r="CP2" s="291" t="s">
        <v>199</v>
      </c>
      <c r="CQ2" s="339"/>
      <c r="CR2" s="339"/>
      <c r="CS2" s="339"/>
      <c r="CT2" s="339"/>
      <c r="CU2" s="349"/>
      <c r="CV2" s="332" t="s">
        <v>225</v>
      </c>
      <c r="CW2" s="332"/>
      <c r="CX2" s="338" t="s">
        <v>218</v>
      </c>
      <c r="CY2" s="291" t="s">
        <v>161</v>
      </c>
      <c r="CZ2" s="291" t="s">
        <v>143</v>
      </c>
      <c r="DA2" s="339"/>
      <c r="DB2" s="339"/>
      <c r="DC2" s="339"/>
      <c r="DD2" s="339"/>
      <c r="DE2" s="349"/>
      <c r="DF2" s="332" t="s">
        <v>225</v>
      </c>
      <c r="DG2" s="332"/>
      <c r="DH2" s="338" t="s">
        <v>243</v>
      </c>
      <c r="DI2" s="291" t="s">
        <v>189</v>
      </c>
      <c r="DJ2" s="291" t="s">
        <v>244</v>
      </c>
      <c r="DK2" s="339"/>
      <c r="DL2" s="339"/>
      <c r="DM2" s="339"/>
      <c r="DN2" s="339"/>
      <c r="DO2" s="349"/>
      <c r="DP2" s="332" t="s">
        <v>225</v>
      </c>
      <c r="DQ2" s="332"/>
    </row>
    <row xmlns:x14ac="http://schemas.microsoft.com/office/spreadsheetml/2009/9/ac" r="3" s="269" customFormat="true" ht="18" customHeight="true" x14ac:dyDescent="0.25">
      <c r="A3" s="591"/>
      <c r="B3" s="379" t="s">
        <v>153</v>
      </c>
      <c r="C3" s="380" t="s">
        <v>54</v>
      </c>
      <c r="D3" s="381" t="s">
        <v>7</v>
      </c>
      <c r="E3" s="381" t="s">
        <v>1</v>
      </c>
      <c r="F3" s="381" t="s">
        <v>2</v>
      </c>
      <c r="G3" s="381" t="s">
        <v>16</v>
      </c>
      <c r="H3" s="381" t="s">
        <v>17</v>
      </c>
      <c r="I3" s="382" t="s">
        <v>18</v>
      </c>
      <c r="J3" s="267"/>
      <c r="K3" s="267"/>
      <c r="L3" s="379" t="s">
        <v>153</v>
      </c>
      <c r="M3" s="380" t="s">
        <v>54</v>
      </c>
      <c r="N3" s="381" t="s">
        <v>7</v>
      </c>
      <c r="O3" s="381" t="s">
        <v>1</v>
      </c>
      <c r="P3" s="381" t="s">
        <v>2</v>
      </c>
      <c r="Q3" s="381" t="s">
        <v>16</v>
      </c>
      <c r="R3" s="381" t="s">
        <v>17</v>
      </c>
      <c r="S3" s="382" t="s">
        <v>18</v>
      </c>
      <c r="T3" s="267"/>
      <c r="U3" s="267"/>
      <c r="V3" s="379" t="s">
        <v>153</v>
      </c>
      <c r="W3" s="380" t="s">
        <v>54</v>
      </c>
      <c r="X3" s="381" t="s">
        <v>7</v>
      </c>
      <c r="Y3" s="381" t="s">
        <v>1</v>
      </c>
      <c r="Z3" s="381" t="s">
        <v>2</v>
      </c>
      <c r="AA3" s="381" t="s">
        <v>16</v>
      </c>
      <c r="AB3" s="381" t="s">
        <v>17</v>
      </c>
      <c r="AC3" s="382" t="s">
        <v>18</v>
      </c>
      <c r="AD3" s="267"/>
      <c r="AE3" s="267"/>
      <c r="AF3" s="379" t="s">
        <v>153</v>
      </c>
      <c r="AG3" s="380" t="s">
        <v>54</v>
      </c>
      <c r="AH3" s="381" t="s">
        <v>7</v>
      </c>
      <c r="AI3" s="381" t="s">
        <v>1</v>
      </c>
      <c r="AJ3" s="381" t="s">
        <v>2</v>
      </c>
      <c r="AK3" s="381" t="s">
        <v>16</v>
      </c>
      <c r="AL3" s="381" t="s">
        <v>17</v>
      </c>
      <c r="AM3" s="382" t="s">
        <v>18</v>
      </c>
      <c r="AN3" s="267"/>
      <c r="AO3" s="267"/>
      <c r="AP3" s="379" t="s">
        <v>153</v>
      </c>
      <c r="AQ3" s="380" t="s">
        <v>54</v>
      </c>
      <c r="AR3" s="381" t="s">
        <v>7</v>
      </c>
      <c r="AS3" s="381" t="s">
        <v>1</v>
      </c>
      <c r="AT3" s="381" t="s">
        <v>2</v>
      </c>
      <c r="AU3" s="381" t="s">
        <v>16</v>
      </c>
      <c r="AV3" s="381" t="s">
        <v>17</v>
      </c>
      <c r="AW3" s="382" t="s">
        <v>18</v>
      </c>
      <c r="AX3" s="267"/>
      <c r="AY3" s="267"/>
      <c r="AZ3" s="379" t="s">
        <v>153</v>
      </c>
      <c r="BA3" s="380" t="s">
        <v>54</v>
      </c>
      <c r="BB3" s="381" t="s">
        <v>7</v>
      </c>
      <c r="BC3" s="381" t="s">
        <v>1</v>
      </c>
      <c r="BD3" s="381" t="s">
        <v>2</v>
      </c>
      <c r="BE3" s="381" t="s">
        <v>16</v>
      </c>
      <c r="BF3" s="381" t="s">
        <v>17</v>
      </c>
      <c r="BG3" s="382" t="s">
        <v>18</v>
      </c>
      <c r="BH3" s="267"/>
      <c r="BI3" s="267"/>
      <c r="BJ3" s="379" t="s">
        <v>153</v>
      </c>
      <c r="BK3" s="380" t="s">
        <v>54</v>
      </c>
      <c r="BL3" s="381" t="s">
        <v>7</v>
      </c>
      <c r="BM3" s="381" t="s">
        <v>1</v>
      </c>
      <c r="BN3" s="381" t="s">
        <v>2</v>
      </c>
      <c r="BO3" s="381" t="s">
        <v>16</v>
      </c>
      <c r="BP3" s="381" t="s">
        <v>17</v>
      </c>
      <c r="BQ3" s="382" t="s">
        <v>18</v>
      </c>
      <c r="BR3" s="267"/>
      <c r="BS3" s="267"/>
      <c r="BT3" s="379" t="s">
        <v>153</v>
      </c>
      <c r="BU3" s="380" t="s">
        <v>54</v>
      </c>
      <c r="BV3" s="381" t="s">
        <v>7</v>
      </c>
      <c r="BW3" s="381" t="s">
        <v>1</v>
      </c>
      <c r="BX3" s="381" t="s">
        <v>2</v>
      </c>
      <c r="BY3" s="381" t="s">
        <v>16</v>
      </c>
      <c r="BZ3" s="381" t="s">
        <v>17</v>
      </c>
      <c r="CA3" s="382" t="s">
        <v>18</v>
      </c>
      <c r="CB3" s="267"/>
      <c r="CC3" s="267"/>
      <c r="CD3" s="379" t="s">
        <v>153</v>
      </c>
      <c r="CE3" s="380" t="s">
        <v>54</v>
      </c>
      <c r="CF3" s="381" t="s">
        <v>7</v>
      </c>
      <c r="CG3" s="381" t="s">
        <v>1</v>
      </c>
      <c r="CH3" s="381" t="s">
        <v>2</v>
      </c>
      <c r="CI3" s="381" t="s">
        <v>16</v>
      </c>
      <c r="CJ3" s="381" t="s">
        <v>17</v>
      </c>
      <c r="CK3" s="382" t="s">
        <v>18</v>
      </c>
      <c r="CL3" s="267"/>
      <c r="CM3" s="267"/>
      <c r="CN3" s="379" t="s">
        <v>153</v>
      </c>
      <c r="CO3" s="380" t="s">
        <v>54</v>
      </c>
      <c r="CP3" s="381" t="s">
        <v>7</v>
      </c>
      <c r="CQ3" s="381" t="s">
        <v>1</v>
      </c>
      <c r="CR3" s="381" t="s">
        <v>2</v>
      </c>
      <c r="CS3" s="381" t="s">
        <v>16</v>
      </c>
      <c r="CT3" s="381" t="s">
        <v>17</v>
      </c>
      <c r="CU3" s="382" t="s">
        <v>18</v>
      </c>
      <c r="CV3" s="267"/>
      <c r="CW3" s="267"/>
      <c r="CX3" s="379" t="s">
        <v>153</v>
      </c>
      <c r="CY3" s="380" t="s">
        <v>54</v>
      </c>
      <c r="CZ3" s="381" t="s">
        <v>7</v>
      </c>
      <c r="DA3" s="381" t="s">
        <v>1</v>
      </c>
      <c r="DB3" s="381" t="s">
        <v>2</v>
      </c>
      <c r="DC3" s="381" t="s">
        <v>16</v>
      </c>
      <c r="DD3" s="381" t="s">
        <v>17</v>
      </c>
      <c r="DE3" s="382" t="s">
        <v>18</v>
      </c>
      <c r="DF3" s="267"/>
      <c r="DG3" s="267"/>
      <c r="DH3" s="379" t="s">
        <v>153</v>
      </c>
      <c r="DI3" s="380" t="s">
        <v>54</v>
      </c>
      <c r="DJ3" s="381" t="s">
        <v>7</v>
      </c>
      <c r="DK3" s="381" t="s">
        <v>1</v>
      </c>
      <c r="DL3" s="381" t="s">
        <v>2</v>
      </c>
      <c r="DM3" s="381" t="s">
        <v>16</v>
      </c>
      <c r="DN3" s="381" t="s">
        <v>17</v>
      </c>
      <c r="DO3" s="382" t="s">
        <v>18</v>
      </c>
      <c r="DP3" s="267"/>
      <c r="DQ3" s="267"/>
      <c r="DR3" s="268"/>
      <c r="EB3" s="268"/>
      <c r="EL3" s="268"/>
      <c r="EV3" s="268"/>
      <c r="FF3" s="268"/>
      <c r="FP3" s="268"/>
      <c r="FZ3" s="268"/>
      <c r="GJ3" s="268"/>
      <c r="GT3" s="268"/>
      <c r="HD3" s="268"/>
      <c r="HN3" s="268"/>
      <c r="HX3" s="268"/>
      <c r="IH3" s="268"/>
      <c r="IR3" s="268"/>
    </row>
    <row xmlns:x14ac="http://schemas.microsoft.com/office/spreadsheetml/2009/9/ac" r="4" s="4" customFormat="true" x14ac:dyDescent="0.25">
      <c r="A4" s="407" t="str">
        <f>IF(ISBLANK('Data Summary'!A6),"",'Data Summary'!A6)</f>
        <v>SWZ_2011_UIS</v>
      </c>
      <c r="B4" s="123"/>
      <c r="C4" s="92" t="s">
        <v>3</v>
      </c>
      <c r="D4" s="7"/>
      <c r="E4" s="7"/>
      <c r="F4" s="7"/>
      <c r="G4" s="7"/>
      <c r="H4" s="7"/>
      <c r="I4" s="26"/>
      <c r="J4" s="24"/>
      <c r="K4" s="24"/>
      <c r="L4" s="136"/>
      <c r="M4" s="92" t="s">
        <v>3</v>
      </c>
      <c r="N4" s="7"/>
      <c r="O4" s="7"/>
      <c r="P4" s="7"/>
      <c r="Q4" s="7"/>
      <c r="R4" s="7"/>
      <c r="S4" s="26"/>
      <c r="T4" s="24"/>
      <c r="U4" s="24"/>
      <c r="V4" s="136"/>
      <c r="W4" s="92" t="s">
        <v>3</v>
      </c>
      <c r="X4" s="7"/>
      <c r="Y4" s="7"/>
      <c r="Z4" s="7"/>
      <c r="AA4" s="7"/>
      <c r="AB4" s="7"/>
      <c r="AC4" s="26"/>
      <c r="AD4" s="24"/>
      <c r="AE4" s="24"/>
      <c r="AF4" s="136"/>
      <c r="AG4" s="92" t="s">
        <v>3</v>
      </c>
      <c r="AH4" s="7"/>
      <c r="AI4" s="7"/>
      <c r="AJ4" s="7"/>
      <c r="AK4" s="7"/>
      <c r="AL4" s="7"/>
      <c r="AM4" s="26"/>
      <c r="AN4" s="24"/>
      <c r="AO4" s="24"/>
      <c r="AP4" s="136"/>
      <c r="AQ4" s="92" t="s">
        <v>3</v>
      </c>
      <c r="AR4" s="7"/>
      <c r="AS4" s="7"/>
      <c r="AT4" s="7"/>
      <c r="AU4" s="7"/>
      <c r="AV4" s="7"/>
      <c r="AW4" s="26"/>
      <c r="AX4" s="24"/>
      <c r="AY4" s="24"/>
      <c r="AZ4" s="136"/>
      <c r="BA4" s="92" t="s">
        <v>3</v>
      </c>
      <c r="BB4" s="7"/>
      <c r="BC4" s="7"/>
      <c r="BD4" s="7"/>
      <c r="BE4" s="7"/>
      <c r="BF4" s="7"/>
      <c r="BG4" s="26"/>
      <c r="BH4" s="24"/>
      <c r="BI4" s="24"/>
      <c r="BJ4" s="136"/>
      <c r="BK4" s="92" t="s">
        <v>3</v>
      </c>
      <c r="BL4" s="7"/>
      <c r="BM4" s="7"/>
      <c r="BN4" s="7"/>
      <c r="BO4" s="7"/>
      <c r="BP4" s="7"/>
      <c r="BQ4" s="26"/>
      <c r="BR4" s="24"/>
      <c r="BS4" s="24"/>
      <c r="BT4" s="136"/>
      <c r="BU4" s="92" t="s">
        <v>3</v>
      </c>
      <c r="BV4" s="7"/>
      <c r="BW4" s="7"/>
      <c r="BX4" s="7"/>
      <c r="BY4" s="7"/>
      <c r="BZ4" s="7"/>
      <c r="CA4" s="26"/>
      <c r="CB4" s="24"/>
      <c r="CC4" s="24"/>
      <c r="CD4" s="136"/>
      <c r="CE4" s="92" t="s">
        <v>3</v>
      </c>
      <c r="CF4" s="7"/>
      <c r="CG4" s="7"/>
      <c r="CH4" s="7"/>
      <c r="CI4" s="7"/>
      <c r="CJ4" s="7"/>
      <c r="CK4" s="26"/>
      <c r="CL4" s="24"/>
      <c r="CM4" s="24"/>
      <c r="CN4" s="136"/>
      <c r="CO4" s="92" t="s">
        <v>3</v>
      </c>
      <c r="CP4" s="7"/>
      <c r="CQ4" s="7"/>
      <c r="CR4" s="7"/>
      <c r="CS4" s="7"/>
      <c r="CT4" s="7"/>
      <c r="CU4" s="26"/>
      <c r="CV4" s="24"/>
      <c r="CW4" s="24"/>
      <c r="CX4" s="136"/>
      <c r="CY4" s="92" t="s">
        <v>3</v>
      </c>
      <c r="CZ4" s="7"/>
      <c r="DA4" s="7"/>
      <c r="DB4" s="7"/>
      <c r="DC4" s="7"/>
      <c r="DD4" s="7"/>
      <c r="DE4" s="26"/>
      <c r="DF4" s="24"/>
      <c r="DG4" s="24"/>
      <c r="DH4" s="136"/>
      <c r="DI4" s="92" t="s">
        <v>3</v>
      </c>
      <c r="DJ4" s="7"/>
      <c r="DK4" s="7"/>
      <c r="DL4" s="7"/>
      <c r="DM4" s="7"/>
      <c r="DN4" s="7"/>
      <c r="DO4" s="26"/>
      <c r="DP4" s="24"/>
      <c r="DQ4" s="24"/>
      <c r="DR4" s="132"/>
      <c r="EB4" s="132"/>
      <c r="EL4" s="132"/>
      <c r="EV4" s="132"/>
      <c r="FF4" s="132"/>
      <c r="FP4" s="132"/>
      <c r="FZ4" s="132"/>
      <c r="GJ4" s="132"/>
      <c r="GT4" s="132"/>
      <c r="HD4" s="132"/>
      <c r="HN4" s="132"/>
      <c r="HX4" s="132"/>
      <c r="IH4" s="132"/>
      <c r="IR4" s="132"/>
    </row>
    <row xmlns:x14ac="http://schemas.microsoft.com/office/spreadsheetml/2009/9/ac" r="5" s="4" customFormat="true" x14ac:dyDescent="0.25">
      <c r="A5" s="407" t="str">
        <f ca="true">IF(ISBLANK('Data Summary'!A7),"",'Data Summary'!A7)</f>
        <v>SWZ_2012_UIS</v>
      </c>
      <c r="B5" s="123"/>
      <c r="C5" s="92" t="s">
        <v>25</v>
      </c>
      <c r="D5" s="7"/>
      <c r="E5" s="7"/>
      <c r="F5" s="7"/>
      <c r="G5" s="7"/>
      <c r="H5" s="7"/>
      <c r="I5" s="26"/>
      <c r="J5" s="24"/>
      <c r="K5" s="24"/>
      <c r="L5" s="136"/>
      <c r="M5" s="92" t="s">
        <v>25</v>
      </c>
      <c r="N5" s="7"/>
      <c r="O5" s="7"/>
      <c r="P5" s="7"/>
      <c r="Q5" s="7"/>
      <c r="R5" s="7"/>
      <c r="S5" s="26"/>
      <c r="T5" s="24"/>
      <c r="U5" s="24"/>
      <c r="V5" s="136"/>
      <c r="W5" s="92" t="s">
        <v>25</v>
      </c>
      <c r="X5" s="7"/>
      <c r="Y5" s="7"/>
      <c r="Z5" s="7"/>
      <c r="AA5" s="7"/>
      <c r="AB5" s="7"/>
      <c r="AC5" s="26"/>
      <c r="AD5" s="24"/>
      <c r="AE5" s="24"/>
      <c r="AF5" s="136"/>
      <c r="AG5" s="92" t="s">
        <v>25</v>
      </c>
      <c r="AH5" s="7"/>
      <c r="AI5" s="7"/>
      <c r="AJ5" s="7"/>
      <c r="AK5" s="7"/>
      <c r="AL5" s="7"/>
      <c r="AM5" s="26"/>
      <c r="AN5" s="24"/>
      <c r="AO5" s="24"/>
      <c r="AP5" s="136"/>
      <c r="AQ5" s="92" t="s">
        <v>25</v>
      </c>
      <c r="AR5" s="7"/>
      <c r="AS5" s="7"/>
      <c r="AT5" s="7"/>
      <c r="AU5" s="7"/>
      <c r="AV5" s="7"/>
      <c r="AW5" s="26"/>
      <c r="AX5" s="24"/>
      <c r="AY5" s="24"/>
      <c r="AZ5" s="136"/>
      <c r="BA5" s="92" t="s">
        <v>25</v>
      </c>
      <c r="BB5" s="7"/>
      <c r="BC5" s="7"/>
      <c r="BD5" s="7"/>
      <c r="BE5" s="7"/>
      <c r="BF5" s="7"/>
      <c r="BG5" s="26"/>
      <c r="BH5" s="24"/>
      <c r="BI5" s="24"/>
      <c r="BJ5" s="136"/>
      <c r="BK5" s="92" t="s">
        <v>25</v>
      </c>
      <c r="BL5" s="7"/>
      <c r="BM5" s="7"/>
      <c r="BN5" s="7"/>
      <c r="BO5" s="7"/>
      <c r="BP5" s="7"/>
      <c r="BQ5" s="26"/>
      <c r="BR5" s="24"/>
      <c r="BS5" s="24"/>
      <c r="BT5" s="136"/>
      <c r="BU5" s="92" t="s">
        <v>25</v>
      </c>
      <c r="BV5" s="7"/>
      <c r="BW5" s="7"/>
      <c r="BX5" s="7"/>
      <c r="BY5" s="7"/>
      <c r="BZ5" s="7"/>
      <c r="CA5" s="26"/>
      <c r="CB5" s="24"/>
      <c r="CC5" s="24"/>
      <c r="CD5" s="136"/>
      <c r="CE5" s="92" t="s">
        <v>25</v>
      </c>
      <c r="CF5" s="7"/>
      <c r="CG5" s="7"/>
      <c r="CH5" s="7"/>
      <c r="CI5" s="7"/>
      <c r="CJ5" s="7"/>
      <c r="CK5" s="26"/>
      <c r="CL5" s="24"/>
      <c r="CM5" s="24"/>
      <c r="CN5" s="136"/>
      <c r="CO5" s="92" t="s">
        <v>25</v>
      </c>
      <c r="CP5" s="7"/>
      <c r="CQ5" s="7"/>
      <c r="CR5" s="7"/>
      <c r="CS5" s="7"/>
      <c r="CT5" s="7"/>
      <c r="CU5" s="26"/>
      <c r="CV5" s="24"/>
      <c r="CW5" s="24"/>
      <c r="CX5" s="136"/>
      <c r="CY5" s="92" t="s">
        <v>25</v>
      </c>
      <c r="CZ5" s="7"/>
      <c r="DA5" s="7"/>
      <c r="DB5" s="7"/>
      <c r="DC5" s="7"/>
      <c r="DD5" s="7"/>
      <c r="DE5" s="26"/>
      <c r="DF5" s="24"/>
      <c r="DG5" s="24"/>
      <c r="DH5" s="136"/>
      <c r="DI5" s="92" t="s">
        <v>25</v>
      </c>
      <c r="DJ5" s="7"/>
      <c r="DK5" s="7"/>
      <c r="DL5" s="7"/>
      <c r="DM5" s="7"/>
      <c r="DN5" s="7"/>
      <c r="DO5" s="26"/>
      <c r="DP5" s="24"/>
      <c r="DQ5" s="24"/>
      <c r="DR5" s="132"/>
      <c r="EB5" s="132"/>
      <c r="EL5" s="132"/>
      <c r="EV5" s="132"/>
      <c r="FF5" s="132"/>
      <c r="FP5" s="132"/>
      <c r="FZ5" s="132"/>
      <c r="GJ5" s="132"/>
      <c r="GT5" s="132"/>
      <c r="HD5" s="132"/>
      <c r="HN5" s="132"/>
      <c r="HX5" s="132"/>
      <c r="IH5" s="132"/>
      <c r="IR5" s="132"/>
    </row>
    <row xmlns:x14ac="http://schemas.microsoft.com/office/spreadsheetml/2009/9/ac" r="6" s="4" customFormat="true" ht="15.6" customHeight="true" x14ac:dyDescent="0.25">
      <c r="A6" s="407" t="str">
        <f ca="true">IF(ISBLANK('Data Summary'!A8),"",'Data Summary'!A8)</f>
        <v>SWZ_2012_EMIS</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36"/>
      <c r="AG6" s="93" t="s">
        <v>26</v>
      </c>
      <c r="AH6" s="19"/>
      <c r="AI6" s="7"/>
      <c r="AJ6" s="7"/>
      <c r="AK6" s="7"/>
      <c r="AL6" s="7"/>
      <c r="AM6" s="26"/>
      <c r="AN6" s="24"/>
      <c r="AO6" s="24"/>
      <c r="AP6" s="136"/>
      <c r="AQ6" s="93" t="s">
        <v>26</v>
      </c>
      <c r="AR6" s="19"/>
      <c r="AS6" s="7"/>
      <c r="AT6" s="7"/>
      <c r="AU6" s="7"/>
      <c r="AV6" s="7"/>
      <c r="AW6" s="26"/>
      <c r="AX6" s="24"/>
      <c r="AY6" s="24"/>
      <c r="AZ6" s="136"/>
      <c r="BA6" s="93" t="s">
        <v>26</v>
      </c>
      <c r="BB6" s="19"/>
      <c r="BC6" s="7"/>
      <c r="BD6" s="7"/>
      <c r="BE6" s="7"/>
      <c r="BF6" s="7"/>
      <c r="BG6" s="26"/>
      <c r="BH6" s="24"/>
      <c r="BI6" s="24"/>
      <c r="BJ6" s="136"/>
      <c r="BK6" s="93" t="s">
        <v>26</v>
      </c>
      <c r="BL6" s="19"/>
      <c r="BM6" s="7"/>
      <c r="BN6" s="7"/>
      <c r="BO6" s="7"/>
      <c r="BP6" s="7"/>
      <c r="BQ6" s="26"/>
      <c r="BR6" s="24"/>
      <c r="BS6" s="24"/>
      <c r="BT6" s="136"/>
      <c r="BU6" s="93" t="s">
        <v>26</v>
      </c>
      <c r="BV6" s="19"/>
      <c r="BW6" s="7"/>
      <c r="BX6" s="7"/>
      <c r="BY6" s="7"/>
      <c r="BZ6" s="7"/>
      <c r="CA6" s="26"/>
      <c r="CB6" s="24"/>
      <c r="CC6" s="24"/>
      <c r="CD6" s="136"/>
      <c r="CE6" s="93" t="s">
        <v>26</v>
      </c>
      <c r="CF6" s="19"/>
      <c r="CG6" s="7"/>
      <c r="CH6" s="7"/>
      <c r="CI6" s="7"/>
      <c r="CJ6" s="7"/>
      <c r="CK6" s="26"/>
      <c r="CL6" s="24"/>
      <c r="CM6" s="24"/>
      <c r="CN6" s="136"/>
      <c r="CO6" s="93" t="s">
        <v>26</v>
      </c>
      <c r="CP6" s="19"/>
      <c r="CQ6" s="7"/>
      <c r="CR6" s="7"/>
      <c r="CS6" s="7"/>
      <c r="CT6" s="7"/>
      <c r="CU6" s="26"/>
      <c r="CV6" s="24"/>
      <c r="CW6" s="24"/>
      <c r="CX6" s="136"/>
      <c r="CY6" s="93" t="s">
        <v>26</v>
      </c>
      <c r="CZ6" s="19"/>
      <c r="DA6" s="7"/>
      <c r="DB6" s="7"/>
      <c r="DC6" s="7"/>
      <c r="DD6" s="7"/>
      <c r="DE6" s="26"/>
      <c r="DF6" s="24"/>
      <c r="DG6" s="24"/>
      <c r="DH6" s="136"/>
      <c r="DI6" s="93" t="s">
        <v>26</v>
      </c>
      <c r="DJ6" s="19"/>
      <c r="DK6" s="7"/>
      <c r="DL6" s="7"/>
      <c r="DM6" s="7"/>
      <c r="DN6" s="7"/>
      <c r="DO6" s="26"/>
      <c r="DP6" s="24"/>
      <c r="DQ6" s="24"/>
      <c r="DR6" s="132"/>
      <c r="EB6" s="132"/>
      <c r="EL6" s="132"/>
      <c r="EV6" s="132"/>
      <c r="FF6" s="132"/>
      <c r="FP6" s="132"/>
      <c r="FZ6" s="132"/>
      <c r="GJ6" s="132"/>
      <c r="GT6" s="132"/>
      <c r="HD6" s="132"/>
      <c r="HN6" s="132"/>
      <c r="HX6" s="132"/>
      <c r="IH6" s="132"/>
      <c r="IR6" s="132"/>
    </row>
    <row xmlns:x14ac="http://schemas.microsoft.com/office/spreadsheetml/2009/9/ac" r="7" s="4" customFormat="true" x14ac:dyDescent="0.25">
      <c r="A7" s="407" t="str">
        <f ca="true">IF(ISBLANK('Data Summary'!A9),"",'Data Summary'!A9)</f>
        <v>SWZ_2013_SACMEQ</v>
      </c>
      <c r="B7" s="123"/>
      <c r="C7" s="93" t="s">
        <v>126</v>
      </c>
      <c r="D7" s="79"/>
      <c r="E7" s="7"/>
      <c r="F7" s="7"/>
      <c r="G7" s="7"/>
      <c r="H7" s="7"/>
      <c r="I7" s="26"/>
      <c r="J7" s="24"/>
      <c r="K7" s="24"/>
      <c r="L7" s="123"/>
      <c r="M7" s="93" t="s">
        <v>126</v>
      </c>
      <c r="N7" s="79"/>
      <c r="O7" s="7"/>
      <c r="P7" s="7"/>
      <c r="Q7" s="7"/>
      <c r="R7" s="7"/>
      <c r="S7" s="26"/>
      <c r="T7" s="24"/>
      <c r="U7" s="24"/>
      <c r="V7" s="123"/>
      <c r="W7" s="93" t="s">
        <v>126</v>
      </c>
      <c r="X7" s="79"/>
      <c r="Y7" s="7"/>
      <c r="Z7" s="7"/>
      <c r="AA7" s="7"/>
      <c r="AB7" s="7"/>
      <c r="AC7" s="26"/>
      <c r="AD7" s="24"/>
      <c r="AE7" s="24"/>
      <c r="AF7" s="123"/>
      <c r="AG7" s="93" t="s">
        <v>126</v>
      </c>
      <c r="AH7" s="79"/>
      <c r="AI7" s="7"/>
      <c r="AJ7" s="7"/>
      <c r="AK7" s="7"/>
      <c r="AL7" s="7"/>
      <c r="AM7" s="26"/>
      <c r="AN7" s="24"/>
      <c r="AO7" s="24"/>
      <c r="AP7" s="123"/>
      <c r="AQ7" s="93" t="s">
        <v>126</v>
      </c>
      <c r="AR7" s="79"/>
      <c r="AS7" s="7"/>
      <c r="AT7" s="7"/>
      <c r="AU7" s="7"/>
      <c r="AV7" s="7"/>
      <c r="AW7" s="26"/>
      <c r="AX7" s="24"/>
      <c r="AY7" s="24"/>
      <c r="AZ7" s="123"/>
      <c r="BA7" s="93" t="s">
        <v>249</v>
      </c>
      <c r="BB7" s="79"/>
      <c r="BC7" s="7"/>
      <c r="BD7" s="7"/>
      <c r="BE7" s="7"/>
      <c r="BF7" s="7"/>
      <c r="BG7" s="26"/>
      <c r="BH7" s="24"/>
      <c r="BI7" s="24"/>
      <c r="BJ7" s="123"/>
      <c r="BK7" s="93" t="s">
        <v>126</v>
      </c>
      <c r="BL7" s="79"/>
      <c r="BM7" s="7"/>
      <c r="BN7" s="7"/>
      <c r="BO7" s="7"/>
      <c r="BP7" s="7"/>
      <c r="BQ7" s="26"/>
      <c r="BR7" s="24"/>
      <c r="BS7" s="24"/>
      <c r="BT7" s="123"/>
      <c r="BU7" s="93" t="s">
        <v>126</v>
      </c>
      <c r="BV7" s="79"/>
      <c r="BW7" s="7"/>
      <c r="BX7" s="7"/>
      <c r="BY7" s="7"/>
      <c r="BZ7" s="7"/>
      <c r="CA7" s="26"/>
      <c r="CB7" s="24"/>
      <c r="CC7" s="24"/>
      <c r="CD7" s="123"/>
      <c r="CE7" s="93" t="s">
        <v>126</v>
      </c>
      <c r="CF7" s="79"/>
      <c r="CG7" s="7"/>
      <c r="CH7" s="7"/>
      <c r="CI7" s="7"/>
      <c r="CJ7" s="7"/>
      <c r="CK7" s="26"/>
      <c r="CL7" s="24"/>
      <c r="CM7" s="24"/>
      <c r="CN7" s="123"/>
      <c r="CO7" s="93" t="s">
        <v>126</v>
      </c>
      <c r="CP7" s="79"/>
      <c r="CQ7" s="7"/>
      <c r="CR7" s="7"/>
      <c r="CS7" s="7"/>
      <c r="CT7" s="7"/>
      <c r="CU7" s="26"/>
      <c r="CV7" s="24"/>
      <c r="CW7" s="24"/>
      <c r="CX7" s="123"/>
      <c r="CY7" s="93" t="s">
        <v>126</v>
      </c>
      <c r="CZ7" s="79"/>
      <c r="DA7" s="7"/>
      <c r="DB7" s="7"/>
      <c r="DC7" s="7"/>
      <c r="DD7" s="7"/>
      <c r="DE7" s="26"/>
      <c r="DF7" s="24"/>
      <c r="DG7" s="24"/>
      <c r="DH7" s="123"/>
      <c r="DI7" s="93" t="s">
        <v>126</v>
      </c>
      <c r="DJ7" s="79"/>
      <c r="DK7" s="7"/>
      <c r="DL7" s="7"/>
      <c r="DM7" s="7"/>
      <c r="DN7" s="7"/>
      <c r="DO7" s="26"/>
      <c r="DP7" s="24"/>
      <c r="DQ7" s="24"/>
      <c r="DR7" s="132"/>
      <c r="EB7" s="132"/>
      <c r="EL7" s="132"/>
      <c r="EV7" s="132"/>
      <c r="FF7" s="132"/>
      <c r="FP7" s="132"/>
      <c r="FZ7" s="132"/>
      <c r="GJ7" s="132"/>
      <c r="GT7" s="132"/>
      <c r="HD7" s="132"/>
      <c r="HN7" s="132"/>
      <c r="HX7" s="132"/>
      <c r="IH7" s="132"/>
      <c r="IR7" s="132"/>
    </row>
    <row xmlns:x14ac="http://schemas.microsoft.com/office/spreadsheetml/2009/9/ac" r="8" s="4" customFormat="true" x14ac:dyDescent="0.25">
      <c r="A8" s="407" t="str">
        <f ca="true">IF(ISBLANK('Data Summary'!A10),"",'Data Summary'!A10)</f>
        <v>SWZ_2013_EMIS</v>
      </c>
      <c r="B8" s="136"/>
      <c r="C8" s="93" t="s">
        <v>127</v>
      </c>
      <c r="D8" s="19"/>
      <c r="E8" s="7"/>
      <c r="F8" s="7"/>
      <c r="G8" s="7"/>
      <c r="H8" s="7"/>
      <c r="I8" s="26"/>
      <c r="J8" s="24"/>
      <c r="K8" s="24"/>
      <c r="L8" s="136"/>
      <c r="M8" s="93" t="s">
        <v>127</v>
      </c>
      <c r="N8" s="19"/>
      <c r="O8" s="7"/>
      <c r="P8" s="7"/>
      <c r="Q8" s="7"/>
      <c r="R8" s="7"/>
      <c r="S8" s="26"/>
      <c r="T8" s="24"/>
      <c r="U8" s="24"/>
      <c r="V8" s="136"/>
      <c r="W8" s="93" t="s">
        <v>127</v>
      </c>
      <c r="X8" s="19"/>
      <c r="Y8" s="7"/>
      <c r="Z8" s="7"/>
      <c r="AA8" s="7"/>
      <c r="AB8" s="7"/>
      <c r="AC8" s="26"/>
      <c r="AD8" s="24"/>
      <c r="AE8" s="24"/>
      <c r="AF8" s="136"/>
      <c r="AG8" s="93" t="s">
        <v>127</v>
      </c>
      <c r="AH8" s="19"/>
      <c r="AI8" s="7"/>
      <c r="AJ8" s="7"/>
      <c r="AK8" s="7"/>
      <c r="AL8" s="7"/>
      <c r="AM8" s="26"/>
      <c r="AN8" s="24"/>
      <c r="AO8" s="24"/>
      <c r="AP8" s="136"/>
      <c r="AQ8" s="93" t="s">
        <v>127</v>
      </c>
      <c r="AR8" s="19"/>
      <c r="AS8" s="7"/>
      <c r="AT8" s="7"/>
      <c r="AU8" s="7"/>
      <c r="AV8" s="7"/>
      <c r="AW8" s="26"/>
      <c r="AX8" s="24"/>
      <c r="AY8" s="24"/>
      <c r="AZ8" s="136"/>
      <c r="BA8" s="93" t="s">
        <v>250</v>
      </c>
      <c r="BB8" s="19"/>
      <c r="BC8" s="7"/>
      <c r="BD8" s="7"/>
      <c r="BE8" s="7"/>
      <c r="BF8" s="7"/>
      <c r="BG8" s="26"/>
      <c r="BH8" s="24"/>
      <c r="BI8" s="24"/>
      <c r="BJ8" s="136"/>
      <c r="BK8" s="93" t="s">
        <v>127</v>
      </c>
      <c r="BL8" s="19"/>
      <c r="BM8" s="7"/>
      <c r="BN8" s="7"/>
      <c r="BO8" s="7"/>
      <c r="BP8" s="7"/>
      <c r="BQ8" s="26"/>
      <c r="BR8" s="24"/>
      <c r="BS8" s="24"/>
      <c r="BT8" s="136"/>
      <c r="BU8" s="93" t="s">
        <v>127</v>
      </c>
      <c r="BV8" s="19"/>
      <c r="BW8" s="7"/>
      <c r="BX8" s="7"/>
      <c r="BY8" s="7"/>
      <c r="BZ8" s="7"/>
      <c r="CA8" s="26"/>
      <c r="CB8" s="24"/>
      <c r="CC8" s="24"/>
      <c r="CD8" s="136"/>
      <c r="CE8" s="93" t="s">
        <v>127</v>
      </c>
      <c r="CF8" s="19"/>
      <c r="CG8" s="7"/>
      <c r="CH8" s="7"/>
      <c r="CI8" s="7"/>
      <c r="CJ8" s="7"/>
      <c r="CK8" s="26"/>
      <c r="CL8" s="24"/>
      <c r="CM8" s="24"/>
      <c r="CN8" s="136"/>
      <c r="CO8" s="93" t="s">
        <v>127</v>
      </c>
      <c r="CP8" s="19"/>
      <c r="CQ8" s="7"/>
      <c r="CR8" s="7"/>
      <c r="CS8" s="7"/>
      <c r="CT8" s="7"/>
      <c r="CU8" s="26"/>
      <c r="CV8" s="24"/>
      <c r="CW8" s="24"/>
      <c r="CX8" s="136"/>
      <c r="CY8" s="93" t="s">
        <v>127</v>
      </c>
      <c r="CZ8" s="19"/>
      <c r="DA8" s="7"/>
      <c r="DB8" s="7"/>
      <c r="DC8" s="7"/>
      <c r="DD8" s="7"/>
      <c r="DE8" s="26"/>
      <c r="DF8" s="24"/>
      <c r="DG8" s="24"/>
      <c r="DH8" s="136"/>
      <c r="DI8" s="93" t="s">
        <v>127</v>
      </c>
      <c r="DJ8" s="19"/>
      <c r="DK8" s="7"/>
      <c r="DL8" s="7"/>
      <c r="DM8" s="7"/>
      <c r="DN8" s="7"/>
      <c r="DO8" s="26"/>
      <c r="DP8" s="24"/>
      <c r="DQ8" s="24"/>
      <c r="DR8" s="132"/>
      <c r="EB8" s="132"/>
      <c r="EL8" s="132"/>
      <c r="EV8" s="132"/>
      <c r="FF8" s="132"/>
      <c r="FP8" s="132"/>
      <c r="FZ8" s="132"/>
      <c r="GJ8" s="132"/>
      <c r="GT8" s="132"/>
      <c r="HD8" s="132"/>
      <c r="HN8" s="132"/>
      <c r="HX8" s="132"/>
      <c r="IH8" s="132"/>
      <c r="IR8" s="132"/>
    </row>
    <row xmlns:x14ac="http://schemas.microsoft.com/office/spreadsheetml/2009/9/ac" r="9" s="4" customFormat="true" x14ac:dyDescent="0.25">
      <c r="A9" s="407" t="str">
        <f ca="true">IF(ISBLANK('Data Summary'!A11),"",'Data Summary'!A11)</f>
        <v>SWZ_2014_EMIS</v>
      </c>
      <c r="B9" s="123"/>
      <c r="C9" s="93" t="s">
        <v>156</v>
      </c>
      <c r="D9" s="19"/>
      <c r="E9" s="7"/>
      <c r="F9" s="7"/>
      <c r="G9" s="7"/>
      <c r="H9" s="7"/>
      <c r="I9" s="26"/>
      <c r="J9" s="24"/>
      <c r="K9" s="24"/>
      <c r="L9" s="136"/>
      <c r="M9" s="93" t="s">
        <v>156</v>
      </c>
      <c r="N9" s="19"/>
      <c r="O9" s="7"/>
      <c r="P9" s="7"/>
      <c r="Q9" s="7"/>
      <c r="R9" s="7"/>
      <c r="S9" s="26"/>
      <c r="T9" s="24"/>
      <c r="U9" s="24"/>
      <c r="V9" s="136"/>
      <c r="W9" s="93" t="s">
        <v>156</v>
      </c>
      <c r="X9" s="19"/>
      <c r="Y9" s="7"/>
      <c r="Z9" s="7"/>
      <c r="AA9" s="7"/>
      <c r="AB9" s="7"/>
      <c r="AC9" s="26"/>
      <c r="AD9" s="24"/>
      <c r="AE9" s="24"/>
      <c r="AF9" s="136"/>
      <c r="AG9" s="93" t="s">
        <v>156</v>
      </c>
      <c r="AH9" s="19"/>
      <c r="AI9" s="7"/>
      <c r="AJ9" s="7"/>
      <c r="AK9" s="7"/>
      <c r="AL9" s="7"/>
      <c r="AM9" s="26"/>
      <c r="AN9" s="24"/>
      <c r="AO9" s="24"/>
      <c r="AP9" s="136"/>
      <c r="AQ9" s="93" t="s">
        <v>156</v>
      </c>
      <c r="AR9" s="19"/>
      <c r="AS9" s="7"/>
      <c r="AT9" s="7"/>
      <c r="AU9" s="7"/>
      <c r="AV9" s="7"/>
      <c r="AW9" s="26"/>
      <c r="AX9" s="24"/>
      <c r="AY9" s="24"/>
      <c r="AZ9" s="136"/>
      <c r="BA9" s="93" t="s">
        <v>156</v>
      </c>
      <c r="BB9" s="19"/>
      <c r="BC9" s="7"/>
      <c r="BD9" s="7"/>
      <c r="BE9" s="7"/>
      <c r="BF9" s="7"/>
      <c r="BG9" s="26"/>
      <c r="BH9" s="24"/>
      <c r="BI9" s="24"/>
      <c r="BJ9" s="136"/>
      <c r="BK9" s="93" t="s">
        <v>156</v>
      </c>
      <c r="BL9" s="19"/>
      <c r="BM9" s="7"/>
      <c r="BN9" s="7"/>
      <c r="BO9" s="7"/>
      <c r="BP9" s="7"/>
      <c r="BQ9" s="26"/>
      <c r="BR9" s="24"/>
      <c r="BS9" s="24"/>
      <c r="BT9" s="136"/>
      <c r="BU9" s="93" t="s">
        <v>156</v>
      </c>
      <c r="BV9" s="19"/>
      <c r="BW9" s="7"/>
      <c r="BX9" s="7"/>
      <c r="BY9" s="7"/>
      <c r="BZ9" s="7"/>
      <c r="CA9" s="26"/>
      <c r="CB9" s="24"/>
      <c r="CC9" s="24"/>
      <c r="CD9" s="136"/>
      <c r="CE9" s="93" t="s">
        <v>156</v>
      </c>
      <c r="CF9" s="19"/>
      <c r="CG9" s="7"/>
      <c r="CH9" s="7"/>
      <c r="CI9" s="7"/>
      <c r="CJ9" s="7"/>
      <c r="CK9" s="26"/>
      <c r="CL9" s="24"/>
      <c r="CM9" s="24"/>
      <c r="CN9" s="136"/>
      <c r="CO9" s="93" t="s">
        <v>156</v>
      </c>
      <c r="CP9" s="19"/>
      <c r="CQ9" s="7"/>
      <c r="CR9" s="7"/>
      <c r="CS9" s="7"/>
      <c r="CT9" s="7"/>
      <c r="CU9" s="26"/>
      <c r="CV9" s="24"/>
      <c r="CW9" s="24"/>
      <c r="CX9" s="136"/>
      <c r="CY9" s="93" t="s">
        <v>156</v>
      </c>
      <c r="CZ9" s="19"/>
      <c r="DA9" s="7"/>
      <c r="DB9" s="7"/>
      <c r="DC9" s="7"/>
      <c r="DD9" s="7"/>
      <c r="DE9" s="26"/>
      <c r="DF9" s="24"/>
      <c r="DG9" s="24"/>
      <c r="DH9" s="136"/>
      <c r="DI9" s="93" t="s">
        <v>156</v>
      </c>
      <c r="DJ9" s="19"/>
      <c r="DK9" s="7"/>
      <c r="DL9" s="7"/>
      <c r="DM9" s="7"/>
      <c r="DN9" s="7"/>
      <c r="DO9" s="26"/>
      <c r="DP9" s="24"/>
      <c r="DQ9" s="24"/>
      <c r="DR9" s="132"/>
      <c r="EB9" s="132"/>
      <c r="EL9" s="132"/>
      <c r="EV9" s="132"/>
      <c r="FF9" s="132"/>
      <c r="FP9" s="132"/>
      <c r="FZ9" s="132"/>
      <c r="GJ9" s="132"/>
      <c r="GT9" s="132"/>
      <c r="HD9" s="132"/>
      <c r="HN9" s="132"/>
      <c r="HX9" s="132"/>
      <c r="IH9" s="132"/>
      <c r="IR9" s="132"/>
    </row>
    <row xmlns:x14ac="http://schemas.microsoft.com/office/spreadsheetml/2009/9/ac" r="10" s="2" customFormat="true" ht="86.45" customHeight="true" x14ac:dyDescent="0.25">
      <c r="A10" s="407" t="str">
        <f ca="true">IF(ISBLANK('Data Summary'!A12),"",'Data Summary'!A12)</f>
        <v>SWZ_2015_EMIS</v>
      </c>
      <c r="B10" s="127" t="s">
        <v>12</v>
      </c>
      <c r="C10" s="593" t="s">
        <v>147</v>
      </c>
      <c r="D10" s="593"/>
      <c r="E10" s="593"/>
      <c r="F10" s="593"/>
      <c r="G10" s="593"/>
      <c r="H10" s="593"/>
      <c r="I10" s="594"/>
      <c r="J10" s="11"/>
      <c r="K10" s="11"/>
      <c r="L10" s="127" t="s">
        <v>12</v>
      </c>
      <c r="M10" s="593" t="s">
        <v>147</v>
      </c>
      <c r="N10" s="593"/>
      <c r="O10" s="593"/>
      <c r="P10" s="593"/>
      <c r="Q10" s="593"/>
      <c r="R10" s="593"/>
      <c r="S10" s="594"/>
      <c r="T10" s="11"/>
      <c r="U10" s="11"/>
      <c r="V10" s="127" t="s">
        <v>12</v>
      </c>
      <c r="W10" s="593" t="s">
        <v>147</v>
      </c>
      <c r="X10" s="593"/>
      <c r="Y10" s="593"/>
      <c r="Z10" s="593"/>
      <c r="AA10" s="593"/>
      <c r="AB10" s="593"/>
      <c r="AC10" s="594"/>
      <c r="AD10" s="11"/>
      <c r="AE10" s="11"/>
      <c r="AF10" s="127" t="s">
        <v>12</v>
      </c>
      <c r="AG10" s="593" t="s">
        <v>147</v>
      </c>
      <c r="AH10" s="593"/>
      <c r="AI10" s="593"/>
      <c r="AJ10" s="593"/>
      <c r="AK10" s="593"/>
      <c r="AL10" s="593"/>
      <c r="AM10" s="594"/>
      <c r="AN10" s="11"/>
      <c r="AO10" s="11"/>
      <c r="AP10" s="127" t="s">
        <v>12</v>
      </c>
      <c r="AQ10" s="593" t="s">
        <v>147</v>
      </c>
      <c r="AR10" s="593"/>
      <c r="AS10" s="593"/>
      <c r="AT10" s="593"/>
      <c r="AU10" s="593"/>
      <c r="AV10" s="593"/>
      <c r="AW10" s="594"/>
      <c r="AX10" s="11"/>
      <c r="AY10" s="11"/>
      <c r="AZ10" s="127" t="s">
        <v>12</v>
      </c>
      <c r="BA10" s="593" t="s">
        <v>147</v>
      </c>
      <c r="BB10" s="593"/>
      <c r="BC10" s="593"/>
      <c r="BD10" s="593"/>
      <c r="BE10" s="593"/>
      <c r="BF10" s="593"/>
      <c r="BG10" s="594"/>
      <c r="BH10" s="11"/>
      <c r="BI10" s="11"/>
      <c r="BJ10" s="127" t="s">
        <v>12</v>
      </c>
      <c r="BK10" s="593" t="s">
        <v>147</v>
      </c>
      <c r="BL10" s="593"/>
      <c r="BM10" s="593"/>
      <c r="BN10" s="593"/>
      <c r="BO10" s="593"/>
      <c r="BP10" s="593"/>
      <c r="BQ10" s="594"/>
      <c r="BR10" s="11"/>
      <c r="BS10" s="11"/>
      <c r="BT10" s="127" t="s">
        <v>12</v>
      </c>
      <c r="BU10" s="593" t="s">
        <v>147</v>
      </c>
      <c r="BV10" s="593"/>
      <c r="BW10" s="593"/>
      <c r="BX10" s="593"/>
      <c r="BY10" s="593"/>
      <c r="BZ10" s="593"/>
      <c r="CA10" s="594"/>
      <c r="CB10" s="11"/>
      <c r="CC10" s="11"/>
      <c r="CD10" s="127" t="s">
        <v>12</v>
      </c>
      <c r="CE10" s="593" t="s">
        <v>147</v>
      </c>
      <c r="CF10" s="593"/>
      <c r="CG10" s="593"/>
      <c r="CH10" s="593"/>
      <c r="CI10" s="593"/>
      <c r="CJ10" s="593"/>
      <c r="CK10" s="594"/>
      <c r="CL10" s="11"/>
      <c r="CM10" s="11"/>
      <c r="CN10" s="127" t="s">
        <v>12</v>
      </c>
      <c r="CO10" s="593" t="s">
        <v>147</v>
      </c>
      <c r="CP10" s="593"/>
      <c r="CQ10" s="593"/>
      <c r="CR10" s="593"/>
      <c r="CS10" s="593"/>
      <c r="CT10" s="593"/>
      <c r="CU10" s="594"/>
      <c r="CV10" s="11"/>
      <c r="CW10" s="11"/>
      <c r="CX10" s="127" t="s">
        <v>12</v>
      </c>
      <c r="CY10" s="593" t="s">
        <v>147</v>
      </c>
      <c r="CZ10" s="593"/>
      <c r="DA10" s="593"/>
      <c r="DB10" s="593"/>
      <c r="DC10" s="593"/>
      <c r="DD10" s="593"/>
      <c r="DE10" s="594"/>
      <c r="DF10" s="11"/>
      <c r="DG10" s="11"/>
      <c r="DH10" s="127" t="s">
        <v>12</v>
      </c>
      <c r="DI10" s="593" t="s">
        <v>147</v>
      </c>
      <c r="DJ10" s="593"/>
      <c r="DK10" s="593"/>
      <c r="DL10" s="593"/>
      <c r="DM10" s="593"/>
      <c r="DN10" s="593"/>
      <c r="DO10" s="594"/>
      <c r="DP10" s="11"/>
      <c r="DQ10" s="11"/>
      <c r="DR10" s="135"/>
      <c r="EB10" s="135"/>
      <c r="EL10" s="135"/>
      <c r="EV10" s="135"/>
      <c r="FF10" s="135"/>
      <c r="FP10" s="135"/>
      <c r="FZ10" s="135"/>
      <c r="GJ10" s="135"/>
      <c r="GT10" s="135"/>
      <c r="HD10" s="135"/>
      <c r="HN10" s="135"/>
      <c r="HX10" s="135"/>
      <c r="IH10" s="135"/>
      <c r="IR10" s="135"/>
    </row>
    <row xmlns:x14ac="http://schemas.microsoft.com/office/spreadsheetml/2009/9/ac" r="11" s="2" customFormat="true" ht="15.6" customHeight="true" x14ac:dyDescent="0.25">
      <c r="A11" s="407" t="str">
        <f ca="true">IF(ISBLANK('Data Summary'!A13),"",'Data Summary'!A13)</f>
        <v>SWZ_2016_EMIS</v>
      </c>
      <c r="B11" s="127"/>
      <c r="C11" s="103" t="s">
        <v>106</v>
      </c>
      <c r="D11" s="53"/>
      <c r="E11" s="53"/>
      <c r="F11" s="53"/>
      <c r="G11" s="53"/>
      <c r="H11" s="53"/>
      <c r="I11" s="102"/>
      <c r="J11" s="11"/>
      <c r="K11" s="11"/>
      <c r="L11" s="127"/>
      <c r="M11" s="103" t="s">
        <v>106</v>
      </c>
      <c r="N11" s="101"/>
      <c r="O11" s="101"/>
      <c r="P11" s="101"/>
      <c r="Q11" s="101"/>
      <c r="R11" s="101"/>
      <c r="S11" s="102"/>
      <c r="T11" s="11"/>
      <c r="U11" s="11"/>
      <c r="V11" s="127"/>
      <c r="W11" s="103" t="s">
        <v>106</v>
      </c>
      <c r="X11" s="190"/>
      <c r="Y11" s="190"/>
      <c r="Z11" s="190"/>
      <c r="AA11" s="190"/>
      <c r="AB11" s="190"/>
      <c r="AC11" s="191"/>
      <c r="AD11" s="11"/>
      <c r="AE11" s="11"/>
      <c r="AF11" s="127"/>
      <c r="AG11" s="103" t="s">
        <v>106</v>
      </c>
      <c r="AH11" s="400"/>
      <c r="AI11" s="400"/>
      <c r="AJ11" s="400"/>
      <c r="AK11" s="400"/>
      <c r="AL11" s="400"/>
      <c r="AM11" s="401"/>
      <c r="AN11" s="11"/>
      <c r="AO11" s="11"/>
      <c r="AP11" s="127"/>
      <c r="AQ11" s="103" t="s">
        <v>106</v>
      </c>
      <c r="AR11" s="190"/>
      <c r="AS11" s="190"/>
      <c r="AT11" s="190"/>
      <c r="AU11" s="190"/>
      <c r="AV11" s="190"/>
      <c r="AW11" s="191"/>
      <c r="AX11" s="11"/>
      <c r="AY11" s="11"/>
      <c r="AZ11" s="127"/>
      <c r="BA11" s="103" t="s">
        <v>106</v>
      </c>
      <c r="BB11" s="398"/>
      <c r="BC11" s="398"/>
      <c r="BD11" s="398"/>
      <c r="BE11" s="398"/>
      <c r="BF11" s="398"/>
      <c r="BG11" s="399"/>
      <c r="BH11" s="11"/>
      <c r="BI11" s="11"/>
      <c r="BJ11" s="127"/>
      <c r="BK11" s="103" t="s">
        <v>106</v>
      </c>
      <c r="BL11" s="190"/>
      <c r="BM11" s="190"/>
      <c r="BN11" s="190"/>
      <c r="BO11" s="190"/>
      <c r="BP11" s="190"/>
      <c r="BQ11" s="191"/>
      <c r="BR11" s="11"/>
      <c r="BS11" s="11"/>
      <c r="BT11" s="127"/>
      <c r="BU11" s="103" t="s">
        <v>106</v>
      </c>
      <c r="BV11" s="190"/>
      <c r="BW11" s="190"/>
      <c r="BX11" s="190"/>
      <c r="BY11" s="190"/>
      <c r="BZ11" s="190"/>
      <c r="CA11" s="191"/>
      <c r="CB11" s="11"/>
      <c r="CC11" s="11"/>
      <c r="CD11" s="127"/>
      <c r="CE11" s="103" t="s">
        <v>106</v>
      </c>
      <c r="CF11" s="190"/>
      <c r="CG11" s="190"/>
      <c r="CH11" s="190"/>
      <c r="CI11" s="190"/>
      <c r="CJ11" s="190"/>
      <c r="CK11" s="191"/>
      <c r="CL11" s="11"/>
      <c r="CM11" s="11"/>
      <c r="CN11" s="127"/>
      <c r="CO11" s="103" t="s">
        <v>106</v>
      </c>
      <c r="CP11" s="192"/>
      <c r="CQ11" s="192"/>
      <c r="CR11" s="192"/>
      <c r="CS11" s="192"/>
      <c r="CT11" s="192"/>
      <c r="CU11" s="193"/>
      <c r="CV11" s="11"/>
      <c r="CW11" s="11"/>
      <c r="CX11" s="127"/>
      <c r="CY11" s="103" t="s">
        <v>106</v>
      </c>
      <c r="CZ11" s="192"/>
      <c r="DA11" s="192"/>
      <c r="DB11" s="192"/>
      <c r="DC11" s="192"/>
      <c r="DD11" s="192"/>
      <c r="DE11" s="193"/>
      <c r="DF11" s="11"/>
      <c r="DG11" s="11"/>
      <c r="DH11" s="127"/>
      <c r="DI11" s="103" t="s">
        <v>106</v>
      </c>
      <c r="DJ11" s="396"/>
      <c r="DK11" s="396"/>
      <c r="DL11" s="396"/>
      <c r="DM11" s="396"/>
      <c r="DN11" s="396"/>
      <c r="DO11" s="397"/>
      <c r="DP11" s="11"/>
      <c r="DQ11" s="11"/>
      <c r="DR11" s="135"/>
      <c r="EB11" s="135"/>
      <c r="EL11" s="135"/>
      <c r="EV11" s="135"/>
      <c r="FF11" s="135"/>
      <c r="FP11" s="135"/>
      <c r="FZ11" s="135"/>
      <c r="GJ11" s="135"/>
      <c r="GT11" s="135"/>
      <c r="HD11" s="135"/>
      <c r="HN11" s="135"/>
      <c r="HX11" s="135"/>
      <c r="IH11" s="135"/>
      <c r="IR11" s="135"/>
    </row>
    <row xmlns:x14ac="http://schemas.microsoft.com/office/spreadsheetml/2009/9/ac" r="12" s="2" customFormat="true" ht="15" customHeight="true" x14ac:dyDescent="0.25">
      <c r="A12" s="407" t="str">
        <f ca="true">IF(ISBLANK('Data Summary'!A14),"",'Data Summary'!A14)</f>
        <v>SWZ_2016_UIS</v>
      </c>
      <c r="B12" s="127"/>
      <c r="C12" s="103" t="s">
        <v>111</v>
      </c>
      <c r="D12" s="53"/>
      <c r="E12" s="53"/>
      <c r="F12" s="53"/>
      <c r="G12" s="53"/>
      <c r="H12" s="53"/>
      <c r="I12" s="100"/>
      <c r="J12" s="11"/>
      <c r="K12" s="11"/>
      <c r="L12" s="127"/>
      <c r="M12" s="103" t="s">
        <v>111</v>
      </c>
      <c r="N12" s="53"/>
      <c r="O12" s="53"/>
      <c r="P12" s="53"/>
      <c r="Q12" s="53"/>
      <c r="R12" s="53"/>
      <c r="S12" s="100"/>
      <c r="T12" s="11"/>
      <c r="U12" s="11"/>
      <c r="V12" s="127"/>
      <c r="W12" s="103" t="s">
        <v>111</v>
      </c>
      <c r="X12" s="53"/>
      <c r="Y12" s="53"/>
      <c r="Z12" s="53"/>
      <c r="AA12" s="53"/>
      <c r="AB12" s="53"/>
      <c r="AC12" s="100"/>
      <c r="AD12" s="11"/>
      <c r="AE12" s="11"/>
      <c r="AF12" s="127"/>
      <c r="AG12" s="103" t="s">
        <v>111</v>
      </c>
      <c r="AH12" s="53"/>
      <c r="AI12" s="53"/>
      <c r="AJ12" s="53"/>
      <c r="AK12" s="53"/>
      <c r="AL12" s="53"/>
      <c r="AM12" s="100"/>
      <c r="AN12" s="11"/>
      <c r="AO12" s="11"/>
      <c r="AP12" s="127"/>
      <c r="AQ12" s="103" t="s">
        <v>111</v>
      </c>
      <c r="AR12" s="53"/>
      <c r="AS12" s="53"/>
      <c r="AT12" s="53"/>
      <c r="AU12" s="53"/>
      <c r="AV12" s="53"/>
      <c r="AW12" s="100"/>
      <c r="AX12" s="11"/>
      <c r="AY12" s="11"/>
      <c r="AZ12" s="127"/>
      <c r="BA12" s="103" t="s">
        <v>111</v>
      </c>
      <c r="BB12" s="53"/>
      <c r="BC12" s="53"/>
      <c r="BD12" s="53"/>
      <c r="BE12" s="53"/>
      <c r="BF12" s="53"/>
      <c r="BG12" s="100"/>
      <c r="BH12" s="11"/>
      <c r="BI12" s="11"/>
      <c r="BJ12" s="127"/>
      <c r="BK12" s="103" t="s">
        <v>111</v>
      </c>
      <c r="BL12" s="53"/>
      <c r="BM12" s="53"/>
      <c r="BN12" s="53"/>
      <c r="BO12" s="53"/>
      <c r="BP12" s="53"/>
      <c r="BQ12" s="100"/>
      <c r="BR12" s="11"/>
      <c r="BS12" s="11"/>
      <c r="BT12" s="127"/>
      <c r="BU12" s="103" t="s">
        <v>111</v>
      </c>
      <c r="BV12" s="53"/>
      <c r="BW12" s="53"/>
      <c r="BX12" s="53"/>
      <c r="BY12" s="53"/>
      <c r="BZ12" s="53"/>
      <c r="CA12" s="100"/>
      <c r="CB12" s="11"/>
      <c r="CC12" s="11"/>
      <c r="CD12" s="127"/>
      <c r="CE12" s="103" t="s">
        <v>111</v>
      </c>
      <c r="CF12" s="53"/>
      <c r="CG12" s="53"/>
      <c r="CH12" s="53"/>
      <c r="CI12" s="53"/>
      <c r="CJ12" s="53"/>
      <c r="CK12" s="100"/>
      <c r="CL12" s="11"/>
      <c r="CM12" s="11"/>
      <c r="CN12" s="127"/>
      <c r="CO12" s="103" t="s">
        <v>111</v>
      </c>
      <c r="CP12" s="53"/>
      <c r="CQ12" s="53"/>
      <c r="CR12" s="53"/>
      <c r="CS12" s="53"/>
      <c r="CT12" s="53"/>
      <c r="CU12" s="100"/>
      <c r="CV12" s="11"/>
      <c r="CW12" s="11"/>
      <c r="CX12" s="127"/>
      <c r="CY12" s="103" t="s">
        <v>111</v>
      </c>
      <c r="CZ12" s="53"/>
      <c r="DA12" s="53"/>
      <c r="DB12" s="53"/>
      <c r="DC12" s="53"/>
      <c r="DD12" s="53"/>
      <c r="DE12" s="100"/>
      <c r="DF12" s="11"/>
      <c r="DG12" s="11"/>
      <c r="DH12" s="127"/>
      <c r="DI12" s="103" t="s">
        <v>111</v>
      </c>
      <c r="DJ12" s="53"/>
      <c r="DK12" s="53"/>
      <c r="DL12" s="53"/>
      <c r="DM12" s="53"/>
      <c r="DN12" s="53"/>
      <c r="DO12" s="100"/>
      <c r="DP12" s="11"/>
      <c r="DQ12" s="11"/>
      <c r="DR12" s="135"/>
      <c r="EB12" s="135"/>
      <c r="EL12" s="135"/>
      <c r="EV12" s="135"/>
      <c r="FF12" s="135"/>
      <c r="FP12" s="135"/>
      <c r="FZ12" s="135"/>
      <c r="GJ12" s="135"/>
      <c r="GT12" s="135"/>
      <c r="HD12" s="135"/>
      <c r="HN12" s="135"/>
      <c r="HX12" s="135"/>
      <c r="IH12" s="135"/>
      <c r="IR12" s="135"/>
    </row>
    <row xmlns:x14ac="http://schemas.microsoft.com/office/spreadsheetml/2009/9/ac" r="13" s="2" customFormat="true" ht="15" customHeight="true" x14ac:dyDescent="0.25">
      <c r="A13" s="407" t="str">
        <f ca="true">IF(ISBLANK('Data Summary'!A15),"",'Data Summary'!A15)</f>
        <v>SWZ_2017_EMIS</v>
      </c>
      <c r="B13" s="127"/>
      <c r="C13" s="103" t="s">
        <v>89</v>
      </c>
      <c r="D13" s="53"/>
      <c r="E13" s="53"/>
      <c r="F13" s="53"/>
      <c r="G13" s="53"/>
      <c r="H13" s="53"/>
      <c r="I13" s="100"/>
      <c r="J13" s="11"/>
      <c r="K13" s="11"/>
      <c r="L13" s="127"/>
      <c r="M13" s="103" t="s">
        <v>89</v>
      </c>
      <c r="N13" s="53"/>
      <c r="O13" s="53"/>
      <c r="P13" s="53"/>
      <c r="Q13" s="53"/>
      <c r="R13" s="53"/>
      <c r="S13" s="100"/>
      <c r="T13" s="11"/>
      <c r="U13" s="11"/>
      <c r="V13" s="127"/>
      <c r="W13" s="103" t="s">
        <v>89</v>
      </c>
      <c r="X13" s="53"/>
      <c r="Y13" s="53"/>
      <c r="Z13" s="53"/>
      <c r="AA13" s="53"/>
      <c r="AB13" s="53"/>
      <c r="AC13" s="100"/>
      <c r="AD13" s="11"/>
      <c r="AE13" s="11"/>
      <c r="AF13" s="127"/>
      <c r="AG13" s="103" t="s">
        <v>89</v>
      </c>
      <c r="AH13" s="53"/>
      <c r="AI13" s="53"/>
      <c r="AJ13" s="53"/>
      <c r="AK13" s="53"/>
      <c r="AL13" s="53"/>
      <c r="AM13" s="100"/>
      <c r="AN13" s="11"/>
      <c r="AO13" s="11"/>
      <c r="AP13" s="127"/>
      <c r="AQ13" s="103" t="s">
        <v>89</v>
      </c>
      <c r="AR13" s="53"/>
      <c r="AS13" s="53"/>
      <c r="AT13" s="53"/>
      <c r="AU13" s="53"/>
      <c r="AV13" s="53"/>
      <c r="AW13" s="100"/>
      <c r="AX13" s="11"/>
      <c r="AY13" s="11"/>
      <c r="AZ13" s="127"/>
      <c r="BA13" s="103" t="s">
        <v>89</v>
      </c>
      <c r="BB13" s="53"/>
      <c r="BC13" s="53"/>
      <c r="BD13" s="53"/>
      <c r="BE13" s="53"/>
      <c r="BF13" s="53"/>
      <c r="BG13" s="100"/>
      <c r="BH13" s="11"/>
      <c r="BI13" s="11"/>
      <c r="BJ13" s="127"/>
      <c r="BK13" s="103" t="s">
        <v>89</v>
      </c>
      <c r="BL13" s="53"/>
      <c r="BM13" s="53"/>
      <c r="BN13" s="53"/>
      <c r="BO13" s="53"/>
      <c r="BP13" s="53"/>
      <c r="BQ13" s="100"/>
      <c r="BR13" s="11"/>
      <c r="BS13" s="11"/>
      <c r="BT13" s="127"/>
      <c r="BU13" s="103" t="s">
        <v>89</v>
      </c>
      <c r="BV13" s="53"/>
      <c r="BW13" s="53"/>
      <c r="BX13" s="53"/>
      <c r="BY13" s="53"/>
      <c r="BZ13" s="53"/>
      <c r="CA13" s="100"/>
      <c r="CB13" s="11"/>
      <c r="CC13" s="11"/>
      <c r="CD13" s="127"/>
      <c r="CE13" s="103" t="s">
        <v>89</v>
      </c>
      <c r="CF13" s="53"/>
      <c r="CG13" s="53"/>
      <c r="CH13" s="53"/>
      <c r="CI13" s="53"/>
      <c r="CJ13" s="53"/>
      <c r="CK13" s="100"/>
      <c r="CL13" s="11"/>
      <c r="CM13" s="11"/>
      <c r="CN13" s="127"/>
      <c r="CO13" s="103" t="s">
        <v>89</v>
      </c>
      <c r="CP13" s="53"/>
      <c r="CQ13" s="53"/>
      <c r="CR13" s="53"/>
      <c r="CS13" s="53"/>
      <c r="CT13" s="53"/>
      <c r="CU13" s="100"/>
      <c r="CV13" s="11"/>
      <c r="CW13" s="11"/>
      <c r="CX13" s="127"/>
      <c r="CY13" s="103" t="s">
        <v>89</v>
      </c>
      <c r="CZ13" s="53"/>
      <c r="DA13" s="53"/>
      <c r="DB13" s="53"/>
      <c r="DC13" s="53"/>
      <c r="DD13" s="53"/>
      <c r="DE13" s="100"/>
      <c r="DF13" s="11"/>
      <c r="DG13" s="11"/>
      <c r="DH13" s="127"/>
      <c r="DI13" s="103" t="s">
        <v>89</v>
      </c>
      <c r="DJ13" s="53"/>
      <c r="DK13" s="53"/>
      <c r="DL13" s="53"/>
      <c r="DM13" s="53"/>
      <c r="DN13" s="53"/>
      <c r="DO13" s="100"/>
      <c r="DP13" s="11"/>
      <c r="DQ13" s="11"/>
      <c r="DR13" s="135"/>
      <c r="EB13" s="135"/>
      <c r="EL13" s="135"/>
      <c r="EV13" s="135"/>
      <c r="FF13" s="135"/>
      <c r="FP13" s="135"/>
      <c r="FZ13" s="135"/>
      <c r="GJ13" s="135"/>
      <c r="GT13" s="135"/>
      <c r="HD13" s="135"/>
      <c r="HN13" s="135"/>
      <c r="HX13" s="135"/>
      <c r="IH13" s="135"/>
      <c r="IR13" s="135"/>
    </row>
    <row xmlns:x14ac="http://schemas.microsoft.com/office/spreadsheetml/2009/9/ac" r="14" ht="15.75" customHeight="true" x14ac:dyDescent="0.25">
      <c r="A14" s="407" t="str">
        <f ca="true">IF(ISBLANK('Data Summary'!A16),"",'Data Summary'!A16)</f>
        <v>SWZ_2017_UIS</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f>'Water Data'!AB30</f>
        <v>613</v>
      </c>
      <c r="AC14" s="74">
        <f>'Water Data'!AC30</f>
        <v>255</v>
      </c>
      <c r="AD14" s="11"/>
      <c r="AE14" s="11"/>
      <c r="AF14" s="128"/>
      <c r="AG14" s="94" t="s">
        <v>23</v>
      </c>
      <c r="AH14" s="10"/>
      <c r="AI14" s="10"/>
      <c r="AJ14" s="10"/>
      <c r="AK14" s="72"/>
      <c r="AL14" s="73"/>
      <c r="AM14" s="74"/>
      <c r="AN14" s="11"/>
      <c r="AO14" s="11"/>
      <c r="AP14" s="128"/>
      <c r="AQ14" s="94" t="s">
        <v>23</v>
      </c>
      <c r="AR14" s="10"/>
      <c r="AS14" s="10"/>
      <c r="AT14" s="10"/>
      <c r="AU14" s="72"/>
      <c r="AV14" s="73">
        <f>'Water Data'!AV30</f>
        <v>619</v>
      </c>
      <c r="AW14" s="74">
        <f>'Water Data'!AW30</f>
        <v>273</v>
      </c>
      <c r="AX14" s="11"/>
      <c r="AY14" s="11"/>
      <c r="AZ14" s="128"/>
      <c r="BA14" s="94" t="s">
        <v>23</v>
      </c>
      <c r="BB14" s="10">
        <v>896</v>
      </c>
      <c r="BC14" s="10" t="s">
        <v>242</v>
      </c>
      <c r="BD14" s="10" t="s">
        <v>242</v>
      </c>
      <c r="BE14" s="72" t="s">
        <v>242</v>
      </c>
      <c r="BF14" s="73">
        <v>620</v>
      </c>
      <c r="BG14" s="74">
        <v>276</v>
      </c>
      <c r="BH14" s="11"/>
      <c r="BI14" s="11"/>
      <c r="BJ14" s="128"/>
      <c r="BK14" s="94" t="s">
        <v>23</v>
      </c>
      <c r="BL14" s="10"/>
      <c r="BM14" s="10"/>
      <c r="BN14" s="10"/>
      <c r="BO14" s="72"/>
      <c r="BP14" s="73">
        <f>'Water Data'!BP30</f>
        <v>620</v>
      </c>
      <c r="BQ14" s="74">
        <f>'Water Data'!BQ30</f>
        <v>279</v>
      </c>
      <c r="BR14" s="11"/>
      <c r="BS14" s="11"/>
      <c r="BT14" s="128"/>
      <c r="BU14" s="94" t="s">
        <v>23</v>
      </c>
      <c r="BV14" s="10"/>
      <c r="BW14" s="10"/>
      <c r="BX14" s="10"/>
      <c r="BY14" s="72"/>
      <c r="BZ14" s="73">
        <f>'Water Data'!BZ30</f>
        <v>621</v>
      </c>
      <c r="CA14" s="74">
        <f>'Water Data'!CA30</f>
        <v>281</v>
      </c>
      <c r="CB14" s="11"/>
      <c r="CC14" s="11"/>
      <c r="CD14" s="128"/>
      <c r="CE14" s="94" t="s">
        <v>23</v>
      </c>
      <c r="CF14" s="10"/>
      <c r="CG14" s="10"/>
      <c r="CH14" s="10"/>
      <c r="CI14" s="72"/>
      <c r="CJ14" s="73"/>
      <c r="CK14" s="74"/>
      <c r="CL14" s="11"/>
      <c r="CM14" s="11"/>
      <c r="CN14" s="128"/>
      <c r="CO14" s="94" t="s">
        <v>23</v>
      </c>
      <c r="CP14" s="10"/>
      <c r="CQ14" s="10"/>
      <c r="CR14" s="10"/>
      <c r="CS14" s="72"/>
      <c r="CT14" s="73">
        <f>'Water Data'!CT30</f>
        <v>624</v>
      </c>
      <c r="CU14" s="74">
        <f>'Water Data'!CU30</f>
        <v>285</v>
      </c>
      <c r="CV14" s="11"/>
      <c r="CW14" s="11"/>
      <c r="CX14" s="128"/>
      <c r="CY14" s="94" t="s">
        <v>23</v>
      </c>
      <c r="CZ14" s="10"/>
      <c r="DA14" s="10"/>
      <c r="DB14" s="10"/>
      <c r="DC14" s="72"/>
      <c r="DD14" s="73"/>
      <c r="DE14" s="74"/>
      <c r="DF14" s="11"/>
      <c r="DG14" s="11"/>
      <c r="DH14" s="128"/>
      <c r="DI14" s="94" t="s">
        <v>23</v>
      </c>
      <c r="DJ14" s="10">
        <v>971</v>
      </c>
      <c r="DK14" s="10" t="s">
        <v>242</v>
      </c>
      <c r="DL14" s="10" t="s">
        <v>242</v>
      </c>
      <c r="DM14" s="72" t="s">
        <v>242</v>
      </c>
      <c r="DN14" s="73">
        <v>686</v>
      </c>
      <c r="DO14" s="74">
        <v>285</v>
      </c>
      <c r="DP14" s="11"/>
      <c r="DQ14" s="11"/>
    </row>
    <row xmlns:x14ac="http://schemas.microsoft.com/office/spreadsheetml/2009/9/ac" r="15" ht="15.75" customHeight="true" thickBot="true" x14ac:dyDescent="0.3">
      <c r="A15" s="407" t="str">
        <f ca="true">IF(ISBLANK('Data Summary'!A17),"",'Data Summary'!A17)</f>
        <v>SWZ_2018_EMIS</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f>'Water Data'!X31</f>
        <v>868</v>
      </c>
      <c r="Y15" s="81"/>
      <c r="Z15" s="81"/>
      <c r="AA15" s="82"/>
      <c r="AB15" s="81">
        <f>'Water Data'!AB31</f>
        <v>613</v>
      </c>
      <c r="AC15" s="83">
        <f>'Water Data'!AC31</f>
        <v>255</v>
      </c>
      <c r="AD15" s="25"/>
      <c r="AE15" s="25"/>
      <c r="AF15" s="129"/>
      <c r="AG15" s="95" t="s">
        <v>20</v>
      </c>
      <c r="AH15" s="76"/>
      <c r="AI15" s="81"/>
      <c r="AJ15" s="81"/>
      <c r="AK15" s="82"/>
      <c r="AL15" s="81">
        <f>'Water Data'!AL31</f>
        <v>145</v>
      </c>
      <c r="AM15" s="83"/>
      <c r="AN15" s="25"/>
      <c r="AO15" s="25"/>
      <c r="AP15" s="129"/>
      <c r="AQ15" s="95" t="s">
        <v>20</v>
      </c>
      <c r="AR15" s="76">
        <f>'Water Data'!AR31</f>
        <v>892</v>
      </c>
      <c r="AS15" s="81"/>
      <c r="AT15" s="81"/>
      <c r="AU15" s="82"/>
      <c r="AV15" s="81">
        <f>'Water Data'!AV31</f>
        <v>619</v>
      </c>
      <c r="AW15" s="83">
        <f>'Water Data'!AW31</f>
        <v>273</v>
      </c>
      <c r="AX15" s="25"/>
      <c r="AY15" s="25"/>
      <c r="AZ15" s="129"/>
      <c r="BA15" s="95" t="s">
        <v>20</v>
      </c>
      <c r="BB15" s="76">
        <v>896</v>
      </c>
      <c r="BC15" s="81" t="s">
        <v>242</v>
      </c>
      <c r="BD15" s="81" t="s">
        <v>242</v>
      </c>
      <c r="BE15" s="82" t="s">
        <v>242</v>
      </c>
      <c r="BF15" s="81">
        <v>621</v>
      </c>
      <c r="BG15" s="83">
        <v>275</v>
      </c>
      <c r="BH15" s="25"/>
      <c r="BI15" s="25"/>
      <c r="BJ15" s="129"/>
      <c r="BK15" s="95" t="s">
        <v>20</v>
      </c>
      <c r="BL15" s="76">
        <f>'Water Data'!BL31</f>
        <v>899</v>
      </c>
      <c r="BM15" s="81"/>
      <c r="BN15" s="81"/>
      <c r="BO15" s="82"/>
      <c r="BP15" s="81">
        <f>'Water Data'!BP31</f>
        <v>620</v>
      </c>
      <c r="BQ15" s="83">
        <f>'Water Data'!BQ31</f>
        <v>279</v>
      </c>
      <c r="BR15" s="25"/>
      <c r="BS15" s="25"/>
      <c r="BT15" s="129"/>
      <c r="BU15" s="95" t="s">
        <v>20</v>
      </c>
      <c r="BV15" s="76">
        <f>'Water Data'!BV31</f>
        <v>902</v>
      </c>
      <c r="BW15" s="81"/>
      <c r="BX15" s="81"/>
      <c r="BY15" s="82"/>
      <c r="BZ15" s="81">
        <f>'Water Data'!BZ31</f>
        <v>621</v>
      </c>
      <c r="CA15" s="83">
        <f>'Water Data'!CA31</f>
        <v>281</v>
      </c>
      <c r="CB15" s="25"/>
      <c r="CC15" s="25"/>
      <c r="CD15" s="129"/>
      <c r="CE15" s="95" t="s">
        <v>20</v>
      </c>
      <c r="CF15" s="76"/>
      <c r="CG15" s="81"/>
      <c r="CH15" s="81"/>
      <c r="CI15" s="82"/>
      <c r="CJ15" s="81"/>
      <c r="CK15" s="83"/>
      <c r="CL15" s="25"/>
      <c r="CM15" s="25"/>
      <c r="CN15" s="129"/>
      <c r="CO15" s="95" t="s">
        <v>20</v>
      </c>
      <c r="CP15" s="76">
        <f>'Water Data'!CP31</f>
        <v>909</v>
      </c>
      <c r="CQ15" s="81"/>
      <c r="CR15" s="81"/>
      <c r="CS15" s="82"/>
      <c r="CT15" s="81">
        <f>'Water Data'!CT31</f>
        <v>624</v>
      </c>
      <c r="CU15" s="83">
        <f>'Water Data'!CU31</f>
        <v>285</v>
      </c>
      <c r="CV15" s="25"/>
      <c r="CW15" s="25"/>
      <c r="CX15" s="129"/>
      <c r="CY15" s="95" t="s">
        <v>20</v>
      </c>
      <c r="CZ15" s="76"/>
      <c r="DA15" s="81"/>
      <c r="DB15" s="81"/>
      <c r="DC15" s="82"/>
      <c r="DD15" s="81"/>
      <c r="DE15" s="83"/>
      <c r="DF15" s="25"/>
      <c r="DG15" s="25"/>
      <c r="DH15" s="129"/>
      <c r="DI15" s="95" t="s">
        <v>20</v>
      </c>
      <c r="DJ15" s="76">
        <v>908</v>
      </c>
      <c r="DK15" s="81" t="s">
        <v>242</v>
      </c>
      <c r="DL15" s="81" t="s">
        <v>242</v>
      </c>
      <c r="DM15" s="82" t="s">
        <v>242</v>
      </c>
      <c r="DN15" s="81">
        <v>623</v>
      </c>
      <c r="DO15" s="83">
        <v>285</v>
      </c>
      <c r="DP15" s="25"/>
      <c r="DQ15" s="25"/>
    </row>
    <row xmlns:x14ac="http://schemas.microsoft.com/office/spreadsheetml/2009/9/ac" r="16" s="3" customFormat="true" x14ac:dyDescent="0.25">
      <c r="A16" s="408" t="str">
        <f ca="true">IF(ISBLANK('Data Summary'!A18),"",'Data Summary'!A18)</f>
        <v/>
      </c>
      <c r="B16" s="130"/>
      <c r="L16" s="130"/>
      <c r="V16" s="130"/>
      <c r="AF16" s="130"/>
      <c r="AP16" s="130"/>
      <c r="AZ16" s="130"/>
      <c r="BJ16" s="130"/>
      <c r="BT16" s="130"/>
      <c r="BU16" s="130"/>
      <c r="CD16" s="130"/>
      <c r="CN16" s="130"/>
      <c r="CX16" s="130"/>
      <c r="DH16" s="130"/>
      <c r="DR16" s="130"/>
      <c r="EB16" s="130"/>
      <c r="EL16" s="130"/>
      <c r="EV16" s="130"/>
      <c r="FF16" s="130"/>
      <c r="FP16" s="130"/>
      <c r="FZ16" s="130"/>
      <c r="GJ16" s="130"/>
      <c r="GT16" s="130"/>
      <c r="HD16" s="130"/>
      <c r="HN16" s="130"/>
      <c r="HX16" s="130"/>
      <c r="IH16" s="130"/>
      <c r="IR16" s="130"/>
    </row>
    <row xmlns:x14ac="http://schemas.microsoft.com/office/spreadsheetml/2009/9/ac" r="17" s="3" customFormat="true" x14ac:dyDescent="0.25">
      <c r="A17" s="408" t="str">
        <f ca="true">IF(ISBLANK('Data Summary'!A19),"",'Data Summary'!A19)</f>
        <v/>
      </c>
      <c r="B17" s="130"/>
      <c r="L17" s="130"/>
      <c r="V17" s="130"/>
      <c r="AF17" s="130"/>
      <c r="AP17" s="130"/>
      <c r="AZ17" s="130"/>
      <c r="BJ17" s="130"/>
      <c r="BT17" s="130"/>
      <c r="BU17" s="130"/>
      <c r="CD17" s="130"/>
      <c r="CN17" s="130"/>
      <c r="CX17" s="130"/>
      <c r="DH17" s="130"/>
      <c r="DR17" s="130"/>
      <c r="EB17" s="130"/>
      <c r="EL17" s="130"/>
      <c r="EV17" s="130"/>
      <c r="FF17" s="130"/>
      <c r="FP17" s="130"/>
      <c r="FZ17" s="130"/>
      <c r="GJ17" s="130"/>
      <c r="GT17" s="130"/>
      <c r="HD17" s="130"/>
      <c r="HN17" s="130"/>
      <c r="HX17" s="130"/>
      <c r="IH17" s="130"/>
      <c r="IR17" s="130"/>
    </row>
    <row xmlns:x14ac="http://schemas.microsoft.com/office/spreadsheetml/2009/9/ac" r="18" s="3" customFormat="true" x14ac:dyDescent="0.25">
      <c r="A18" s="408" t="str">
        <f ca="true">IF(ISBLANK('Data Summary'!A20),"",'Data Summary'!A20)</f>
        <v/>
      </c>
      <c r="B18" s="130"/>
      <c r="L18" s="130"/>
      <c r="V18" s="130"/>
      <c r="AF18" s="130"/>
      <c r="AP18" s="130"/>
      <c r="AZ18" s="130"/>
      <c r="BJ18" s="130"/>
      <c r="BT18" s="130"/>
      <c r="BU18" s="130"/>
      <c r="CD18" s="130"/>
      <c r="CN18" s="130"/>
      <c r="CX18" s="130"/>
      <c r="DH18" s="130"/>
      <c r="DR18" s="130"/>
      <c r="EB18" s="130"/>
      <c r="EL18" s="130"/>
      <c r="EV18" s="130"/>
      <c r="FF18" s="130"/>
      <c r="FP18" s="130"/>
      <c r="FZ18" s="130"/>
      <c r="GJ18" s="130"/>
      <c r="GT18" s="130"/>
      <c r="HD18" s="130"/>
      <c r="HN18" s="130"/>
      <c r="HX18" s="130"/>
      <c r="IH18" s="130"/>
      <c r="IR18" s="130"/>
    </row>
    <row xmlns:x14ac="http://schemas.microsoft.com/office/spreadsheetml/2009/9/ac" r="19" s="3" customFormat="true" x14ac:dyDescent="0.25">
      <c r="A19" s="408" t="str">
        <f ca="true">IF(ISBLANK('Data Summary'!A21),"",'Data Summary'!A21)</f>
        <v/>
      </c>
      <c r="B19" s="130"/>
      <c r="L19" s="130"/>
      <c r="V19" s="130"/>
      <c r="AF19" s="130"/>
      <c r="AP19" s="130"/>
      <c r="AZ19" s="130"/>
      <c r="BJ19" s="130"/>
      <c r="BT19" s="130"/>
      <c r="BU19" s="130"/>
      <c r="CD19" s="130"/>
      <c r="CN19" s="130"/>
      <c r="CX19" s="130"/>
      <c r="DH19" s="130"/>
      <c r="DR19" s="130"/>
      <c r="EB19" s="130"/>
      <c r="EL19" s="130"/>
      <c r="EV19" s="130"/>
      <c r="FF19" s="130"/>
      <c r="FP19" s="130"/>
      <c r="FZ19" s="130"/>
      <c r="GJ19" s="130"/>
      <c r="GT19" s="130"/>
      <c r="HD19" s="130"/>
      <c r="HN19" s="130"/>
      <c r="HX19" s="130"/>
      <c r="IH19" s="130"/>
      <c r="IR19" s="130"/>
    </row>
    <row xmlns:x14ac="http://schemas.microsoft.com/office/spreadsheetml/2009/9/ac" r="20" s="3" customFormat="true" x14ac:dyDescent="0.25">
      <c r="A20" s="408" t="str">
        <f ca="true">IF(ISBLANK('Data Summary'!A22),"",'Data Summary'!A22)</f>
        <v/>
      </c>
      <c r="B20" s="130"/>
      <c r="L20" s="130"/>
      <c r="V20" s="130"/>
      <c r="AF20" s="130"/>
      <c r="AP20" s="130"/>
      <c r="AZ20" s="130"/>
      <c r="BJ20" s="130"/>
      <c r="BT20" s="130"/>
      <c r="BU20" s="130"/>
      <c r="CD20" s="130"/>
      <c r="CN20" s="130"/>
      <c r="CX20" s="130"/>
      <c r="DH20" s="130"/>
      <c r="DR20" s="130"/>
      <c r="EB20" s="130"/>
      <c r="EL20" s="130"/>
      <c r="EV20" s="130"/>
      <c r="FF20" s="130"/>
      <c r="FP20" s="130"/>
      <c r="FZ20" s="130"/>
      <c r="GJ20" s="130"/>
      <c r="GT20" s="130"/>
      <c r="HD20" s="130"/>
      <c r="HN20" s="130"/>
      <c r="HX20" s="130"/>
      <c r="IH20" s="130"/>
      <c r="IR20" s="130"/>
    </row>
    <row xmlns:x14ac="http://schemas.microsoft.com/office/spreadsheetml/2009/9/ac" r="21" s="3" customFormat="true" x14ac:dyDescent="0.25">
      <c r="A21" s="408" t="str">
        <f ca="true">IF(ISBLANK('Data Summary'!A23),"",'Data Summary'!A23)</f>
        <v/>
      </c>
      <c r="B21" s="130"/>
      <c r="L21" s="130"/>
      <c r="V21" s="130"/>
      <c r="AF21" s="130"/>
      <c r="AP21" s="130"/>
      <c r="AZ21" s="130"/>
      <c r="BJ21" s="130"/>
      <c r="BT21" s="130"/>
      <c r="BU21" s="130"/>
      <c r="CD21" s="130"/>
      <c r="CN21" s="130"/>
      <c r="CX21" s="130"/>
      <c r="DH21" s="130"/>
      <c r="DR21" s="130"/>
      <c r="EB21" s="130"/>
      <c r="EL21" s="130"/>
      <c r="EV21" s="130"/>
      <c r="FF21" s="130"/>
      <c r="FP21" s="130"/>
      <c r="FZ21" s="130"/>
      <c r="GJ21" s="130"/>
      <c r="GT21" s="130"/>
      <c r="HD21" s="130"/>
      <c r="HN21" s="130"/>
      <c r="HX21" s="130"/>
      <c r="IH21" s="130"/>
      <c r="IR21" s="130"/>
    </row>
    <row xmlns:x14ac="http://schemas.microsoft.com/office/spreadsheetml/2009/9/ac" r="22" s="3" customFormat="true" x14ac:dyDescent="0.25">
      <c r="A22" s="408" t="str">
        <f ca="true">IF(ISBLANK('Data Summary'!A24),"",'Data Summary'!A24)</f>
        <v/>
      </c>
      <c r="B22" s="130"/>
      <c r="L22" s="130"/>
      <c r="V22" s="130"/>
      <c r="AF22" s="130"/>
      <c r="AP22" s="130"/>
      <c r="AZ22" s="130"/>
      <c r="BJ22" s="130"/>
      <c r="BT22" s="130"/>
      <c r="BU22" s="130"/>
      <c r="CD22" s="130"/>
      <c r="CN22" s="130"/>
      <c r="CX22" s="130"/>
      <c r="DH22" s="130"/>
      <c r="DR22" s="130"/>
      <c r="EB22" s="130"/>
      <c r="EL22" s="130"/>
      <c r="EV22" s="130"/>
      <c r="FF22" s="130"/>
      <c r="FP22" s="130"/>
      <c r="FZ22" s="130"/>
      <c r="GJ22" s="130"/>
      <c r="GT22" s="130"/>
      <c r="HD22" s="130"/>
      <c r="HN22" s="130"/>
      <c r="HX22" s="130"/>
      <c r="IH22" s="130"/>
      <c r="IR22" s="130"/>
    </row>
    <row xmlns:x14ac="http://schemas.microsoft.com/office/spreadsheetml/2009/9/ac" r="23" s="3" customFormat="true" x14ac:dyDescent="0.25">
      <c r="A23" s="408" t="str">
        <f ca="true">IF(ISBLANK('Data Summary'!A25),"",'Data Summary'!A25)</f>
        <v/>
      </c>
      <c r="B23" s="130"/>
      <c r="L23" s="130"/>
      <c r="V23" s="130"/>
      <c r="AF23" s="130"/>
      <c r="AP23" s="130"/>
      <c r="AZ23" s="130"/>
      <c r="BJ23" s="130"/>
      <c r="BT23" s="130"/>
      <c r="BU23" s="130"/>
      <c r="CD23" s="130"/>
      <c r="CN23" s="130"/>
      <c r="CX23" s="130"/>
      <c r="DH23" s="130"/>
      <c r="DR23" s="130"/>
      <c r="EB23" s="130"/>
      <c r="EL23" s="130"/>
      <c r="EV23" s="130"/>
      <c r="FF23" s="130"/>
      <c r="FP23" s="130"/>
      <c r="FZ23" s="130"/>
      <c r="GJ23" s="130"/>
      <c r="GT23" s="130"/>
      <c r="HD23" s="130"/>
      <c r="HN23" s="130"/>
      <c r="HX23" s="130"/>
      <c r="IH23" s="130"/>
      <c r="IR23" s="130"/>
    </row>
    <row xmlns:x14ac="http://schemas.microsoft.com/office/spreadsheetml/2009/9/ac" r="24" s="3" customFormat="true" x14ac:dyDescent="0.25">
      <c r="A24" s="408" t="str">
        <f ca="true">IF(ISBLANK('Data Summary'!A26),"",'Data Summary'!A26)</f>
        <v/>
      </c>
      <c r="B24" s="130"/>
      <c r="L24" s="130"/>
      <c r="V24" s="130"/>
      <c r="AF24" s="130"/>
      <c r="AP24" s="130"/>
      <c r="AZ24" s="130"/>
      <c r="BJ24" s="130"/>
      <c r="BT24" s="130"/>
      <c r="BU24" s="130"/>
      <c r="CD24" s="130"/>
      <c r="CN24" s="130"/>
      <c r="CX24" s="130"/>
      <c r="DH24" s="130"/>
      <c r="DR24" s="130"/>
      <c r="EB24" s="130"/>
      <c r="EL24" s="130"/>
      <c r="EV24" s="130"/>
      <c r="FF24" s="130"/>
      <c r="FP24" s="130"/>
      <c r="FZ24" s="130"/>
      <c r="GJ24" s="130"/>
      <c r="GT24" s="130"/>
      <c r="HD24" s="130"/>
      <c r="HN24" s="130"/>
      <c r="HX24" s="130"/>
      <c r="IH24" s="130"/>
      <c r="IR24" s="130"/>
    </row>
    <row xmlns:x14ac="http://schemas.microsoft.com/office/spreadsheetml/2009/9/ac" r="25" s="3" customFormat="true" x14ac:dyDescent="0.25">
      <c r="A25" s="408" t="str">
        <f ca="true">IF(ISBLANK('Data Summary'!A27),"",'Data Summary'!A27)</f>
        <v/>
      </c>
      <c r="B25" s="130"/>
      <c r="L25" s="130"/>
      <c r="V25" s="130"/>
      <c r="AF25" s="130"/>
      <c r="AP25" s="130"/>
      <c r="AZ25" s="130"/>
      <c r="BJ25" s="130"/>
      <c r="BT25" s="130"/>
      <c r="BU25" s="130"/>
      <c r="CD25" s="130"/>
      <c r="CN25" s="130"/>
      <c r="CX25" s="130"/>
      <c r="DH25" s="130"/>
      <c r="DR25" s="130"/>
      <c r="EB25" s="130"/>
      <c r="EL25" s="130"/>
      <c r="EV25" s="130"/>
      <c r="FF25" s="130"/>
      <c r="FP25" s="130"/>
      <c r="FZ25" s="130"/>
      <c r="GJ25" s="130"/>
      <c r="GT25" s="130"/>
      <c r="HD25" s="130"/>
      <c r="HN25" s="130"/>
      <c r="HX25" s="130"/>
      <c r="IH25" s="130"/>
      <c r="IR25" s="130"/>
    </row>
    <row xmlns:x14ac="http://schemas.microsoft.com/office/spreadsheetml/2009/9/ac" r="26" s="3" customFormat="true" x14ac:dyDescent="0.25">
      <c r="A26" s="408" t="str">
        <f ca="true">IF(ISBLANK('Data Summary'!A28),"",'Data Summary'!A28)</f>
        <v/>
      </c>
      <c r="B26" s="130"/>
      <c r="L26" s="130"/>
      <c r="V26" s="130"/>
      <c r="AF26" s="130"/>
      <c r="AP26" s="130"/>
      <c r="AZ26" s="130"/>
      <c r="BJ26" s="130"/>
      <c r="BT26" s="130"/>
      <c r="BU26" s="130"/>
      <c r="CD26" s="130"/>
      <c r="CN26" s="130"/>
      <c r="CX26" s="130"/>
      <c r="DH26" s="130"/>
      <c r="DR26" s="130"/>
      <c r="EB26" s="130"/>
      <c r="EL26" s="130"/>
      <c r="EV26" s="130"/>
      <c r="FF26" s="130"/>
      <c r="FP26" s="130"/>
      <c r="FZ26" s="130"/>
      <c r="GJ26" s="130"/>
      <c r="GT26" s="130"/>
      <c r="HD26" s="130"/>
      <c r="HN26" s="130"/>
      <c r="HX26" s="130"/>
      <c r="IH26" s="130"/>
      <c r="IR26" s="130"/>
    </row>
    <row xmlns:x14ac="http://schemas.microsoft.com/office/spreadsheetml/2009/9/ac" r="27" s="3" customFormat="true" x14ac:dyDescent="0.25">
      <c r="A27" s="408" t="str">
        <f ca="true">IF(ISBLANK('Data Summary'!A29),"",'Data Summary'!A29)</f>
        <v/>
      </c>
      <c r="B27" s="130"/>
      <c r="L27" s="130"/>
      <c r="V27" s="130"/>
      <c r="AF27" s="130"/>
      <c r="AP27" s="130"/>
      <c r="AZ27" s="130"/>
      <c r="BJ27" s="130"/>
      <c r="BT27" s="130"/>
      <c r="BU27" s="130"/>
      <c r="CD27" s="130"/>
      <c r="CN27" s="130"/>
      <c r="CX27" s="130"/>
      <c r="DH27" s="130"/>
      <c r="DR27" s="130"/>
      <c r="EB27" s="130"/>
      <c r="EL27" s="130"/>
      <c r="EV27" s="130"/>
      <c r="FF27" s="130"/>
      <c r="FP27" s="130"/>
      <c r="FZ27" s="130"/>
      <c r="GJ27" s="130"/>
      <c r="GT27" s="130"/>
      <c r="HD27" s="130"/>
      <c r="HN27" s="130"/>
      <c r="HX27" s="130"/>
      <c r="IH27" s="130"/>
      <c r="IR27" s="130"/>
    </row>
    <row xmlns:x14ac="http://schemas.microsoft.com/office/spreadsheetml/2009/9/ac" r="28" s="3" customFormat="true" x14ac:dyDescent="0.25">
      <c r="A28" s="408" t="str">
        <f ca="true">IF(ISBLANK('Data Summary'!A30),"",'Data Summary'!A30)</f>
        <v/>
      </c>
      <c r="B28" s="130"/>
      <c r="L28" s="130"/>
      <c r="V28" s="130"/>
      <c r="AF28" s="130"/>
      <c r="AP28" s="130"/>
      <c r="AZ28" s="130"/>
      <c r="BJ28" s="130"/>
      <c r="BT28" s="130"/>
      <c r="BU28" s="130"/>
      <c r="CD28" s="130"/>
      <c r="CN28" s="130"/>
      <c r="CX28" s="130"/>
      <c r="DH28" s="130"/>
      <c r="DR28" s="130"/>
      <c r="EB28" s="130"/>
      <c r="EL28" s="130"/>
      <c r="EV28" s="130"/>
      <c r="FF28" s="130"/>
      <c r="FP28" s="130"/>
      <c r="FZ28" s="130"/>
      <c r="GJ28" s="130"/>
      <c r="GT28" s="130"/>
      <c r="HD28" s="130"/>
      <c r="HN28" s="130"/>
      <c r="HX28" s="130"/>
      <c r="IH28" s="130"/>
      <c r="IR28" s="130"/>
    </row>
    <row xmlns:x14ac="http://schemas.microsoft.com/office/spreadsheetml/2009/9/ac" r="29" s="3" customFormat="true" x14ac:dyDescent="0.25">
      <c r="A29" s="408" t="str">
        <f ca="true">IF(ISBLANK('Data Summary'!A31),"",'Data Summary'!A31)</f>
        <v/>
      </c>
      <c r="B29" s="130"/>
      <c r="L29" s="130"/>
      <c r="V29" s="130"/>
      <c r="AF29" s="130"/>
      <c r="AP29" s="130"/>
      <c r="AZ29" s="130"/>
      <c r="BJ29" s="130"/>
      <c r="BT29" s="130"/>
      <c r="BU29" s="130"/>
      <c r="CD29" s="130"/>
      <c r="CN29" s="130"/>
      <c r="CX29" s="130"/>
      <c r="DH29" s="130"/>
      <c r="DR29" s="130"/>
      <c r="EB29" s="130"/>
      <c r="EL29" s="130"/>
      <c r="EV29" s="130"/>
      <c r="FF29" s="130"/>
      <c r="FP29" s="130"/>
      <c r="FZ29" s="130"/>
      <c r="GJ29" s="130"/>
      <c r="GT29" s="130"/>
      <c r="HD29" s="130"/>
      <c r="HN29" s="130"/>
      <c r="HX29" s="130"/>
      <c r="IH29" s="130"/>
      <c r="IR29" s="130"/>
    </row>
    <row xmlns:x14ac="http://schemas.microsoft.com/office/spreadsheetml/2009/9/ac" r="30" s="3" customFormat="true" x14ac:dyDescent="0.25">
      <c r="A30" s="408" t="str">
        <f ca="true">IF(ISBLANK('Data Summary'!A32),"",'Data Summary'!A32)</f>
        <v/>
      </c>
      <c r="B30" s="130"/>
      <c r="L30" s="130"/>
      <c r="V30" s="130"/>
      <c r="AF30" s="130"/>
      <c r="AP30" s="130"/>
      <c r="AZ30" s="130"/>
      <c r="BJ30" s="130"/>
      <c r="BT30" s="130"/>
      <c r="BU30" s="130"/>
      <c r="CD30" s="130"/>
      <c r="CN30" s="130"/>
      <c r="CX30" s="130"/>
      <c r="DH30" s="130"/>
      <c r="DR30" s="130"/>
      <c r="EB30" s="130"/>
      <c r="EL30" s="130"/>
      <c r="EV30" s="130"/>
      <c r="FF30" s="130"/>
      <c r="FP30" s="130"/>
      <c r="FZ30" s="130"/>
      <c r="GJ30" s="130"/>
      <c r="GT30" s="130"/>
      <c r="HD30" s="130"/>
      <c r="HN30" s="130"/>
      <c r="HX30" s="130"/>
      <c r="IH30" s="130"/>
      <c r="IR30" s="130"/>
    </row>
    <row xmlns:x14ac="http://schemas.microsoft.com/office/spreadsheetml/2009/9/ac" r="31" s="3" customFormat="true" x14ac:dyDescent="0.25">
      <c r="A31" s="408" t="str">
        <f ca="true">IF(ISBLANK('Data Summary'!A33),"",'Data Summary'!A33)</f>
        <v/>
      </c>
      <c r="B31" s="130"/>
      <c r="L31" s="130"/>
      <c r="V31" s="130"/>
      <c r="AF31" s="130"/>
      <c r="AP31" s="130"/>
      <c r="AZ31" s="130"/>
      <c r="BJ31" s="130"/>
      <c r="BT31" s="130"/>
      <c r="BU31" s="130"/>
      <c r="CD31" s="130"/>
      <c r="CN31" s="130"/>
      <c r="CX31" s="130"/>
      <c r="DH31" s="130"/>
      <c r="DR31" s="130"/>
      <c r="EB31" s="130"/>
      <c r="EL31" s="130"/>
      <c r="EV31" s="130"/>
      <c r="FF31" s="130"/>
      <c r="FP31" s="130"/>
      <c r="FZ31" s="130"/>
      <c r="GJ31" s="130"/>
      <c r="GT31" s="130"/>
      <c r="HD31" s="130"/>
      <c r="HN31" s="130"/>
      <c r="HX31" s="130"/>
      <c r="IH31" s="130"/>
      <c r="IR31" s="130"/>
    </row>
    <row xmlns:x14ac="http://schemas.microsoft.com/office/spreadsheetml/2009/9/ac" r="32" s="3" customFormat="true" x14ac:dyDescent="0.25">
      <c r="A32" s="408" t="str">
        <f ca="true">IF(ISBLANK('Data Summary'!A34),"",'Data Summary'!A34)</f>
        <v/>
      </c>
      <c r="B32" s="130"/>
      <c r="L32" s="130"/>
      <c r="V32" s="130"/>
      <c r="AF32" s="130"/>
      <c r="AP32" s="130"/>
      <c r="AZ32" s="130"/>
      <c r="BJ32" s="130"/>
      <c r="BT32" s="130"/>
      <c r="BU32" s="130"/>
      <c r="CD32" s="130"/>
      <c r="CN32" s="130"/>
      <c r="CX32" s="130"/>
      <c r="DH32" s="130"/>
      <c r="DR32" s="130"/>
      <c r="EB32" s="130"/>
      <c r="EL32" s="130"/>
      <c r="EV32" s="130"/>
      <c r="FF32" s="130"/>
      <c r="FP32" s="130"/>
      <c r="FZ32" s="130"/>
      <c r="GJ32" s="130"/>
      <c r="GT32" s="130"/>
      <c r="HD32" s="130"/>
      <c r="HN32" s="130"/>
      <c r="HX32" s="130"/>
      <c r="IH32" s="130"/>
      <c r="IR32" s="130"/>
    </row>
    <row xmlns:x14ac="http://schemas.microsoft.com/office/spreadsheetml/2009/9/ac" r="33" s="3" customFormat="true" x14ac:dyDescent="0.25">
      <c r="A33" s="408" t="str">
        <f ca="true">IF(ISBLANK('Data Summary'!A35),"",'Data Summary'!A35)</f>
        <v/>
      </c>
      <c r="B33" s="130"/>
      <c r="L33" s="130"/>
      <c r="V33" s="130"/>
      <c r="AF33" s="130"/>
      <c r="AP33" s="130"/>
      <c r="AZ33" s="130"/>
      <c r="BJ33" s="130"/>
      <c r="BT33" s="130"/>
      <c r="BU33" s="130"/>
      <c r="CD33" s="130"/>
      <c r="CN33" s="130"/>
      <c r="CX33" s="130"/>
      <c r="DH33" s="130"/>
      <c r="DR33" s="130"/>
      <c r="EB33" s="130"/>
      <c r="EL33" s="130"/>
      <c r="EV33" s="130"/>
      <c r="FF33" s="130"/>
      <c r="FP33" s="130"/>
      <c r="FZ33" s="130"/>
      <c r="GJ33" s="130"/>
      <c r="GT33" s="130"/>
      <c r="HD33" s="130"/>
      <c r="HN33" s="130"/>
      <c r="HX33" s="130"/>
      <c r="IH33" s="130"/>
      <c r="IR33" s="130"/>
    </row>
    <row xmlns:x14ac="http://schemas.microsoft.com/office/spreadsheetml/2009/9/ac" r="34" s="3" customFormat="true" x14ac:dyDescent="0.25">
      <c r="A34" s="408" t="str">
        <f ca="true">IF(ISBLANK('Data Summary'!A36),"",'Data Summary'!A36)</f>
        <v/>
      </c>
      <c r="B34" s="130"/>
      <c r="L34" s="130"/>
      <c r="V34" s="130"/>
      <c r="AF34" s="130"/>
      <c r="AP34" s="130"/>
      <c r="AZ34" s="130"/>
      <c r="BJ34" s="130"/>
      <c r="BT34" s="130"/>
      <c r="BU34" s="130"/>
      <c r="CD34" s="130"/>
      <c r="CN34" s="130"/>
      <c r="CX34" s="130"/>
      <c r="DH34" s="130"/>
      <c r="DR34" s="130"/>
      <c r="EB34" s="130"/>
      <c r="EL34" s="130"/>
      <c r="EV34" s="130"/>
      <c r="FF34" s="130"/>
      <c r="FP34" s="130"/>
      <c r="FZ34" s="130"/>
      <c r="GJ34" s="130"/>
      <c r="GT34" s="130"/>
      <c r="HD34" s="130"/>
      <c r="HN34" s="130"/>
      <c r="HX34" s="130"/>
      <c r="IH34" s="130"/>
      <c r="IR34" s="130"/>
    </row>
    <row xmlns:x14ac="http://schemas.microsoft.com/office/spreadsheetml/2009/9/ac" r="35" s="3" customFormat="true" x14ac:dyDescent="0.25">
      <c r="A35" s="408" t="str">
        <f ca="true">IF(ISBLANK('Data Summary'!A37),"",'Data Summary'!A37)</f>
        <v/>
      </c>
      <c r="B35" s="130"/>
      <c r="L35" s="130"/>
      <c r="V35" s="130"/>
      <c r="AF35" s="130"/>
      <c r="AP35" s="130"/>
      <c r="AZ35" s="130"/>
      <c r="BJ35" s="130"/>
      <c r="BT35" s="130"/>
      <c r="BU35" s="130"/>
      <c r="CD35" s="130"/>
      <c r="CN35" s="130"/>
      <c r="CX35" s="130"/>
      <c r="DH35" s="130"/>
      <c r="DR35" s="130"/>
      <c r="EB35" s="130"/>
      <c r="EL35" s="130"/>
      <c r="EV35" s="130"/>
      <c r="FF35" s="130"/>
      <c r="FP35" s="130"/>
      <c r="FZ35" s="130"/>
      <c r="GJ35" s="130"/>
      <c r="GT35" s="130"/>
      <c r="HD35" s="130"/>
      <c r="HN35" s="130"/>
      <c r="HX35" s="130"/>
      <c r="IH35" s="130"/>
      <c r="IR35" s="130"/>
    </row>
    <row xmlns:x14ac="http://schemas.microsoft.com/office/spreadsheetml/2009/9/ac" r="36" s="3" customFormat="true" x14ac:dyDescent="0.25">
      <c r="A36" s="408" t="str">
        <f ca="true">IF(ISBLANK('Data Summary'!A38),"",'Data Summary'!A38)</f>
        <v/>
      </c>
      <c r="B36" s="130"/>
      <c r="L36" s="130"/>
      <c r="V36" s="130"/>
      <c r="AF36" s="130"/>
      <c r="AP36" s="130"/>
      <c r="AZ36" s="130"/>
      <c r="BJ36" s="130"/>
      <c r="BT36" s="130"/>
      <c r="BU36" s="130"/>
      <c r="CD36" s="130"/>
      <c r="CN36" s="130"/>
      <c r="CX36" s="130"/>
      <c r="DH36" s="130"/>
      <c r="DR36" s="130"/>
      <c r="EB36" s="130"/>
      <c r="EL36" s="130"/>
      <c r="EV36" s="130"/>
      <c r="FF36" s="130"/>
      <c r="FP36" s="130"/>
      <c r="FZ36" s="130"/>
      <c r="GJ36" s="130"/>
      <c r="GT36" s="130"/>
      <c r="HD36" s="130"/>
      <c r="HN36" s="130"/>
      <c r="HX36" s="130"/>
      <c r="IH36" s="130"/>
      <c r="IR36" s="130"/>
    </row>
    <row xmlns:x14ac="http://schemas.microsoft.com/office/spreadsheetml/2009/9/ac" r="37" s="3" customFormat="true" x14ac:dyDescent="0.25">
      <c r="A37" s="408" t="str">
        <f ca="true">IF(ISBLANK('Data Summary'!A39),"",'Data Summary'!A39)</f>
        <v/>
      </c>
      <c r="B37" s="130"/>
      <c r="L37" s="130"/>
      <c r="V37" s="130"/>
      <c r="AF37" s="130"/>
      <c r="AP37" s="130"/>
      <c r="AZ37" s="130"/>
      <c r="BJ37" s="130"/>
      <c r="BT37" s="130"/>
      <c r="BU37" s="130"/>
      <c r="CD37" s="130"/>
      <c r="CN37" s="130"/>
      <c r="CX37" s="130"/>
      <c r="DH37" s="130"/>
      <c r="DR37" s="130"/>
      <c r="EB37" s="130"/>
      <c r="EL37" s="130"/>
      <c r="EV37" s="130"/>
      <c r="FF37" s="130"/>
      <c r="FP37" s="130"/>
      <c r="FZ37" s="130"/>
      <c r="GJ37" s="130"/>
      <c r="GT37" s="130"/>
      <c r="HD37" s="130"/>
      <c r="HN37" s="130"/>
      <c r="HX37" s="130"/>
      <c r="IH37" s="130"/>
      <c r="IR37" s="130"/>
    </row>
    <row xmlns:x14ac="http://schemas.microsoft.com/office/spreadsheetml/2009/9/ac" r="38" s="3" customFormat="true" x14ac:dyDescent="0.25">
      <c r="A38" s="408" t="str">
        <f ca="true">IF(ISBLANK('Data Summary'!A40),"",'Data Summary'!A40)</f>
        <v/>
      </c>
      <c r="B38" s="130"/>
      <c r="L38" s="130"/>
      <c r="V38" s="130"/>
      <c r="AF38" s="130"/>
      <c r="AP38" s="130"/>
      <c r="AZ38" s="130"/>
      <c r="BJ38" s="130"/>
      <c r="BT38" s="130"/>
      <c r="BU38" s="130"/>
      <c r="CD38" s="130"/>
      <c r="CN38" s="130"/>
      <c r="CX38" s="130"/>
      <c r="DH38" s="130"/>
      <c r="DR38" s="130"/>
      <c r="EB38" s="130"/>
      <c r="EL38" s="130"/>
      <c r="EV38" s="130"/>
      <c r="FF38" s="130"/>
      <c r="FP38" s="130"/>
      <c r="FZ38" s="130"/>
      <c r="GJ38" s="130"/>
      <c r="GT38" s="130"/>
      <c r="HD38" s="130"/>
      <c r="HN38" s="130"/>
      <c r="HX38" s="130"/>
      <c r="IH38" s="130"/>
      <c r="IR38" s="130"/>
    </row>
    <row xmlns:x14ac="http://schemas.microsoft.com/office/spreadsheetml/2009/9/ac" r="39" s="3" customFormat="true" x14ac:dyDescent="0.25">
      <c r="A39" s="408" t="str">
        <f ca="true">IF(ISBLANK('Data Summary'!A41),"",'Data Summary'!A41)</f>
        <v/>
      </c>
      <c r="B39" s="130"/>
      <c r="L39" s="130"/>
      <c r="V39" s="130"/>
      <c r="AF39" s="130"/>
      <c r="AP39" s="130"/>
      <c r="AZ39" s="130"/>
      <c r="BJ39" s="130"/>
      <c r="BT39" s="130"/>
      <c r="BU39" s="130"/>
      <c r="CD39" s="130"/>
      <c r="CN39" s="130"/>
      <c r="CX39" s="130"/>
      <c r="DH39" s="130"/>
      <c r="DR39" s="130"/>
      <c r="EB39" s="130"/>
      <c r="EL39" s="130"/>
      <c r="EV39" s="130"/>
      <c r="FF39" s="130"/>
      <c r="FP39" s="130"/>
      <c r="FZ39" s="130"/>
      <c r="GJ39" s="130"/>
      <c r="GT39" s="130"/>
      <c r="HD39" s="130"/>
      <c r="HN39" s="130"/>
      <c r="HX39" s="130"/>
      <c r="IH39" s="130"/>
      <c r="IR39" s="130"/>
    </row>
    <row xmlns:x14ac="http://schemas.microsoft.com/office/spreadsheetml/2009/9/ac" r="40" s="3" customFormat="true" x14ac:dyDescent="0.25">
      <c r="A40" s="408" t="str">
        <f ca="true">IF(ISBLANK('Data Summary'!A42),"",'Data Summary'!A42)</f>
        <v/>
      </c>
      <c r="B40" s="130"/>
      <c r="L40" s="130"/>
      <c r="V40" s="130"/>
      <c r="AF40" s="130"/>
      <c r="AP40" s="130"/>
      <c r="AZ40" s="130"/>
      <c r="BJ40" s="130"/>
      <c r="BT40" s="130"/>
      <c r="BU40" s="130"/>
      <c r="CD40" s="130"/>
      <c r="CN40" s="130"/>
      <c r="CX40" s="130"/>
      <c r="DH40" s="130"/>
      <c r="DR40" s="130"/>
      <c r="EB40" s="130"/>
      <c r="EL40" s="130"/>
      <c r="EV40" s="130"/>
      <c r="FF40" s="130"/>
      <c r="FP40" s="130"/>
      <c r="FZ40" s="130"/>
      <c r="GJ40" s="130"/>
      <c r="GT40" s="130"/>
      <c r="HD40" s="130"/>
      <c r="HN40" s="130"/>
      <c r="HX40" s="130"/>
      <c r="IH40" s="130"/>
      <c r="IR40" s="130"/>
    </row>
    <row xmlns:x14ac="http://schemas.microsoft.com/office/spreadsheetml/2009/9/ac" r="41" s="3" customFormat="true" x14ac:dyDescent="0.25">
      <c r="A41" s="408" t="str">
        <f ca="true">IF(ISBLANK('Data Summary'!A43),"",'Data Summary'!A43)</f>
        <v/>
      </c>
      <c r="B41" s="130"/>
      <c r="L41" s="130"/>
      <c r="V41" s="130"/>
      <c r="AF41" s="130"/>
      <c r="AP41" s="130"/>
      <c r="AZ41" s="130"/>
      <c r="BJ41" s="130"/>
      <c r="BT41" s="130"/>
      <c r="BU41" s="130"/>
      <c r="CD41" s="130"/>
      <c r="CN41" s="130"/>
      <c r="CX41" s="130"/>
      <c r="DH41" s="130"/>
      <c r="DR41" s="130"/>
      <c r="EB41" s="130"/>
      <c r="EL41" s="130"/>
      <c r="EV41" s="130"/>
      <c r="FF41" s="130"/>
      <c r="FP41" s="130"/>
      <c r="FZ41" s="130"/>
      <c r="GJ41" s="130"/>
      <c r="GT41" s="130"/>
      <c r="HD41" s="130"/>
      <c r="HN41" s="130"/>
      <c r="HX41" s="130"/>
      <c r="IH41" s="130"/>
      <c r="IR41" s="130"/>
    </row>
    <row xmlns:x14ac="http://schemas.microsoft.com/office/spreadsheetml/2009/9/ac" r="42" s="3" customFormat="true" x14ac:dyDescent="0.25">
      <c r="A42" s="408" t="str">
        <f ca="true">IF(ISBLANK('Data Summary'!A44),"",'Data Summary'!A44)</f>
        <v/>
      </c>
      <c r="B42" s="130"/>
      <c r="L42" s="130"/>
      <c r="V42" s="130"/>
      <c r="AF42" s="130"/>
      <c r="AP42" s="130"/>
      <c r="AZ42" s="130"/>
      <c r="BJ42" s="130"/>
      <c r="BT42" s="130"/>
      <c r="BU42" s="130"/>
      <c r="CD42" s="130"/>
      <c r="CN42" s="130"/>
      <c r="CX42" s="130"/>
      <c r="DH42" s="130"/>
      <c r="DR42" s="130"/>
      <c r="EB42" s="130"/>
      <c r="EL42" s="130"/>
      <c r="EV42" s="130"/>
      <c r="FF42" s="130"/>
      <c r="FP42" s="130"/>
      <c r="FZ42" s="130"/>
      <c r="GJ42" s="130"/>
      <c r="GT42" s="130"/>
      <c r="HD42" s="130"/>
      <c r="HN42" s="130"/>
      <c r="HX42" s="130"/>
      <c r="IH42" s="130"/>
      <c r="IR42" s="130"/>
    </row>
    <row xmlns:x14ac="http://schemas.microsoft.com/office/spreadsheetml/2009/9/ac" r="43" s="3" customFormat="true" x14ac:dyDescent="0.25">
      <c r="A43" s="408" t="str">
        <f ca="true">IF(ISBLANK('Data Summary'!A45),"",'Data Summary'!A45)</f>
        <v/>
      </c>
      <c r="B43" s="130"/>
      <c r="L43" s="130"/>
      <c r="V43" s="130"/>
      <c r="AF43" s="130"/>
      <c r="AP43" s="130"/>
      <c r="AZ43" s="130"/>
      <c r="BJ43" s="130"/>
      <c r="BT43" s="130"/>
      <c r="BU43" s="130"/>
      <c r="CD43" s="130"/>
      <c r="CN43" s="130"/>
      <c r="CX43" s="130"/>
      <c r="DH43" s="130"/>
      <c r="DR43" s="130"/>
      <c r="EB43" s="130"/>
      <c r="EL43" s="130"/>
      <c r="EV43" s="130"/>
      <c r="FF43" s="130"/>
      <c r="FP43" s="130"/>
      <c r="FZ43" s="130"/>
      <c r="GJ43" s="130"/>
      <c r="GT43" s="130"/>
      <c r="HD43" s="130"/>
      <c r="HN43" s="130"/>
      <c r="HX43" s="130"/>
      <c r="IH43" s="130"/>
      <c r="IR43" s="130"/>
    </row>
    <row xmlns:x14ac="http://schemas.microsoft.com/office/spreadsheetml/2009/9/ac" r="44" s="3" customFormat="true" x14ac:dyDescent="0.25">
      <c r="A44" s="408" t="str">
        <f ca="true">IF(ISBLANK('Data Summary'!A46),"",'Data Summary'!A46)</f>
        <v/>
      </c>
      <c r="B44" s="130"/>
      <c r="L44" s="130"/>
      <c r="V44" s="130"/>
      <c r="AF44" s="130"/>
      <c r="AP44" s="130"/>
      <c r="AZ44" s="130"/>
      <c r="BJ44" s="130"/>
      <c r="BT44" s="130"/>
      <c r="BU44" s="130"/>
      <c r="CD44" s="130"/>
      <c r="CN44" s="130"/>
      <c r="CX44" s="130"/>
      <c r="DH44" s="130"/>
      <c r="DR44" s="130"/>
      <c r="EB44" s="130"/>
      <c r="EL44" s="130"/>
      <c r="EV44" s="130"/>
      <c r="FF44" s="130"/>
      <c r="FP44" s="130"/>
      <c r="FZ44" s="130"/>
      <c r="GJ44" s="130"/>
      <c r="GT44" s="130"/>
      <c r="HD44" s="130"/>
      <c r="HN44" s="130"/>
      <c r="HX44" s="130"/>
      <c r="IH44" s="130"/>
      <c r="IR44" s="130"/>
    </row>
    <row xmlns:x14ac="http://schemas.microsoft.com/office/spreadsheetml/2009/9/ac" r="45" s="3" customFormat="true" x14ac:dyDescent="0.25">
      <c r="A45" s="408" t="str">
        <f ca="true">IF(ISBLANK('Data Summary'!A47),"",'Data Summary'!A47)</f>
        <v/>
      </c>
      <c r="B45" s="130"/>
      <c r="L45" s="130"/>
      <c r="V45" s="130"/>
      <c r="AF45" s="130"/>
      <c r="AP45" s="130"/>
      <c r="AZ45" s="130"/>
      <c r="BJ45" s="130"/>
      <c r="BT45" s="130"/>
      <c r="BU45" s="130"/>
      <c r="CD45" s="130"/>
      <c r="CN45" s="130"/>
      <c r="CX45" s="130"/>
      <c r="DH45" s="130"/>
      <c r="DR45" s="130"/>
      <c r="EB45" s="130"/>
      <c r="EL45" s="130"/>
      <c r="EV45" s="130"/>
      <c r="FF45" s="130"/>
      <c r="FP45" s="130"/>
      <c r="FZ45" s="130"/>
      <c r="GJ45" s="130"/>
      <c r="GT45" s="130"/>
      <c r="HD45" s="130"/>
      <c r="HN45" s="130"/>
      <c r="HX45" s="130"/>
      <c r="IH45" s="130"/>
      <c r="IR45" s="130"/>
    </row>
    <row xmlns:x14ac="http://schemas.microsoft.com/office/spreadsheetml/2009/9/ac" r="46" s="3" customFormat="true" x14ac:dyDescent="0.25">
      <c r="A46" s="408" t="str">
        <f ca="true">IF(ISBLANK('Data Summary'!A48),"",'Data Summary'!A48)</f>
        <v/>
      </c>
      <c r="B46" s="130"/>
      <c r="L46" s="130"/>
      <c r="V46" s="130"/>
      <c r="AF46" s="130"/>
      <c r="AP46" s="130"/>
      <c r="AZ46" s="130"/>
      <c r="BJ46" s="130"/>
      <c r="BT46" s="130"/>
      <c r="BU46" s="130"/>
      <c r="CD46" s="130"/>
      <c r="CN46" s="130"/>
      <c r="CX46" s="130"/>
      <c r="DH46" s="130"/>
      <c r="DR46" s="130"/>
      <c r="EB46" s="130"/>
      <c r="EL46" s="130"/>
      <c r="EV46" s="130"/>
      <c r="FF46" s="130"/>
      <c r="FP46" s="130"/>
      <c r="FZ46" s="130"/>
      <c r="GJ46" s="130"/>
      <c r="GT46" s="130"/>
      <c r="HD46" s="130"/>
      <c r="HN46" s="130"/>
      <c r="HX46" s="130"/>
      <c r="IH46" s="130"/>
      <c r="IR46" s="130"/>
    </row>
    <row xmlns:x14ac="http://schemas.microsoft.com/office/spreadsheetml/2009/9/ac" r="47" s="3" customFormat="true" x14ac:dyDescent="0.25">
      <c r="A47" s="408" t="str">
        <f ca="true">IF(ISBLANK('Data Summary'!A49),"",'Data Summary'!A49)</f>
        <v/>
      </c>
      <c r="B47" s="130"/>
      <c r="L47" s="130"/>
      <c r="V47" s="130"/>
      <c r="AF47" s="130"/>
      <c r="AP47" s="130"/>
      <c r="AZ47" s="130"/>
      <c r="BJ47" s="130"/>
      <c r="BT47" s="130"/>
      <c r="BU47" s="130"/>
      <c r="CD47" s="130"/>
      <c r="CN47" s="130"/>
      <c r="CX47" s="130"/>
      <c r="DH47" s="130"/>
      <c r="DR47" s="130"/>
      <c r="EB47" s="130"/>
      <c r="EL47" s="130"/>
      <c r="EV47" s="130"/>
      <c r="FF47" s="130"/>
      <c r="FP47" s="130"/>
      <c r="FZ47" s="130"/>
      <c r="GJ47" s="130"/>
      <c r="GT47" s="130"/>
      <c r="HD47" s="130"/>
      <c r="HN47" s="130"/>
      <c r="HX47" s="130"/>
      <c r="IH47" s="130"/>
      <c r="IR47" s="130"/>
    </row>
    <row xmlns:x14ac="http://schemas.microsoft.com/office/spreadsheetml/2009/9/ac" r="48" s="3" customFormat="true" x14ac:dyDescent="0.25">
      <c r="A48" s="408" t="str">
        <f ca="true">IF(ISBLANK('Data Summary'!A50),"",'Data Summary'!A50)</f>
        <v/>
      </c>
      <c r="B48" s="130"/>
      <c r="L48" s="130"/>
      <c r="V48" s="130"/>
      <c r="AF48" s="130"/>
      <c r="AP48" s="130"/>
      <c r="AZ48" s="130"/>
      <c r="BJ48" s="130"/>
      <c r="BT48" s="130"/>
      <c r="BU48" s="130"/>
      <c r="CD48" s="130"/>
      <c r="CN48" s="130"/>
      <c r="CX48" s="130"/>
      <c r="DH48" s="130"/>
      <c r="DR48" s="130"/>
      <c r="EB48" s="130"/>
      <c r="EL48" s="130"/>
      <c r="EV48" s="130"/>
      <c r="FF48" s="130"/>
      <c r="FP48" s="130"/>
      <c r="FZ48" s="130"/>
      <c r="GJ48" s="130"/>
      <c r="GT48" s="130"/>
      <c r="HD48" s="130"/>
      <c r="HN48" s="130"/>
      <c r="HX48" s="130"/>
      <c r="IH48" s="130"/>
      <c r="IR48" s="130"/>
    </row>
    <row xmlns:x14ac="http://schemas.microsoft.com/office/spreadsheetml/2009/9/ac" r="49" s="3" customFormat="true" x14ac:dyDescent="0.25">
      <c r="A49" s="408" t="str">
        <f ca="true">IF(ISBLANK('Data Summary'!A51),"",'Data Summary'!A51)</f>
        <v/>
      </c>
      <c r="B49" s="130"/>
      <c r="L49" s="130"/>
      <c r="V49" s="130"/>
      <c r="AF49" s="130"/>
      <c r="AP49" s="130"/>
      <c r="AZ49" s="130"/>
      <c r="BJ49" s="130"/>
      <c r="BT49" s="130"/>
      <c r="BU49" s="130"/>
      <c r="CD49" s="130"/>
      <c r="CN49" s="130"/>
      <c r="CX49" s="130"/>
      <c r="DH49" s="130"/>
      <c r="DR49" s="130"/>
      <c r="EB49" s="130"/>
      <c r="EL49" s="130"/>
      <c r="EV49" s="130"/>
      <c r="FF49" s="130"/>
      <c r="FP49" s="130"/>
      <c r="FZ49" s="130"/>
      <c r="GJ49" s="130"/>
      <c r="GT49" s="130"/>
      <c r="HD49" s="130"/>
      <c r="HN49" s="130"/>
      <c r="HX49" s="130"/>
      <c r="IH49" s="130"/>
      <c r="IR49" s="130"/>
    </row>
    <row xmlns:x14ac="http://schemas.microsoft.com/office/spreadsheetml/2009/9/ac" r="50" s="3" customFormat="true" x14ac:dyDescent="0.25">
      <c r="A50" s="408" t="str">
        <f ca="true">IF(ISBLANK('Data Summary'!A52),"",'Data Summary'!A52)</f>
        <v/>
      </c>
      <c r="B50" s="130"/>
      <c r="L50" s="130"/>
      <c r="V50" s="130"/>
      <c r="AF50" s="130"/>
      <c r="AP50" s="130"/>
      <c r="AZ50" s="130"/>
      <c r="BJ50" s="130"/>
      <c r="BT50" s="130"/>
      <c r="BU50" s="130"/>
      <c r="CD50" s="130"/>
      <c r="CN50" s="130"/>
      <c r="CX50" s="130"/>
      <c r="DH50" s="130"/>
      <c r="DR50" s="130"/>
      <c r="EB50" s="130"/>
      <c r="EL50" s="130"/>
      <c r="EV50" s="130"/>
      <c r="FF50" s="130"/>
      <c r="FP50" s="130"/>
      <c r="FZ50" s="130"/>
      <c r="GJ50" s="130"/>
      <c r="GT50" s="130"/>
      <c r="HD50" s="130"/>
      <c r="HN50" s="130"/>
      <c r="HX50" s="130"/>
      <c r="IH50" s="130"/>
      <c r="IR50" s="130"/>
    </row>
    <row xmlns:x14ac="http://schemas.microsoft.com/office/spreadsheetml/2009/9/ac" r="51" s="3" customFormat="true" x14ac:dyDescent="0.25">
      <c r="A51" s="408" t="str">
        <f ca="true">IF(ISBLANK('Data Summary'!A53),"",'Data Summary'!A53)</f>
        <v/>
      </c>
      <c r="B51" s="130"/>
      <c r="L51" s="130"/>
      <c r="V51" s="130"/>
      <c r="AF51" s="130"/>
      <c r="AP51" s="130"/>
      <c r="AZ51" s="130"/>
      <c r="BJ51" s="130"/>
      <c r="BT51" s="130"/>
      <c r="BU51" s="130"/>
      <c r="CD51" s="130"/>
      <c r="CN51" s="130"/>
      <c r="CX51" s="130"/>
      <c r="DH51" s="130"/>
      <c r="DR51" s="130"/>
      <c r="EB51" s="130"/>
      <c r="EL51" s="130"/>
      <c r="EV51" s="130"/>
      <c r="FF51" s="130"/>
      <c r="FP51" s="130"/>
      <c r="FZ51" s="130"/>
      <c r="GJ51" s="130"/>
      <c r="GT51" s="130"/>
      <c r="HD51" s="130"/>
      <c r="HN51" s="130"/>
      <c r="HX51" s="130"/>
      <c r="IH51" s="130"/>
      <c r="IR51" s="130"/>
    </row>
    <row xmlns:x14ac="http://schemas.microsoft.com/office/spreadsheetml/2009/9/ac" r="52" s="3" customFormat="true" x14ac:dyDescent="0.25">
      <c r="A52" s="408" t="str">
        <f ca="true">IF(ISBLANK('Data Summary'!A54),"",'Data Summary'!A54)</f>
        <v/>
      </c>
      <c r="B52" s="130"/>
      <c r="L52" s="130"/>
      <c r="V52" s="130"/>
      <c r="AF52" s="130"/>
      <c r="AP52" s="130"/>
      <c r="AZ52" s="130"/>
      <c r="BJ52" s="130"/>
      <c r="BT52" s="130"/>
      <c r="BU52" s="130"/>
      <c r="CD52" s="130"/>
      <c r="CN52" s="130"/>
      <c r="CX52" s="130"/>
      <c r="DH52" s="130"/>
      <c r="DR52" s="130"/>
      <c r="EB52" s="130"/>
      <c r="EL52" s="130"/>
      <c r="EV52" s="130"/>
      <c r="FF52" s="130"/>
      <c r="FP52" s="130"/>
      <c r="FZ52" s="130"/>
      <c r="GJ52" s="130"/>
      <c r="GT52" s="130"/>
      <c r="HD52" s="130"/>
      <c r="HN52" s="130"/>
      <c r="HX52" s="130"/>
      <c r="IH52" s="130"/>
      <c r="IR52" s="130"/>
    </row>
    <row xmlns:x14ac="http://schemas.microsoft.com/office/spreadsheetml/2009/9/ac" r="53" s="3" customFormat="true" x14ac:dyDescent="0.25">
      <c r="A53" s="408" t="str">
        <f ca="true">IF(ISBLANK('Data Summary'!A55),"",'Data Summary'!A55)</f>
        <v/>
      </c>
      <c r="B53" s="130"/>
      <c r="L53" s="130"/>
      <c r="V53" s="130"/>
      <c r="AF53" s="130"/>
      <c r="AP53" s="130"/>
      <c r="AZ53" s="130"/>
      <c r="BJ53" s="130"/>
      <c r="BT53" s="130"/>
      <c r="BU53" s="130"/>
      <c r="CD53" s="130"/>
      <c r="CN53" s="130"/>
      <c r="CX53" s="130"/>
      <c r="DH53" s="130"/>
      <c r="DR53" s="130"/>
      <c r="EB53" s="130"/>
      <c r="EL53" s="130"/>
      <c r="EV53" s="130"/>
      <c r="FF53" s="130"/>
      <c r="FP53" s="130"/>
      <c r="FZ53" s="130"/>
      <c r="GJ53" s="130"/>
      <c r="GT53" s="130"/>
      <c r="HD53" s="130"/>
      <c r="HN53" s="130"/>
      <c r="HX53" s="130"/>
      <c r="IH53" s="130"/>
      <c r="IR53" s="130"/>
    </row>
    <row xmlns:x14ac="http://schemas.microsoft.com/office/spreadsheetml/2009/9/ac" r="54" s="3" customFormat="true" x14ac:dyDescent="0.25">
      <c r="A54" s="408" t="str">
        <f ca="true">IF(ISBLANK('Data Summary'!A56),"",'Data Summary'!A56)</f>
        <v/>
      </c>
      <c r="B54" s="130"/>
      <c r="L54" s="130"/>
      <c r="V54" s="130"/>
      <c r="AF54" s="130"/>
      <c r="AP54" s="130"/>
      <c r="AZ54" s="130"/>
      <c r="BJ54" s="130"/>
      <c r="BT54" s="130"/>
      <c r="BU54" s="130"/>
      <c r="CD54" s="130"/>
      <c r="CN54" s="130"/>
      <c r="CX54" s="130"/>
      <c r="DH54" s="130"/>
      <c r="DR54" s="130"/>
      <c r="EB54" s="130"/>
      <c r="EL54" s="130"/>
      <c r="EV54" s="130"/>
      <c r="FF54" s="130"/>
      <c r="FP54" s="130"/>
      <c r="FZ54" s="130"/>
      <c r="GJ54" s="130"/>
      <c r="GT54" s="130"/>
      <c r="HD54" s="130"/>
      <c r="HN54" s="130"/>
      <c r="HX54" s="130"/>
      <c r="IH54" s="130"/>
      <c r="IR54" s="130"/>
    </row>
    <row xmlns:x14ac="http://schemas.microsoft.com/office/spreadsheetml/2009/9/ac" r="55" s="3" customFormat="true" x14ac:dyDescent="0.25">
      <c r="A55" s="408" t="str">
        <f ca="true">IF(ISBLANK('Data Summary'!A57),"",'Data Summary'!A57)</f>
        <v/>
      </c>
      <c r="B55" s="130"/>
      <c r="L55" s="130"/>
      <c r="V55" s="130"/>
      <c r="AF55" s="130"/>
      <c r="AP55" s="130"/>
      <c r="AZ55" s="130"/>
      <c r="BJ55" s="130"/>
      <c r="BT55" s="130"/>
      <c r="BU55" s="130"/>
      <c r="CD55" s="130"/>
      <c r="CN55" s="130"/>
      <c r="CX55" s="130"/>
      <c r="DH55" s="130"/>
      <c r="DR55" s="130"/>
      <c r="EB55" s="130"/>
      <c r="EL55" s="130"/>
      <c r="EV55" s="130"/>
      <c r="FF55" s="130"/>
      <c r="FP55" s="130"/>
      <c r="FZ55" s="130"/>
      <c r="GJ55" s="130"/>
      <c r="GT55" s="130"/>
      <c r="HD55" s="130"/>
      <c r="HN55" s="130"/>
      <c r="HX55" s="130"/>
      <c r="IH55" s="130"/>
      <c r="IR55" s="130"/>
    </row>
    <row xmlns:x14ac="http://schemas.microsoft.com/office/spreadsheetml/2009/9/ac" r="56" s="3" customFormat="true" x14ac:dyDescent="0.25">
      <c r="A56" s="408" t="str">
        <f ca="true">IF(ISBLANK('Data Summary'!A58),"",'Data Summary'!A58)</f>
        <v/>
      </c>
      <c r="B56" s="130"/>
      <c r="L56" s="130"/>
      <c r="V56" s="130"/>
      <c r="AF56" s="130"/>
      <c r="AP56" s="130"/>
      <c r="AZ56" s="130"/>
      <c r="BJ56" s="130"/>
      <c r="BT56" s="130"/>
      <c r="BU56" s="130"/>
      <c r="CD56" s="130"/>
      <c r="CN56" s="130"/>
      <c r="CX56" s="130"/>
      <c r="DH56" s="130"/>
      <c r="DR56" s="130"/>
      <c r="EB56" s="130"/>
      <c r="EL56" s="130"/>
      <c r="EV56" s="130"/>
      <c r="FF56" s="130"/>
      <c r="FP56" s="130"/>
      <c r="FZ56" s="130"/>
      <c r="GJ56" s="130"/>
      <c r="GT56" s="130"/>
      <c r="HD56" s="130"/>
      <c r="HN56" s="130"/>
      <c r="HX56" s="130"/>
      <c r="IH56" s="130"/>
      <c r="IR56" s="130"/>
    </row>
    <row xmlns:x14ac="http://schemas.microsoft.com/office/spreadsheetml/2009/9/ac" r="57" s="3" customFormat="true" x14ac:dyDescent="0.25">
      <c r="A57" s="408" t="str">
        <f ca="true">IF(ISBLANK('Data Summary'!A59),"",'Data Summary'!A59)</f>
        <v/>
      </c>
      <c r="B57" s="130"/>
      <c r="L57" s="130"/>
      <c r="V57" s="130"/>
      <c r="AF57" s="130"/>
      <c r="AP57" s="130"/>
      <c r="AZ57" s="130"/>
      <c r="BJ57" s="130"/>
      <c r="BT57" s="130"/>
      <c r="BU57" s="130"/>
      <c r="CD57" s="130"/>
      <c r="CN57" s="130"/>
      <c r="CX57" s="130"/>
      <c r="DH57" s="130"/>
      <c r="DR57" s="130"/>
      <c r="EB57" s="130"/>
      <c r="EL57" s="130"/>
      <c r="EV57" s="130"/>
      <c r="FF57" s="130"/>
      <c r="FP57" s="130"/>
      <c r="FZ57" s="130"/>
      <c r="GJ57" s="130"/>
      <c r="GT57" s="130"/>
      <c r="HD57" s="130"/>
      <c r="HN57" s="130"/>
      <c r="HX57" s="130"/>
      <c r="IH57" s="130"/>
      <c r="IR57" s="130"/>
    </row>
    <row xmlns:x14ac="http://schemas.microsoft.com/office/spreadsheetml/2009/9/ac" r="58" s="3" customFormat="true" x14ac:dyDescent="0.25">
      <c r="A58" s="408" t="str">
        <f ca="true">IF(ISBLANK('Data Summary'!A60),"",'Data Summary'!A60)</f>
        <v/>
      </c>
      <c r="B58" s="130"/>
      <c r="L58" s="130"/>
      <c r="V58" s="130"/>
      <c r="AF58" s="130"/>
      <c r="AP58" s="130"/>
      <c r="AZ58" s="130"/>
      <c r="BJ58" s="130"/>
      <c r="BT58" s="130"/>
      <c r="BU58" s="130"/>
      <c r="CD58" s="130"/>
      <c r="CN58" s="130"/>
      <c r="CX58" s="130"/>
      <c r="DH58" s="130"/>
      <c r="DR58" s="130"/>
      <c r="EB58" s="130"/>
      <c r="EL58" s="130"/>
      <c r="EV58" s="130"/>
      <c r="FF58" s="130"/>
      <c r="FP58" s="130"/>
      <c r="FZ58" s="130"/>
      <c r="GJ58" s="130"/>
      <c r="GT58" s="130"/>
      <c r="HD58" s="130"/>
      <c r="HN58" s="130"/>
      <c r="HX58" s="130"/>
      <c r="IH58" s="130"/>
      <c r="IR58" s="130"/>
    </row>
    <row xmlns:x14ac="http://schemas.microsoft.com/office/spreadsheetml/2009/9/ac" r="59" s="3" customFormat="true" x14ac:dyDescent="0.25">
      <c r="A59" s="408" t="str">
        <f ca="true">IF(ISBLANK('Data Summary'!A61),"",'Data Summary'!A61)</f>
        <v/>
      </c>
      <c r="B59" s="130"/>
      <c r="L59" s="130"/>
      <c r="V59" s="130"/>
      <c r="AF59" s="130"/>
      <c r="AP59" s="130"/>
      <c r="AZ59" s="130"/>
      <c r="BJ59" s="130"/>
      <c r="BT59" s="130"/>
      <c r="BU59" s="130"/>
      <c r="CD59" s="130"/>
      <c r="CN59" s="130"/>
      <c r="CX59" s="130"/>
      <c r="DH59" s="130"/>
      <c r="DR59" s="130"/>
      <c r="EB59" s="130"/>
      <c r="EL59" s="130"/>
      <c r="EV59" s="130"/>
      <c r="FF59" s="130"/>
      <c r="FP59" s="130"/>
      <c r="FZ59" s="130"/>
      <c r="GJ59" s="130"/>
      <c r="GT59" s="130"/>
      <c r="HD59" s="130"/>
      <c r="HN59" s="130"/>
      <c r="HX59" s="130"/>
      <c r="IH59" s="130"/>
      <c r="IR59" s="130"/>
    </row>
    <row xmlns:x14ac="http://schemas.microsoft.com/office/spreadsheetml/2009/9/ac" r="60" s="3" customFormat="true" x14ac:dyDescent="0.25">
      <c r="A60" s="408" t="str">
        <f ca="true">IF(ISBLANK('Data Summary'!A62),"",'Data Summary'!A62)</f>
        <v/>
      </c>
      <c r="B60" s="130"/>
      <c r="L60" s="130"/>
      <c r="V60" s="130"/>
      <c r="AF60" s="130"/>
      <c r="AP60" s="130"/>
      <c r="AZ60" s="130"/>
      <c r="BJ60" s="130"/>
      <c r="BT60" s="130"/>
      <c r="BU60" s="130"/>
      <c r="CD60" s="130"/>
      <c r="CN60" s="130"/>
      <c r="CX60" s="130"/>
      <c r="DH60" s="130"/>
      <c r="DR60" s="130"/>
      <c r="EB60" s="130"/>
      <c r="EL60" s="130"/>
      <c r="EV60" s="130"/>
      <c r="FF60" s="130"/>
      <c r="FP60" s="130"/>
      <c r="FZ60" s="130"/>
      <c r="GJ60" s="130"/>
      <c r="GT60" s="130"/>
      <c r="HD60" s="130"/>
      <c r="HN60" s="130"/>
      <c r="HX60" s="130"/>
      <c r="IH60" s="130"/>
      <c r="IR60" s="130"/>
    </row>
    <row xmlns:x14ac="http://schemas.microsoft.com/office/spreadsheetml/2009/9/ac" r="61" s="3" customFormat="true" x14ac:dyDescent="0.25">
      <c r="A61" s="408" t="str">
        <f ca="true">IF(ISBLANK('Data Summary'!A63),"",'Data Summary'!A63)</f>
        <v/>
      </c>
      <c r="B61" s="130"/>
      <c r="L61" s="130"/>
      <c r="V61" s="130"/>
      <c r="AF61" s="130"/>
      <c r="AP61" s="130"/>
      <c r="AZ61" s="130"/>
      <c r="BJ61" s="130"/>
      <c r="BT61" s="130"/>
      <c r="BU61" s="130"/>
      <c r="CD61" s="130"/>
      <c r="CN61" s="130"/>
      <c r="CX61" s="130"/>
      <c r="DH61" s="130"/>
      <c r="DR61" s="130"/>
      <c r="EB61" s="130"/>
      <c r="EL61" s="130"/>
      <c r="EV61" s="130"/>
      <c r="FF61" s="130"/>
      <c r="FP61" s="130"/>
      <c r="FZ61" s="130"/>
      <c r="GJ61" s="130"/>
      <c r="GT61" s="130"/>
      <c r="HD61" s="130"/>
      <c r="HN61" s="130"/>
      <c r="HX61" s="130"/>
      <c r="IH61" s="130"/>
      <c r="IR61" s="130"/>
    </row>
    <row xmlns:x14ac="http://schemas.microsoft.com/office/spreadsheetml/2009/9/ac" r="62" s="3" customFormat="true" x14ac:dyDescent="0.25">
      <c r="A62" s="408" t="str">
        <f ca="true">IF(ISBLANK('Data Summary'!A64),"",'Data Summary'!A64)</f>
        <v/>
      </c>
      <c r="B62" s="130"/>
      <c r="L62" s="130"/>
      <c r="V62" s="130"/>
      <c r="AF62" s="130"/>
      <c r="AP62" s="130"/>
      <c r="AZ62" s="130"/>
      <c r="BJ62" s="130"/>
      <c r="BT62" s="130"/>
      <c r="BU62" s="130"/>
      <c r="CD62" s="130"/>
      <c r="CN62" s="130"/>
      <c r="CX62" s="130"/>
      <c r="DH62" s="130"/>
      <c r="DR62" s="130"/>
      <c r="EB62" s="130"/>
      <c r="EL62" s="130"/>
      <c r="EV62" s="130"/>
      <c r="FF62" s="130"/>
      <c r="FP62" s="130"/>
      <c r="FZ62" s="130"/>
      <c r="GJ62" s="130"/>
      <c r="GT62" s="130"/>
      <c r="HD62" s="130"/>
      <c r="HN62" s="130"/>
      <c r="HX62" s="130"/>
      <c r="IH62" s="130"/>
      <c r="IR62" s="130"/>
    </row>
    <row xmlns:x14ac="http://schemas.microsoft.com/office/spreadsheetml/2009/9/ac" r="63" s="3" customFormat="true" x14ac:dyDescent="0.25">
      <c r="A63" s="408" t="str">
        <f ca="true">IF(ISBLANK('Data Summary'!A65),"",'Data Summary'!A65)</f>
        <v/>
      </c>
      <c r="B63" s="130"/>
      <c r="L63" s="130"/>
      <c r="V63" s="130"/>
      <c r="AF63" s="130"/>
      <c r="AP63" s="130"/>
      <c r="AZ63" s="130"/>
      <c r="BJ63" s="130"/>
      <c r="BT63" s="130"/>
      <c r="BU63" s="130"/>
      <c r="CD63" s="130"/>
      <c r="CN63" s="130"/>
      <c r="CX63" s="130"/>
      <c r="DH63" s="130"/>
      <c r="DR63" s="130"/>
      <c r="EB63" s="130"/>
      <c r="EL63" s="130"/>
      <c r="EV63" s="130"/>
      <c r="FF63" s="130"/>
      <c r="FP63" s="130"/>
      <c r="FZ63" s="130"/>
      <c r="GJ63" s="130"/>
      <c r="GT63" s="130"/>
      <c r="HD63" s="130"/>
      <c r="HN63" s="130"/>
      <c r="HX63" s="130"/>
      <c r="IH63" s="130"/>
      <c r="IR63" s="130"/>
    </row>
    <row xmlns:x14ac="http://schemas.microsoft.com/office/spreadsheetml/2009/9/ac" r="64" s="3" customFormat="true" x14ac:dyDescent="0.25">
      <c r="A64" s="408" t="str">
        <f ca="true">IF(ISBLANK('Data Summary'!A66),"",'Data Summary'!A66)</f>
        <v/>
      </c>
      <c r="B64" s="130"/>
      <c r="L64" s="130"/>
      <c r="V64" s="130"/>
      <c r="AF64" s="130"/>
      <c r="AP64" s="130"/>
      <c r="AZ64" s="130"/>
      <c r="BJ64" s="130"/>
      <c r="BT64" s="130"/>
      <c r="BU64" s="130"/>
      <c r="CD64" s="130"/>
      <c r="CN64" s="130"/>
      <c r="CX64" s="130"/>
      <c r="DH64" s="130"/>
      <c r="DR64" s="130"/>
      <c r="EB64" s="130"/>
      <c r="EL64" s="130"/>
      <c r="EV64" s="130"/>
      <c r="FF64" s="130"/>
      <c r="FP64" s="130"/>
      <c r="FZ64" s="130"/>
      <c r="GJ64" s="130"/>
      <c r="GT64" s="130"/>
      <c r="HD64" s="130"/>
      <c r="HN64" s="130"/>
      <c r="HX64" s="130"/>
      <c r="IH64" s="130"/>
      <c r="IR64" s="130"/>
    </row>
    <row xmlns:x14ac="http://schemas.microsoft.com/office/spreadsheetml/2009/9/ac" r="65" s="3" customFormat="true" x14ac:dyDescent="0.25">
      <c r="A65" s="408" t="str">
        <f ca="true">IF(ISBLANK('Data Summary'!A67),"",'Data Summary'!A67)</f>
        <v/>
      </c>
      <c r="B65" s="130"/>
      <c r="L65" s="130"/>
      <c r="V65" s="130"/>
      <c r="AF65" s="130"/>
      <c r="AP65" s="130"/>
      <c r="AZ65" s="130"/>
      <c r="BJ65" s="130"/>
      <c r="BT65" s="130"/>
      <c r="BU65" s="130"/>
      <c r="CD65" s="130"/>
      <c r="CN65" s="130"/>
      <c r="CX65" s="130"/>
      <c r="DH65" s="130"/>
      <c r="DR65" s="130"/>
      <c r="EB65" s="130"/>
      <c r="EL65" s="130"/>
      <c r="EV65" s="130"/>
      <c r="FF65" s="130"/>
      <c r="FP65" s="130"/>
      <c r="FZ65" s="130"/>
      <c r="GJ65" s="130"/>
      <c r="GT65" s="130"/>
      <c r="HD65" s="130"/>
      <c r="HN65" s="130"/>
      <c r="HX65" s="130"/>
      <c r="IH65" s="130"/>
      <c r="IR65" s="130"/>
    </row>
    <row xmlns:x14ac="http://schemas.microsoft.com/office/spreadsheetml/2009/9/ac" r="66" s="3" customFormat="true" x14ac:dyDescent="0.25">
      <c r="A66" s="408" t="str">
        <f ca="true">IF(ISBLANK('Data Summary'!A68),"",'Data Summary'!A68)</f>
        <v/>
      </c>
      <c r="B66" s="130"/>
      <c r="L66" s="130"/>
      <c r="V66" s="130"/>
      <c r="AF66" s="130"/>
      <c r="AP66" s="130"/>
      <c r="AZ66" s="130"/>
      <c r="BJ66" s="130"/>
      <c r="BT66" s="130"/>
      <c r="BU66" s="130"/>
      <c r="CD66" s="130"/>
      <c r="CN66" s="130"/>
      <c r="CX66" s="130"/>
      <c r="DH66" s="130"/>
      <c r="DR66" s="130"/>
      <c r="EB66" s="130"/>
      <c r="EL66" s="130"/>
      <c r="EV66" s="130"/>
      <c r="FF66" s="130"/>
      <c r="FP66" s="130"/>
      <c r="FZ66" s="130"/>
      <c r="GJ66" s="130"/>
      <c r="GT66" s="130"/>
      <c r="HD66" s="130"/>
      <c r="HN66" s="130"/>
      <c r="HX66" s="130"/>
      <c r="IH66" s="130"/>
      <c r="IR66" s="130"/>
    </row>
    <row xmlns:x14ac="http://schemas.microsoft.com/office/spreadsheetml/2009/9/ac" r="67" s="3" customFormat="true" x14ac:dyDescent="0.25">
      <c r="A67" s="408" t="str">
        <f ca="true">IF(ISBLANK('Data Summary'!A69),"",'Data Summary'!A69)</f>
        <v/>
      </c>
      <c r="B67" s="130"/>
      <c r="L67" s="130"/>
      <c r="V67" s="130"/>
      <c r="AF67" s="130"/>
      <c r="AP67" s="130"/>
      <c r="AZ67" s="130"/>
      <c r="BJ67" s="130"/>
      <c r="BT67" s="130"/>
      <c r="BU67" s="130"/>
      <c r="CD67" s="130"/>
      <c r="CN67" s="130"/>
      <c r="CX67" s="130"/>
      <c r="DH67" s="130"/>
      <c r="DR67" s="130"/>
      <c r="EB67" s="130"/>
      <c r="EL67" s="130"/>
      <c r="EV67" s="130"/>
      <c r="FF67" s="130"/>
      <c r="FP67" s="130"/>
      <c r="FZ67" s="130"/>
      <c r="GJ67" s="130"/>
      <c r="GT67" s="130"/>
      <c r="HD67" s="130"/>
      <c r="HN67" s="130"/>
      <c r="HX67" s="130"/>
      <c r="IH67" s="130"/>
      <c r="IR67" s="130"/>
    </row>
    <row xmlns:x14ac="http://schemas.microsoft.com/office/spreadsheetml/2009/9/ac" r="68" s="3" customFormat="true" x14ac:dyDescent="0.25">
      <c r="A68" s="408" t="str">
        <f ca="true">IF(ISBLANK('Data Summary'!A70),"",'Data Summary'!A70)</f>
        <v/>
      </c>
      <c r="B68" s="130"/>
      <c r="L68" s="130"/>
      <c r="V68" s="130"/>
      <c r="AF68" s="130"/>
      <c r="AP68" s="130"/>
      <c r="AZ68" s="130"/>
      <c r="BJ68" s="130"/>
      <c r="BT68" s="130"/>
      <c r="BU68" s="130"/>
      <c r="CD68" s="130"/>
      <c r="CN68" s="130"/>
      <c r="CX68" s="130"/>
      <c r="DH68" s="130"/>
      <c r="DR68" s="130"/>
      <c r="EB68" s="130"/>
      <c r="EL68" s="130"/>
      <c r="EV68" s="130"/>
      <c r="FF68" s="130"/>
      <c r="FP68" s="130"/>
      <c r="FZ68" s="130"/>
      <c r="GJ68" s="130"/>
      <c r="GT68" s="130"/>
      <c r="HD68" s="130"/>
      <c r="HN68" s="130"/>
      <c r="HX68" s="130"/>
      <c r="IH68" s="130"/>
      <c r="IR68" s="130"/>
    </row>
    <row xmlns:x14ac="http://schemas.microsoft.com/office/spreadsheetml/2009/9/ac" r="69" s="3" customFormat="true" x14ac:dyDescent="0.25">
      <c r="A69" s="408" t="str">
        <f ca="true">IF(ISBLANK('Data Summary'!A71),"",'Data Summary'!A71)</f>
        <v/>
      </c>
      <c r="B69" s="130"/>
      <c r="L69" s="130"/>
      <c r="V69" s="130"/>
      <c r="AF69" s="130"/>
      <c r="AP69" s="130"/>
      <c r="AZ69" s="130"/>
      <c r="BJ69" s="130"/>
      <c r="BT69" s="130"/>
      <c r="BU69" s="130"/>
      <c r="CD69" s="130"/>
      <c r="CN69" s="130"/>
      <c r="CX69" s="130"/>
      <c r="DH69" s="130"/>
      <c r="DR69" s="130"/>
      <c r="EB69" s="130"/>
      <c r="EL69" s="130"/>
      <c r="EV69" s="130"/>
      <c r="FF69" s="130"/>
      <c r="FP69" s="130"/>
      <c r="FZ69" s="130"/>
      <c r="GJ69" s="130"/>
      <c r="GT69" s="130"/>
      <c r="HD69" s="130"/>
      <c r="HN69" s="130"/>
      <c r="HX69" s="130"/>
      <c r="IH69" s="130"/>
      <c r="IR69" s="130"/>
    </row>
    <row xmlns:x14ac="http://schemas.microsoft.com/office/spreadsheetml/2009/9/ac" r="70" s="3" customFormat="true" x14ac:dyDescent="0.25">
      <c r="A70" s="408" t="str">
        <f ca="true">IF(ISBLANK('Data Summary'!A72),"",'Data Summary'!A72)</f>
        <v/>
      </c>
      <c r="B70" s="130"/>
      <c r="L70" s="130"/>
      <c r="V70" s="130"/>
      <c r="AF70" s="130"/>
      <c r="AP70" s="130"/>
      <c r="AZ70" s="130"/>
      <c r="BJ70" s="130"/>
      <c r="BT70" s="130"/>
      <c r="BU70" s="130"/>
      <c r="CD70" s="130"/>
      <c r="CN70" s="130"/>
      <c r="CX70" s="130"/>
      <c r="DH70" s="130"/>
      <c r="DR70" s="130"/>
      <c r="EB70" s="130"/>
      <c r="EL70" s="130"/>
      <c r="EV70" s="130"/>
      <c r="FF70" s="130"/>
      <c r="FP70" s="130"/>
      <c r="FZ70" s="130"/>
      <c r="GJ70" s="130"/>
      <c r="GT70" s="130"/>
      <c r="HD70" s="130"/>
      <c r="HN70" s="130"/>
      <c r="HX70" s="130"/>
      <c r="IH70" s="130"/>
      <c r="IR70" s="130"/>
    </row>
    <row xmlns:x14ac="http://schemas.microsoft.com/office/spreadsheetml/2009/9/ac" r="71" s="3" customFormat="true" x14ac:dyDescent="0.25">
      <c r="A71" s="408" t="str">
        <f ca="true">IF(ISBLANK('Data Summary'!A73),"",'Data Summary'!A73)</f>
        <v/>
      </c>
      <c r="B71" s="130"/>
      <c r="L71" s="130"/>
      <c r="V71" s="130"/>
      <c r="AF71" s="130"/>
      <c r="AP71" s="130"/>
      <c r="AZ71" s="130"/>
      <c r="BJ71" s="130"/>
      <c r="BT71" s="130"/>
      <c r="BU71" s="130"/>
      <c r="CD71" s="130"/>
      <c r="CN71" s="130"/>
      <c r="CX71" s="130"/>
      <c r="DH71" s="130"/>
      <c r="DR71" s="130"/>
      <c r="EB71" s="130"/>
      <c r="EL71" s="130"/>
      <c r="EV71" s="130"/>
      <c r="FF71" s="130"/>
      <c r="FP71" s="130"/>
      <c r="FZ71" s="130"/>
      <c r="GJ71" s="130"/>
      <c r="GT71" s="130"/>
      <c r="HD71" s="130"/>
      <c r="HN71" s="130"/>
      <c r="HX71" s="130"/>
      <c r="IH71" s="130"/>
      <c r="IR71" s="130"/>
    </row>
    <row xmlns:x14ac="http://schemas.microsoft.com/office/spreadsheetml/2009/9/ac" r="72" s="3" customFormat="true" x14ac:dyDescent="0.25">
      <c r="A72" s="408" t="str">
        <f ca="true">IF(ISBLANK('Data Summary'!A74),"",'Data Summary'!A74)</f>
        <v/>
      </c>
      <c r="B72" s="130"/>
      <c r="L72" s="130"/>
      <c r="V72" s="130"/>
      <c r="AF72" s="130"/>
      <c r="AP72" s="130"/>
      <c r="AZ72" s="130"/>
      <c r="BJ72" s="130"/>
      <c r="BT72" s="130"/>
      <c r="BU72" s="130"/>
      <c r="CD72" s="130"/>
      <c r="CN72" s="130"/>
      <c r="CX72" s="130"/>
      <c r="DH72" s="130"/>
      <c r="DR72" s="130"/>
      <c r="EB72" s="130"/>
      <c r="EL72" s="130"/>
      <c r="EV72" s="130"/>
      <c r="FF72" s="130"/>
      <c r="FP72" s="130"/>
      <c r="FZ72" s="130"/>
      <c r="GJ72" s="130"/>
      <c r="GT72" s="130"/>
      <c r="HD72" s="130"/>
      <c r="HN72" s="130"/>
      <c r="HX72" s="130"/>
      <c r="IH72" s="130"/>
      <c r="IR72" s="130"/>
    </row>
    <row xmlns:x14ac="http://schemas.microsoft.com/office/spreadsheetml/2009/9/ac" r="73" s="3" customFormat="true" x14ac:dyDescent="0.25">
      <c r="A73" s="408" t="str">
        <f ca="true">IF(ISBLANK('Data Summary'!A75),"",'Data Summary'!A75)</f>
        <v/>
      </c>
      <c r="B73" s="130"/>
      <c r="L73" s="130"/>
      <c r="V73" s="130"/>
      <c r="AF73" s="130"/>
      <c r="AP73" s="130"/>
      <c r="AZ73" s="130"/>
      <c r="BJ73" s="130"/>
      <c r="BT73" s="130"/>
      <c r="BU73" s="130"/>
      <c r="CD73" s="130"/>
      <c r="CN73" s="130"/>
      <c r="CX73" s="130"/>
      <c r="DH73" s="130"/>
      <c r="DR73" s="130"/>
      <c r="EB73" s="130"/>
      <c r="EL73" s="130"/>
      <c r="EV73" s="130"/>
      <c r="FF73" s="130"/>
      <c r="FP73" s="130"/>
      <c r="FZ73" s="130"/>
      <c r="GJ73" s="130"/>
      <c r="GT73" s="130"/>
      <c r="HD73" s="130"/>
      <c r="HN73" s="130"/>
      <c r="HX73" s="130"/>
      <c r="IH73" s="130"/>
      <c r="IR73" s="130"/>
    </row>
    <row xmlns:x14ac="http://schemas.microsoft.com/office/spreadsheetml/2009/9/ac" r="74" s="3" customFormat="true" x14ac:dyDescent="0.25">
      <c r="A74" s="408" t="str">
        <f ca="true">IF(ISBLANK('Data Summary'!A76),"",'Data Summary'!A76)</f>
        <v/>
      </c>
      <c r="B74" s="130"/>
      <c r="L74" s="130"/>
      <c r="V74" s="130"/>
      <c r="AF74" s="130"/>
      <c r="AP74" s="130"/>
      <c r="AZ74" s="130"/>
      <c r="BJ74" s="130"/>
      <c r="BT74" s="130"/>
      <c r="BU74" s="130"/>
      <c r="CD74" s="130"/>
      <c r="CN74" s="130"/>
      <c r="CX74" s="130"/>
      <c r="DH74" s="130"/>
      <c r="DR74" s="130"/>
      <c r="EB74" s="130"/>
      <c r="EL74" s="130"/>
      <c r="EV74" s="130"/>
      <c r="FF74" s="130"/>
      <c r="FP74" s="130"/>
      <c r="FZ74" s="130"/>
      <c r="GJ74" s="130"/>
      <c r="GT74" s="130"/>
      <c r="HD74" s="130"/>
      <c r="HN74" s="130"/>
      <c r="HX74" s="130"/>
      <c r="IH74" s="130"/>
      <c r="IR74" s="130"/>
    </row>
    <row xmlns:x14ac="http://schemas.microsoft.com/office/spreadsheetml/2009/9/ac" r="75" s="3" customFormat="true" x14ac:dyDescent="0.25">
      <c r="A75" s="408" t="str">
        <f ca="true">IF(ISBLANK('Data Summary'!A77),"",'Data Summary'!A77)</f>
        <v/>
      </c>
      <c r="B75" s="130"/>
      <c r="L75" s="130"/>
      <c r="V75" s="130"/>
      <c r="AF75" s="130"/>
      <c r="AP75" s="130"/>
      <c r="AZ75" s="130"/>
      <c r="BJ75" s="130"/>
      <c r="BT75" s="130"/>
      <c r="BU75" s="130"/>
      <c r="CD75" s="130"/>
      <c r="CN75" s="130"/>
      <c r="CX75" s="130"/>
      <c r="DH75" s="130"/>
      <c r="DR75" s="130"/>
      <c r="EB75" s="130"/>
      <c r="EL75" s="130"/>
      <c r="EV75" s="130"/>
      <c r="FF75" s="130"/>
      <c r="FP75" s="130"/>
      <c r="FZ75" s="130"/>
      <c r="GJ75" s="130"/>
      <c r="GT75" s="130"/>
      <c r="HD75" s="130"/>
      <c r="HN75" s="130"/>
      <c r="HX75" s="130"/>
      <c r="IH75" s="130"/>
      <c r="IR75" s="130"/>
    </row>
    <row xmlns:x14ac="http://schemas.microsoft.com/office/spreadsheetml/2009/9/ac" r="76" s="3" customFormat="true" x14ac:dyDescent="0.25">
      <c r="A76" s="408" t="str">
        <f ca="true">IF(ISBLANK('Data Summary'!A78),"",'Data Summary'!A78)</f>
        <v/>
      </c>
      <c r="B76" s="130"/>
      <c r="L76" s="130"/>
      <c r="V76" s="130"/>
      <c r="AF76" s="130"/>
      <c r="AP76" s="130"/>
      <c r="AZ76" s="130"/>
      <c r="BJ76" s="130"/>
      <c r="BT76" s="130"/>
      <c r="BU76" s="130"/>
      <c r="CD76" s="130"/>
      <c r="CN76" s="130"/>
      <c r="CX76" s="130"/>
      <c r="DH76" s="130"/>
      <c r="DR76" s="130"/>
      <c r="EB76" s="130"/>
      <c r="EL76" s="130"/>
      <c r="EV76" s="130"/>
      <c r="FF76" s="130"/>
      <c r="FP76" s="130"/>
      <c r="FZ76" s="130"/>
      <c r="GJ76" s="130"/>
      <c r="GT76" s="130"/>
      <c r="HD76" s="130"/>
      <c r="HN76" s="130"/>
      <c r="HX76" s="130"/>
      <c r="IH76" s="130"/>
      <c r="IR76" s="130"/>
    </row>
    <row xmlns:x14ac="http://schemas.microsoft.com/office/spreadsheetml/2009/9/ac" r="77" s="3" customFormat="true" x14ac:dyDescent="0.25">
      <c r="A77" s="408" t="str">
        <f ca="true">IF(ISBLANK('Data Summary'!A79),"",'Data Summary'!A79)</f>
        <v/>
      </c>
      <c r="B77" s="130"/>
      <c r="L77" s="130"/>
      <c r="V77" s="130"/>
      <c r="AF77" s="130"/>
      <c r="AP77" s="130"/>
      <c r="AZ77" s="130"/>
      <c r="BJ77" s="130"/>
      <c r="BT77" s="130"/>
      <c r="BU77" s="130"/>
      <c r="CD77" s="130"/>
      <c r="CN77" s="130"/>
      <c r="CX77" s="130"/>
      <c r="DH77" s="130"/>
      <c r="DR77" s="130"/>
      <c r="EB77" s="130"/>
      <c r="EL77" s="130"/>
      <c r="EV77" s="130"/>
      <c r="FF77" s="130"/>
      <c r="FP77" s="130"/>
      <c r="FZ77" s="130"/>
      <c r="GJ77" s="130"/>
      <c r="GT77" s="130"/>
      <c r="HD77" s="130"/>
      <c r="HN77" s="130"/>
      <c r="HX77" s="130"/>
      <c r="IH77" s="130"/>
      <c r="IR77" s="130"/>
    </row>
    <row xmlns:x14ac="http://schemas.microsoft.com/office/spreadsheetml/2009/9/ac" r="78" s="3" customFormat="true" x14ac:dyDescent="0.25">
      <c r="A78" s="408" t="str">
        <f ca="true">IF(ISBLANK('Data Summary'!A80),"",'Data Summary'!A80)</f>
        <v/>
      </c>
      <c r="B78" s="130"/>
      <c r="L78" s="130"/>
      <c r="V78" s="130"/>
      <c r="AF78" s="130"/>
      <c r="AP78" s="130"/>
      <c r="AZ78" s="130"/>
      <c r="BJ78" s="130"/>
      <c r="BT78" s="130"/>
      <c r="BU78" s="130"/>
      <c r="CD78" s="130"/>
      <c r="CN78" s="130"/>
      <c r="CX78" s="130"/>
      <c r="DH78" s="130"/>
      <c r="DR78" s="130"/>
      <c r="EB78" s="130"/>
      <c r="EL78" s="130"/>
      <c r="EV78" s="130"/>
      <c r="FF78" s="130"/>
      <c r="FP78" s="130"/>
      <c r="FZ78" s="130"/>
      <c r="GJ78" s="130"/>
      <c r="GT78" s="130"/>
      <c r="HD78" s="130"/>
      <c r="HN78" s="130"/>
      <c r="HX78" s="130"/>
      <c r="IH78" s="130"/>
      <c r="IR78" s="130"/>
    </row>
    <row xmlns:x14ac="http://schemas.microsoft.com/office/spreadsheetml/2009/9/ac" r="79" s="3" customFormat="true" x14ac:dyDescent="0.25">
      <c r="A79" s="408" t="str">
        <f ca="true">IF(ISBLANK('Data Summary'!A81),"",'Data Summary'!A81)</f>
        <v/>
      </c>
      <c r="B79" s="130"/>
      <c r="L79" s="130"/>
      <c r="V79" s="130"/>
      <c r="AF79" s="130"/>
      <c r="AP79" s="130"/>
      <c r="AZ79" s="130"/>
      <c r="BJ79" s="130"/>
      <c r="BT79" s="130"/>
      <c r="BU79" s="130"/>
      <c r="CD79" s="130"/>
      <c r="CN79" s="130"/>
      <c r="CX79" s="130"/>
      <c r="DH79" s="130"/>
      <c r="DR79" s="130"/>
      <c r="EB79" s="130"/>
      <c r="EL79" s="130"/>
      <c r="EV79" s="130"/>
      <c r="FF79" s="130"/>
      <c r="FP79" s="130"/>
      <c r="FZ79" s="130"/>
      <c r="GJ79" s="130"/>
      <c r="GT79" s="130"/>
      <c r="HD79" s="130"/>
      <c r="HN79" s="130"/>
      <c r="HX79" s="130"/>
      <c r="IH79" s="130"/>
      <c r="IR79" s="130"/>
    </row>
    <row xmlns:x14ac="http://schemas.microsoft.com/office/spreadsheetml/2009/9/ac" r="80" s="3" customFormat="true" x14ac:dyDescent="0.25">
      <c r="A80" s="408" t="str">
        <f ca="true">IF(ISBLANK('Data Summary'!A82),"",'Data Summary'!A82)</f>
        <v/>
      </c>
      <c r="B80" s="130"/>
      <c r="L80" s="130"/>
      <c r="V80" s="130"/>
      <c r="AF80" s="130"/>
      <c r="AP80" s="130"/>
      <c r="AZ80" s="130"/>
      <c r="BJ80" s="130"/>
      <c r="BT80" s="130"/>
      <c r="BU80" s="130"/>
      <c r="CD80" s="130"/>
      <c r="CN80" s="130"/>
      <c r="CX80" s="130"/>
      <c r="DH80" s="130"/>
      <c r="DR80" s="130"/>
      <c r="EB80" s="130"/>
      <c r="EL80" s="130"/>
      <c r="EV80" s="130"/>
      <c r="FF80" s="130"/>
      <c r="FP80" s="130"/>
      <c r="FZ80" s="130"/>
      <c r="GJ80" s="130"/>
      <c r="GT80" s="130"/>
      <c r="HD80" s="130"/>
      <c r="HN80" s="130"/>
      <c r="HX80" s="130"/>
      <c r="IH80" s="130"/>
      <c r="IR80" s="130"/>
    </row>
    <row xmlns:x14ac="http://schemas.microsoft.com/office/spreadsheetml/2009/9/ac" r="81" s="3" customFormat="true" x14ac:dyDescent="0.25">
      <c r="A81" s="408" t="str">
        <f ca="true">IF(ISBLANK('Data Summary'!A83),"",'Data Summary'!A83)</f>
        <v/>
      </c>
      <c r="B81" s="130"/>
      <c r="L81" s="130"/>
      <c r="V81" s="130"/>
      <c r="AF81" s="130"/>
      <c r="AP81" s="130"/>
      <c r="AZ81" s="130"/>
      <c r="BJ81" s="130"/>
      <c r="BT81" s="130"/>
      <c r="BU81" s="130"/>
      <c r="CD81" s="130"/>
      <c r="CN81" s="130"/>
      <c r="CX81" s="130"/>
      <c r="DH81" s="130"/>
      <c r="DR81" s="130"/>
      <c r="EB81" s="130"/>
      <c r="EL81" s="130"/>
      <c r="EV81" s="130"/>
      <c r="FF81" s="130"/>
      <c r="FP81" s="130"/>
      <c r="FZ81" s="130"/>
      <c r="GJ81" s="130"/>
      <c r="GT81" s="130"/>
      <c r="HD81" s="130"/>
      <c r="HN81" s="130"/>
      <c r="HX81" s="130"/>
      <c r="IH81" s="130"/>
      <c r="IR81" s="130"/>
    </row>
    <row xmlns:x14ac="http://schemas.microsoft.com/office/spreadsheetml/2009/9/ac" r="82" s="3" customFormat="true" x14ac:dyDescent="0.25">
      <c r="A82" s="408" t="str">
        <f ca="true">IF(ISBLANK('Data Summary'!A84),"",'Data Summary'!A84)</f>
        <v/>
      </c>
      <c r="B82" s="130"/>
      <c r="L82" s="130"/>
      <c r="V82" s="130"/>
      <c r="AF82" s="130"/>
      <c r="AP82" s="130"/>
      <c r="AZ82" s="130"/>
      <c r="BJ82" s="130"/>
      <c r="BT82" s="130"/>
      <c r="BU82" s="130"/>
      <c r="CD82" s="130"/>
      <c r="CN82" s="130"/>
      <c r="CX82" s="130"/>
      <c r="DH82" s="130"/>
      <c r="DR82" s="130"/>
      <c r="EB82" s="130"/>
      <c r="EL82" s="130"/>
      <c r="EV82" s="130"/>
      <c r="FF82" s="130"/>
      <c r="FP82" s="130"/>
      <c r="FZ82" s="130"/>
      <c r="GJ82" s="130"/>
      <c r="GT82" s="130"/>
      <c r="HD82" s="130"/>
      <c r="HN82" s="130"/>
      <c r="HX82" s="130"/>
      <c r="IH82" s="130"/>
      <c r="IR82" s="130"/>
    </row>
    <row xmlns:x14ac="http://schemas.microsoft.com/office/spreadsheetml/2009/9/ac" r="83" s="3" customFormat="true" x14ac:dyDescent="0.25">
      <c r="A83" s="408" t="str">
        <f ca="true">IF(ISBLANK('Data Summary'!A85),"",'Data Summary'!A85)</f>
        <v/>
      </c>
      <c r="B83" s="130"/>
      <c r="L83" s="130"/>
      <c r="V83" s="130"/>
      <c r="AF83" s="130"/>
      <c r="AP83" s="130"/>
      <c r="AZ83" s="130"/>
      <c r="BJ83" s="130"/>
      <c r="BT83" s="130"/>
      <c r="BU83" s="130"/>
      <c r="CD83" s="130"/>
      <c r="CN83" s="130"/>
      <c r="CX83" s="130"/>
      <c r="DH83" s="130"/>
      <c r="DR83" s="130"/>
      <c r="EB83" s="130"/>
      <c r="EL83" s="130"/>
      <c r="EV83" s="130"/>
      <c r="FF83" s="130"/>
      <c r="FP83" s="130"/>
      <c r="FZ83" s="130"/>
      <c r="GJ83" s="130"/>
      <c r="GT83" s="130"/>
      <c r="HD83" s="130"/>
      <c r="HN83" s="130"/>
      <c r="HX83" s="130"/>
      <c r="IH83" s="130"/>
      <c r="IR83" s="130"/>
    </row>
    <row xmlns:x14ac="http://schemas.microsoft.com/office/spreadsheetml/2009/9/ac" r="84" s="3" customFormat="true" x14ac:dyDescent="0.25">
      <c r="A84" s="408" t="str">
        <f ca="true">IF(ISBLANK('Data Summary'!A86),"",'Data Summary'!A86)</f>
        <v/>
      </c>
      <c r="B84" s="130"/>
      <c r="L84" s="130"/>
      <c r="V84" s="130"/>
      <c r="AF84" s="130"/>
      <c r="AP84" s="130"/>
      <c r="AZ84" s="130"/>
      <c r="BJ84" s="130"/>
      <c r="BT84" s="130"/>
      <c r="BU84" s="130"/>
      <c r="CD84" s="130"/>
      <c r="CN84" s="130"/>
      <c r="CX84" s="130"/>
      <c r="DH84" s="130"/>
      <c r="DR84" s="130"/>
      <c r="EB84" s="130"/>
      <c r="EL84" s="130"/>
      <c r="EV84" s="130"/>
      <c r="FF84" s="130"/>
      <c r="FP84" s="130"/>
      <c r="FZ84" s="130"/>
      <c r="GJ84" s="130"/>
      <c r="GT84" s="130"/>
      <c r="HD84" s="130"/>
      <c r="HN84" s="130"/>
      <c r="HX84" s="130"/>
      <c r="IH84" s="130"/>
      <c r="IR84" s="130"/>
    </row>
    <row xmlns:x14ac="http://schemas.microsoft.com/office/spreadsheetml/2009/9/ac" r="85" s="3" customFormat="true" x14ac:dyDescent="0.25">
      <c r="A85" s="408" t="str">
        <f ca="true">IF(ISBLANK('Data Summary'!A87),"",'Data Summary'!A87)</f>
        <v/>
      </c>
      <c r="B85" s="130"/>
      <c r="L85" s="130"/>
      <c r="V85" s="130"/>
      <c r="AF85" s="130"/>
      <c r="AP85" s="130"/>
      <c r="AZ85" s="130"/>
      <c r="BJ85" s="130"/>
      <c r="BT85" s="130"/>
      <c r="BU85" s="130"/>
      <c r="CD85" s="130"/>
      <c r="CN85" s="130"/>
      <c r="CX85" s="130"/>
      <c r="DH85" s="130"/>
      <c r="DR85" s="130"/>
      <c r="EB85" s="130"/>
      <c r="EL85" s="130"/>
      <c r="EV85" s="130"/>
      <c r="FF85" s="130"/>
      <c r="FP85" s="130"/>
      <c r="FZ85" s="130"/>
      <c r="GJ85" s="130"/>
      <c r="GT85" s="130"/>
      <c r="HD85" s="130"/>
      <c r="HN85" s="130"/>
      <c r="HX85" s="130"/>
      <c r="IH85" s="130"/>
      <c r="IR85" s="130"/>
    </row>
    <row xmlns:x14ac="http://schemas.microsoft.com/office/spreadsheetml/2009/9/ac" r="86" s="3" customFormat="true" x14ac:dyDescent="0.25">
      <c r="A86" s="408" t="str">
        <f ca="true">IF(ISBLANK('Data Summary'!A88),"",'Data Summary'!A88)</f>
        <v/>
      </c>
      <c r="B86" s="130"/>
      <c r="L86" s="130"/>
      <c r="V86" s="130"/>
      <c r="AF86" s="130"/>
      <c r="AP86" s="130"/>
      <c r="AZ86" s="130"/>
      <c r="BJ86" s="130"/>
      <c r="BT86" s="130"/>
      <c r="BU86" s="130"/>
      <c r="CD86" s="130"/>
      <c r="CN86" s="130"/>
      <c r="CX86" s="130"/>
      <c r="DH86" s="130"/>
      <c r="DR86" s="130"/>
      <c r="EB86" s="130"/>
      <c r="EL86" s="130"/>
      <c r="EV86" s="130"/>
      <c r="FF86" s="130"/>
      <c r="FP86" s="130"/>
      <c r="FZ86" s="130"/>
      <c r="GJ86" s="130"/>
      <c r="GT86" s="130"/>
      <c r="HD86" s="130"/>
      <c r="HN86" s="130"/>
      <c r="HX86" s="130"/>
      <c r="IH86" s="130"/>
      <c r="IR86" s="130"/>
    </row>
    <row xmlns:x14ac="http://schemas.microsoft.com/office/spreadsheetml/2009/9/ac" r="87" s="3" customFormat="true" x14ac:dyDescent="0.25">
      <c r="A87" s="408" t="str">
        <f ca="true">IF(ISBLANK('Data Summary'!A89),"",'Data Summary'!A89)</f>
        <v/>
      </c>
      <c r="B87" s="130"/>
      <c r="L87" s="130"/>
      <c r="V87" s="130"/>
      <c r="AF87" s="130"/>
      <c r="AP87" s="130"/>
      <c r="AZ87" s="130"/>
      <c r="BJ87" s="130"/>
      <c r="BT87" s="130"/>
      <c r="BU87" s="130"/>
      <c r="CD87" s="130"/>
      <c r="CN87" s="130"/>
      <c r="CX87" s="130"/>
      <c r="DH87" s="130"/>
      <c r="DR87" s="130"/>
      <c r="EB87" s="130"/>
      <c r="EL87" s="130"/>
      <c r="EV87" s="130"/>
      <c r="FF87" s="130"/>
      <c r="FP87" s="130"/>
      <c r="FZ87" s="130"/>
      <c r="GJ87" s="130"/>
      <c r="GT87" s="130"/>
      <c r="HD87" s="130"/>
      <c r="HN87" s="130"/>
      <c r="HX87" s="130"/>
      <c r="IH87" s="130"/>
      <c r="IR87" s="130"/>
    </row>
    <row xmlns:x14ac="http://schemas.microsoft.com/office/spreadsheetml/2009/9/ac" r="88" s="3" customFormat="true" x14ac:dyDescent="0.25">
      <c r="A88" s="408" t="str">
        <f ca="true">IF(ISBLANK('Data Summary'!A90),"",'Data Summary'!A90)</f>
        <v/>
      </c>
      <c r="B88" s="130"/>
      <c r="L88" s="130"/>
      <c r="V88" s="130"/>
      <c r="AF88" s="130"/>
      <c r="AP88" s="130"/>
      <c r="AZ88" s="130"/>
      <c r="BJ88" s="130"/>
      <c r="BT88" s="130"/>
      <c r="BU88" s="130"/>
      <c r="CD88" s="130"/>
      <c r="CN88" s="130"/>
      <c r="CX88" s="130"/>
      <c r="DH88" s="130"/>
      <c r="DR88" s="130"/>
      <c r="EB88" s="130"/>
      <c r="EL88" s="130"/>
      <c r="EV88" s="130"/>
      <c r="FF88" s="130"/>
      <c r="FP88" s="130"/>
      <c r="FZ88" s="130"/>
      <c r="GJ88" s="130"/>
      <c r="GT88" s="130"/>
      <c r="HD88" s="130"/>
      <c r="HN88" s="130"/>
      <c r="HX88" s="130"/>
      <c r="IH88" s="130"/>
      <c r="IR88" s="130"/>
    </row>
    <row xmlns:x14ac="http://schemas.microsoft.com/office/spreadsheetml/2009/9/ac" r="89" s="3" customFormat="true" x14ac:dyDescent="0.25">
      <c r="A89" s="408" t="str">
        <f ca="true">IF(ISBLANK('Data Summary'!A91),"",'Data Summary'!A91)</f>
        <v/>
      </c>
      <c r="B89" s="130"/>
      <c r="L89" s="130"/>
      <c r="V89" s="130"/>
      <c r="AF89" s="130"/>
      <c r="AP89" s="130"/>
      <c r="AZ89" s="130"/>
      <c r="BJ89" s="130"/>
      <c r="BT89" s="130"/>
      <c r="BU89" s="130"/>
      <c r="CD89" s="130"/>
      <c r="CN89" s="130"/>
      <c r="CX89" s="130"/>
      <c r="DH89" s="130"/>
      <c r="DR89" s="130"/>
      <c r="EB89" s="130"/>
      <c r="EL89" s="130"/>
      <c r="EV89" s="130"/>
      <c r="FF89" s="130"/>
      <c r="FP89" s="130"/>
      <c r="FZ89" s="130"/>
      <c r="GJ89" s="130"/>
      <c r="GT89" s="130"/>
      <c r="HD89" s="130"/>
      <c r="HN89" s="130"/>
      <c r="HX89" s="130"/>
      <c r="IH89" s="130"/>
      <c r="IR89" s="130"/>
    </row>
    <row xmlns:x14ac="http://schemas.microsoft.com/office/spreadsheetml/2009/9/ac" r="90" s="3" customFormat="true" x14ac:dyDescent="0.25">
      <c r="A90" s="408" t="str">
        <f ca="true">IF(ISBLANK('Data Summary'!A92),"",'Data Summary'!A92)</f>
        <v/>
      </c>
      <c r="B90" s="130"/>
      <c r="L90" s="130"/>
      <c r="V90" s="130"/>
      <c r="AF90" s="130"/>
      <c r="AP90" s="130"/>
      <c r="AZ90" s="130"/>
      <c r="BJ90" s="130"/>
      <c r="BT90" s="130"/>
      <c r="BU90" s="130"/>
      <c r="CD90" s="130"/>
      <c r="CN90" s="130"/>
      <c r="CX90" s="130"/>
      <c r="DH90" s="130"/>
      <c r="DR90" s="130"/>
      <c r="EB90" s="130"/>
      <c r="EL90" s="130"/>
      <c r="EV90" s="130"/>
      <c r="FF90" s="130"/>
      <c r="FP90" s="130"/>
      <c r="FZ90" s="130"/>
      <c r="GJ90" s="130"/>
      <c r="GT90" s="130"/>
      <c r="HD90" s="130"/>
      <c r="HN90" s="130"/>
      <c r="HX90" s="130"/>
      <c r="IH90" s="130"/>
      <c r="IR90" s="130"/>
    </row>
    <row xmlns:x14ac="http://schemas.microsoft.com/office/spreadsheetml/2009/9/ac" r="91" s="3" customFormat="true" x14ac:dyDescent="0.25">
      <c r="A91" s="408" t="str">
        <f ca="true">IF(ISBLANK('Data Summary'!A93),"",'Data Summary'!A93)</f>
        <v/>
      </c>
      <c r="B91" s="130"/>
      <c r="L91" s="130"/>
      <c r="V91" s="130"/>
      <c r="AF91" s="130"/>
      <c r="AP91" s="130"/>
      <c r="AZ91" s="130"/>
      <c r="BJ91" s="130"/>
      <c r="BT91" s="130"/>
      <c r="BU91" s="130"/>
      <c r="CD91" s="130"/>
      <c r="CN91" s="130"/>
      <c r="CX91" s="130"/>
      <c r="DH91" s="130"/>
      <c r="DR91" s="130"/>
      <c r="EB91" s="130"/>
      <c r="EL91" s="130"/>
      <c r="EV91" s="130"/>
      <c r="FF91" s="130"/>
      <c r="FP91" s="130"/>
      <c r="FZ91" s="130"/>
      <c r="GJ91" s="130"/>
      <c r="GT91" s="130"/>
      <c r="HD91" s="130"/>
      <c r="HN91" s="130"/>
      <c r="HX91" s="130"/>
      <c r="IH91" s="130"/>
      <c r="IR91" s="130"/>
    </row>
    <row xmlns:x14ac="http://schemas.microsoft.com/office/spreadsheetml/2009/9/ac" r="92" s="3" customFormat="true" x14ac:dyDescent="0.25">
      <c r="A92" s="408" t="str">
        <f ca="true">IF(ISBLANK('Data Summary'!A94),"",'Data Summary'!A94)</f>
        <v/>
      </c>
      <c r="B92" s="130"/>
      <c r="L92" s="130"/>
      <c r="V92" s="130"/>
      <c r="AF92" s="130"/>
      <c r="AP92" s="130"/>
      <c r="AZ92" s="130"/>
      <c r="BJ92" s="130"/>
      <c r="BT92" s="130"/>
      <c r="BU92" s="130"/>
      <c r="CD92" s="130"/>
      <c r="CN92" s="130"/>
      <c r="CX92" s="130"/>
      <c r="DH92" s="130"/>
      <c r="DR92" s="130"/>
      <c r="EB92" s="130"/>
      <c r="EL92" s="130"/>
      <c r="EV92" s="130"/>
      <c r="FF92" s="130"/>
      <c r="FP92" s="130"/>
      <c r="FZ92" s="130"/>
      <c r="GJ92" s="130"/>
      <c r="GT92" s="130"/>
      <c r="HD92" s="130"/>
      <c r="HN92" s="130"/>
      <c r="HX92" s="130"/>
      <c r="IH92" s="130"/>
      <c r="IR92" s="130"/>
    </row>
    <row xmlns:x14ac="http://schemas.microsoft.com/office/spreadsheetml/2009/9/ac" r="93" s="3" customFormat="true" x14ac:dyDescent="0.25">
      <c r="A93" s="408" t="str">
        <f ca="true">IF(ISBLANK('Data Summary'!A95),"",'Data Summary'!A95)</f>
        <v/>
      </c>
      <c r="B93" s="130"/>
      <c r="L93" s="130"/>
      <c r="V93" s="130"/>
      <c r="AF93" s="130"/>
      <c r="AP93" s="130"/>
      <c r="AZ93" s="130"/>
      <c r="BJ93" s="130"/>
      <c r="BT93" s="130"/>
      <c r="BU93" s="130"/>
      <c r="CD93" s="130"/>
      <c r="CN93" s="130"/>
      <c r="CX93" s="130"/>
      <c r="DH93" s="130"/>
      <c r="DR93" s="130"/>
      <c r="EB93" s="130"/>
      <c r="EL93" s="130"/>
      <c r="EV93" s="130"/>
      <c r="FF93" s="130"/>
      <c r="FP93" s="130"/>
      <c r="FZ93" s="130"/>
      <c r="GJ93" s="130"/>
      <c r="GT93" s="130"/>
      <c r="HD93" s="130"/>
      <c r="HN93" s="130"/>
      <c r="HX93" s="130"/>
      <c r="IH93" s="130"/>
      <c r="IR93" s="130"/>
    </row>
    <row xmlns:x14ac="http://schemas.microsoft.com/office/spreadsheetml/2009/9/ac" r="94" s="3" customFormat="true" x14ac:dyDescent="0.25">
      <c r="A94" s="408" t="str">
        <f ca="true">IF(ISBLANK('Data Summary'!A96),"",'Data Summary'!A96)</f>
        <v/>
      </c>
      <c r="B94" s="130"/>
      <c r="L94" s="130"/>
      <c r="V94" s="130"/>
      <c r="AF94" s="130"/>
      <c r="AP94" s="130"/>
      <c r="AZ94" s="130"/>
      <c r="BJ94" s="130"/>
      <c r="BT94" s="130"/>
      <c r="BU94" s="130"/>
      <c r="CD94" s="130"/>
      <c r="CN94" s="130"/>
      <c r="CX94" s="130"/>
      <c r="DH94" s="130"/>
      <c r="DR94" s="130"/>
      <c r="EB94" s="130"/>
      <c r="EL94" s="130"/>
      <c r="EV94" s="130"/>
      <c r="FF94" s="130"/>
      <c r="FP94" s="130"/>
      <c r="FZ94" s="130"/>
      <c r="GJ94" s="130"/>
      <c r="GT94" s="130"/>
      <c r="HD94" s="130"/>
      <c r="HN94" s="130"/>
      <c r="HX94" s="130"/>
      <c r="IH94" s="130"/>
      <c r="IR94" s="130"/>
    </row>
    <row xmlns:x14ac="http://schemas.microsoft.com/office/spreadsheetml/2009/9/ac" r="95" s="3" customFormat="true" x14ac:dyDescent="0.25">
      <c r="A95" s="408" t="str">
        <f ca="true">IF(ISBLANK('Data Summary'!A97),"",'Data Summary'!A97)</f>
        <v/>
      </c>
      <c r="B95" s="130"/>
      <c r="L95" s="130"/>
      <c r="V95" s="130"/>
      <c r="AF95" s="130"/>
      <c r="AP95" s="130"/>
      <c r="AZ95" s="130"/>
      <c r="BJ95" s="130"/>
      <c r="BT95" s="130"/>
      <c r="BU95" s="130"/>
      <c r="CD95" s="130"/>
      <c r="CN95" s="130"/>
      <c r="CX95" s="130"/>
      <c r="DH95" s="130"/>
      <c r="DR95" s="130"/>
      <c r="EB95" s="130"/>
      <c r="EL95" s="130"/>
      <c r="EV95" s="130"/>
      <c r="FF95" s="130"/>
      <c r="FP95" s="130"/>
      <c r="FZ95" s="130"/>
      <c r="GJ95" s="130"/>
      <c r="GT95" s="130"/>
      <c r="HD95" s="130"/>
      <c r="HN95" s="130"/>
      <c r="HX95" s="130"/>
      <c r="IH95" s="130"/>
      <c r="IR95" s="130"/>
    </row>
    <row xmlns:x14ac="http://schemas.microsoft.com/office/spreadsheetml/2009/9/ac" r="96" s="3" customFormat="true" x14ac:dyDescent="0.25">
      <c r="A96" s="408" t="str">
        <f ca="true">IF(ISBLANK('Data Summary'!A98),"",'Data Summary'!A98)</f>
        <v/>
      </c>
      <c r="B96" s="130"/>
      <c r="L96" s="130"/>
      <c r="V96" s="130"/>
      <c r="AF96" s="130"/>
      <c r="AP96" s="130"/>
      <c r="AZ96" s="130"/>
      <c r="BJ96" s="130"/>
      <c r="BT96" s="130"/>
      <c r="BU96" s="130"/>
      <c r="CD96" s="130"/>
      <c r="CN96" s="130"/>
      <c r="CX96" s="130"/>
      <c r="DH96" s="130"/>
      <c r="DR96" s="130"/>
      <c r="EB96" s="130"/>
      <c r="EL96" s="130"/>
      <c r="EV96" s="130"/>
      <c r="FF96" s="130"/>
      <c r="FP96" s="130"/>
      <c r="FZ96" s="130"/>
      <c r="GJ96" s="130"/>
      <c r="GT96" s="130"/>
      <c r="HD96" s="130"/>
      <c r="HN96" s="130"/>
      <c r="HX96" s="130"/>
      <c r="IH96" s="130"/>
      <c r="IR96" s="130"/>
    </row>
    <row xmlns:x14ac="http://schemas.microsoft.com/office/spreadsheetml/2009/9/ac" r="97" s="3" customFormat="true" x14ac:dyDescent="0.25">
      <c r="A97" s="408" t="str">
        <f ca="true">IF(ISBLANK('Data Summary'!A99),"",'Data Summary'!A99)</f>
        <v/>
      </c>
      <c r="B97" s="130"/>
      <c r="L97" s="130"/>
      <c r="V97" s="130"/>
      <c r="AF97" s="130"/>
      <c r="AP97" s="130"/>
      <c r="AZ97" s="130"/>
      <c r="BJ97" s="130"/>
      <c r="BT97" s="130"/>
      <c r="BU97" s="130"/>
      <c r="CD97" s="130"/>
      <c r="CN97" s="130"/>
      <c r="CX97" s="130"/>
      <c r="DH97" s="130"/>
      <c r="DR97" s="130"/>
      <c r="EB97" s="130"/>
      <c r="EL97" s="130"/>
      <c r="EV97" s="130"/>
      <c r="FF97" s="130"/>
      <c r="FP97" s="130"/>
      <c r="FZ97" s="130"/>
      <c r="GJ97" s="130"/>
      <c r="GT97" s="130"/>
      <c r="HD97" s="130"/>
      <c r="HN97" s="130"/>
      <c r="HX97" s="130"/>
      <c r="IH97" s="130"/>
      <c r="IR97" s="130"/>
    </row>
    <row xmlns:x14ac="http://schemas.microsoft.com/office/spreadsheetml/2009/9/ac" r="98" s="3" customFormat="true" x14ac:dyDescent="0.25">
      <c r="A98" s="408" t="str">
        <f ca="true">IF(ISBLANK('Data Summary'!A100),"",'Data Summary'!A100)</f>
        <v/>
      </c>
      <c r="B98" s="130"/>
      <c r="L98" s="130"/>
      <c r="V98" s="130"/>
      <c r="AF98" s="130"/>
      <c r="AP98" s="130"/>
      <c r="AZ98" s="130"/>
      <c r="BJ98" s="130"/>
      <c r="BT98" s="130"/>
      <c r="BU98" s="130"/>
      <c r="CD98" s="130"/>
      <c r="CN98" s="130"/>
      <c r="CX98" s="130"/>
      <c r="DH98" s="130"/>
      <c r="DR98" s="130"/>
      <c r="EB98" s="130"/>
      <c r="EL98" s="130"/>
      <c r="EV98" s="130"/>
      <c r="FF98" s="130"/>
      <c r="FP98" s="130"/>
      <c r="FZ98" s="130"/>
      <c r="GJ98" s="130"/>
      <c r="GT98" s="130"/>
      <c r="HD98" s="130"/>
      <c r="HN98" s="130"/>
      <c r="HX98" s="130"/>
      <c r="IH98" s="130"/>
      <c r="IR98" s="130"/>
    </row>
    <row xmlns:x14ac="http://schemas.microsoft.com/office/spreadsheetml/2009/9/ac" r="99" s="3" customFormat="true" x14ac:dyDescent="0.25">
      <c r="A99" s="408" t="str">
        <f ca="true">IF(ISBLANK('Data Summary'!A101),"",'Data Summary'!A101)</f>
        <v/>
      </c>
      <c r="B99" s="130"/>
      <c r="L99" s="130"/>
      <c r="V99" s="130"/>
      <c r="AF99" s="130"/>
      <c r="AP99" s="130"/>
      <c r="AZ99" s="130"/>
      <c r="BJ99" s="130"/>
      <c r="BT99" s="130"/>
      <c r="BU99" s="130"/>
      <c r="CD99" s="130"/>
      <c r="CN99" s="130"/>
      <c r="CX99" s="130"/>
      <c r="DH99" s="130"/>
      <c r="DR99" s="130"/>
      <c r="EB99" s="130"/>
      <c r="EL99" s="130"/>
      <c r="EV99" s="130"/>
      <c r="FF99" s="130"/>
      <c r="FP99" s="130"/>
      <c r="FZ99" s="130"/>
      <c r="GJ99" s="130"/>
      <c r="GT99" s="130"/>
      <c r="HD99" s="130"/>
      <c r="HN99" s="130"/>
      <c r="HX99" s="130"/>
      <c r="IH99" s="130"/>
      <c r="IR99" s="130"/>
    </row>
    <row xmlns:x14ac="http://schemas.microsoft.com/office/spreadsheetml/2009/9/ac" r="100" s="3" customFormat="true" x14ac:dyDescent="0.25">
      <c r="A100" s="408" t="str">
        <f ca="true">IF(ISBLANK('Data Summary'!A102),"",'Data Summary'!A102)</f>
        <v/>
      </c>
      <c r="B100" s="130"/>
      <c r="L100" s="130"/>
      <c r="V100" s="130"/>
      <c r="AF100" s="130"/>
      <c r="AP100" s="130"/>
      <c r="AZ100" s="130"/>
      <c r="BJ100" s="130"/>
      <c r="BT100" s="130"/>
      <c r="BU100" s="130"/>
      <c r="CD100" s="130"/>
      <c r="CN100" s="130"/>
      <c r="CX100" s="130"/>
      <c r="DH100" s="130"/>
      <c r="DR100" s="130"/>
      <c r="EB100" s="130"/>
      <c r="EL100" s="130"/>
      <c r="EV100" s="130"/>
      <c r="FF100" s="130"/>
      <c r="FP100" s="130"/>
      <c r="FZ100" s="130"/>
      <c r="GJ100" s="130"/>
      <c r="GT100" s="130"/>
      <c r="HD100" s="130"/>
      <c r="HN100" s="130"/>
      <c r="HX100" s="130"/>
      <c r="IH100" s="130"/>
      <c r="IR100" s="130"/>
    </row>
    <row xmlns:x14ac="http://schemas.microsoft.com/office/spreadsheetml/2009/9/ac" r="101" s="3" customFormat="true" x14ac:dyDescent="0.25">
      <c r="A101" s="408" t="str">
        <f ca="true">IF(ISBLANK('Data Summary'!A103),"",'Data Summary'!A103)</f>
        <v/>
      </c>
      <c r="B101" s="130"/>
      <c r="L101" s="130"/>
      <c r="V101" s="130"/>
      <c r="AF101" s="130"/>
      <c r="AP101" s="130"/>
      <c r="AZ101" s="130"/>
      <c r="BJ101" s="130"/>
      <c r="BT101" s="130"/>
      <c r="BU101" s="130"/>
      <c r="CD101" s="130"/>
      <c r="CN101" s="130"/>
      <c r="CX101" s="130"/>
      <c r="DH101" s="130"/>
      <c r="DR101" s="130"/>
      <c r="EB101" s="130"/>
      <c r="EL101" s="130"/>
      <c r="EV101" s="130"/>
      <c r="FF101" s="130"/>
      <c r="FP101" s="130"/>
      <c r="FZ101" s="130"/>
      <c r="GJ101" s="130"/>
      <c r="GT101" s="130"/>
      <c r="HD101" s="130"/>
      <c r="HN101" s="130"/>
      <c r="HX101" s="130"/>
      <c r="IH101" s="130"/>
      <c r="IR101" s="130"/>
    </row>
    <row xmlns:x14ac="http://schemas.microsoft.com/office/spreadsheetml/2009/9/ac" r="102" s="3" customFormat="true" x14ac:dyDescent="0.25">
      <c r="A102" s="408" t="str">
        <f ca="true">IF(ISBLANK('Data Summary'!A104),"",'Data Summary'!A104)</f>
        <v/>
      </c>
      <c r="B102" s="130"/>
      <c r="L102" s="130"/>
      <c r="V102" s="130"/>
      <c r="AF102" s="130"/>
      <c r="AP102" s="130"/>
      <c r="AZ102" s="130"/>
      <c r="BJ102" s="130"/>
      <c r="BT102" s="130"/>
      <c r="BU102" s="130"/>
      <c r="CD102" s="130"/>
      <c r="CN102" s="130"/>
      <c r="CX102" s="130"/>
      <c r="DH102" s="130"/>
      <c r="DR102" s="130"/>
      <c r="EB102" s="130"/>
      <c r="EL102" s="130"/>
      <c r="EV102" s="130"/>
      <c r="FF102" s="130"/>
      <c r="FP102" s="130"/>
      <c r="FZ102" s="130"/>
      <c r="GJ102" s="130"/>
      <c r="GT102" s="130"/>
      <c r="HD102" s="130"/>
      <c r="HN102" s="130"/>
      <c r="HX102" s="130"/>
      <c r="IH102" s="130"/>
      <c r="IR102" s="130"/>
    </row>
    <row xmlns:x14ac="http://schemas.microsoft.com/office/spreadsheetml/2009/9/ac" r="103" s="3" customFormat="true" x14ac:dyDescent="0.25">
      <c r="A103" s="408" t="str">
        <f ca="true">IF(ISBLANK('Data Summary'!A105),"",'Data Summary'!A105)</f>
        <v/>
      </c>
      <c r="B103" s="130"/>
      <c r="L103" s="130"/>
      <c r="V103" s="130"/>
      <c r="AF103" s="130"/>
      <c r="AP103" s="130"/>
      <c r="AZ103" s="130"/>
      <c r="BJ103" s="130"/>
      <c r="BT103" s="130"/>
      <c r="BU103" s="130"/>
      <c r="CD103" s="130"/>
      <c r="CN103" s="130"/>
      <c r="CX103" s="130"/>
      <c r="DH103" s="130"/>
      <c r="DR103" s="130"/>
      <c r="EB103" s="130"/>
      <c r="EL103" s="130"/>
      <c r="EV103" s="130"/>
      <c r="FF103" s="130"/>
      <c r="FP103" s="130"/>
      <c r="FZ103" s="130"/>
      <c r="GJ103" s="130"/>
      <c r="GT103" s="130"/>
      <c r="HD103" s="130"/>
      <c r="HN103" s="130"/>
      <c r="HX103" s="130"/>
      <c r="IH103" s="130"/>
      <c r="IR103" s="130"/>
    </row>
    <row xmlns:x14ac="http://schemas.microsoft.com/office/spreadsheetml/2009/9/ac" r="104" s="3" customFormat="true" x14ac:dyDescent="0.25">
      <c r="A104" s="408" t="str">
        <f ca="true">IF(ISBLANK('Data Summary'!A106),"",'Data Summary'!A106)</f>
        <v/>
      </c>
      <c r="B104" s="130"/>
      <c r="L104" s="130"/>
      <c r="V104" s="130"/>
      <c r="AF104" s="130"/>
      <c r="AP104" s="130"/>
      <c r="AZ104" s="130"/>
      <c r="BJ104" s="130"/>
      <c r="BT104" s="130"/>
      <c r="BU104" s="130"/>
      <c r="CD104" s="130"/>
      <c r="CN104" s="130"/>
      <c r="CX104" s="130"/>
      <c r="DH104" s="130"/>
      <c r="DR104" s="130"/>
      <c r="EB104" s="130"/>
      <c r="EL104" s="130"/>
      <c r="EV104" s="130"/>
      <c r="FF104" s="130"/>
      <c r="FP104" s="130"/>
      <c r="FZ104" s="130"/>
      <c r="GJ104" s="130"/>
      <c r="GT104" s="130"/>
      <c r="HD104" s="130"/>
      <c r="HN104" s="130"/>
      <c r="HX104" s="130"/>
      <c r="IH104" s="130"/>
      <c r="IR104" s="130"/>
    </row>
    <row xmlns:x14ac="http://schemas.microsoft.com/office/spreadsheetml/2009/9/ac" r="105" s="3" customFormat="true" x14ac:dyDescent="0.25">
      <c r="A105" s="408" t="str">
        <f ca="true">IF(ISBLANK('Data Summary'!A107),"",'Data Summary'!A107)</f>
        <v/>
      </c>
      <c r="B105" s="130"/>
      <c r="L105" s="130"/>
      <c r="V105" s="130"/>
      <c r="AF105" s="130"/>
      <c r="AP105" s="130"/>
      <c r="AZ105" s="130"/>
      <c r="BJ105" s="130"/>
      <c r="BT105" s="130"/>
      <c r="BU105" s="130"/>
      <c r="CD105" s="130"/>
      <c r="CN105" s="130"/>
      <c r="CX105" s="130"/>
      <c r="DH105" s="130"/>
      <c r="DR105" s="130"/>
      <c r="EB105" s="130"/>
      <c r="EL105" s="130"/>
      <c r="EV105" s="130"/>
      <c r="FF105" s="130"/>
      <c r="FP105" s="130"/>
      <c r="FZ105" s="130"/>
      <c r="GJ105" s="130"/>
      <c r="GT105" s="130"/>
      <c r="HD105" s="130"/>
      <c r="HN105" s="130"/>
      <c r="HX105" s="130"/>
      <c r="IH105" s="130"/>
      <c r="IR105" s="130"/>
    </row>
    <row xmlns:x14ac="http://schemas.microsoft.com/office/spreadsheetml/2009/9/ac" r="106" s="3" customFormat="true" x14ac:dyDescent="0.25">
      <c r="A106" s="408" t="str">
        <f ca="true">IF(ISBLANK('Data Summary'!A108),"",'Data Summary'!A108)</f>
        <v/>
      </c>
      <c r="B106" s="130"/>
      <c r="L106" s="130"/>
      <c r="V106" s="130"/>
      <c r="AF106" s="130"/>
      <c r="AP106" s="130"/>
      <c r="AZ106" s="130"/>
      <c r="BJ106" s="130"/>
      <c r="BT106" s="130"/>
      <c r="BU106" s="130"/>
      <c r="CD106" s="130"/>
      <c r="CN106" s="130"/>
      <c r="CX106" s="130"/>
      <c r="DH106" s="130"/>
      <c r="DR106" s="130"/>
      <c r="EB106" s="130"/>
      <c r="EL106" s="130"/>
      <c r="EV106" s="130"/>
      <c r="FF106" s="130"/>
      <c r="FP106" s="130"/>
      <c r="FZ106" s="130"/>
      <c r="GJ106" s="130"/>
      <c r="GT106" s="130"/>
      <c r="HD106" s="130"/>
      <c r="HN106" s="130"/>
      <c r="HX106" s="130"/>
      <c r="IH106" s="130"/>
      <c r="IR106" s="130"/>
    </row>
    <row xmlns:x14ac="http://schemas.microsoft.com/office/spreadsheetml/2009/9/ac" r="107" s="3" customFormat="true" x14ac:dyDescent="0.25">
      <c r="A107" s="408" t="str">
        <f ca="true">IF(ISBLANK('Data Summary'!A109),"",'Data Summary'!A109)</f>
        <v/>
      </c>
      <c r="B107" s="130"/>
      <c r="L107" s="130"/>
      <c r="V107" s="130"/>
      <c r="AF107" s="130"/>
      <c r="AP107" s="130"/>
      <c r="AZ107" s="130"/>
      <c r="BJ107" s="130"/>
      <c r="BT107" s="130"/>
      <c r="BU107" s="130"/>
      <c r="CD107" s="130"/>
      <c r="CN107" s="130"/>
      <c r="CX107" s="130"/>
      <c r="DH107" s="130"/>
      <c r="DR107" s="130"/>
      <c r="EB107" s="130"/>
      <c r="EL107" s="130"/>
      <c r="EV107" s="130"/>
      <c r="FF107" s="130"/>
      <c r="FP107" s="130"/>
      <c r="FZ107" s="130"/>
      <c r="GJ107" s="130"/>
      <c r="GT107" s="130"/>
      <c r="HD107" s="130"/>
      <c r="HN107" s="130"/>
      <c r="HX107" s="130"/>
      <c r="IH107" s="130"/>
      <c r="IR107" s="130"/>
    </row>
    <row xmlns:x14ac="http://schemas.microsoft.com/office/spreadsheetml/2009/9/ac" r="108" s="3" customFormat="true" x14ac:dyDescent="0.25">
      <c r="A108" s="408" t="str">
        <f ca="true">IF(ISBLANK('Data Summary'!A110),"",'Data Summary'!A110)</f>
        <v/>
      </c>
      <c r="B108" s="130"/>
      <c r="L108" s="130"/>
      <c r="V108" s="130"/>
      <c r="AF108" s="130"/>
      <c r="AP108" s="130"/>
      <c r="AZ108" s="130"/>
      <c r="BJ108" s="130"/>
      <c r="BT108" s="130"/>
      <c r="BU108" s="130"/>
      <c r="CD108" s="130"/>
      <c r="CN108" s="130"/>
      <c r="CX108" s="130"/>
      <c r="DH108" s="130"/>
      <c r="DR108" s="130"/>
      <c r="EB108" s="130"/>
      <c r="EL108" s="130"/>
      <c r="EV108" s="130"/>
      <c r="FF108" s="130"/>
      <c r="FP108" s="130"/>
      <c r="FZ108" s="130"/>
      <c r="GJ108" s="130"/>
      <c r="GT108" s="130"/>
      <c r="HD108" s="130"/>
      <c r="HN108" s="130"/>
      <c r="HX108" s="130"/>
      <c r="IH108" s="130"/>
      <c r="IR108" s="130"/>
    </row>
    <row xmlns:x14ac="http://schemas.microsoft.com/office/spreadsheetml/2009/9/ac" r="109" s="3" customFormat="true" x14ac:dyDescent="0.25">
      <c r="A109" s="408" t="str">
        <f ca="true">IF(ISBLANK('Data Summary'!A111),"",'Data Summary'!A111)</f>
        <v/>
      </c>
      <c r="B109" s="130"/>
      <c r="L109" s="130"/>
      <c r="V109" s="130"/>
      <c r="AF109" s="130"/>
      <c r="AP109" s="130"/>
      <c r="AZ109" s="130"/>
      <c r="BJ109" s="130"/>
      <c r="BT109" s="130"/>
      <c r="BU109" s="130"/>
      <c r="CD109" s="130"/>
      <c r="CN109" s="130"/>
      <c r="CX109" s="130"/>
      <c r="DH109" s="130"/>
      <c r="DR109" s="130"/>
      <c r="EB109" s="130"/>
      <c r="EL109" s="130"/>
      <c r="EV109" s="130"/>
      <c r="FF109" s="130"/>
      <c r="FP109" s="130"/>
      <c r="FZ109" s="130"/>
      <c r="GJ109" s="130"/>
      <c r="GT109" s="130"/>
      <c r="HD109" s="130"/>
      <c r="HN109" s="130"/>
      <c r="HX109" s="130"/>
      <c r="IH109" s="130"/>
      <c r="IR109" s="130"/>
    </row>
    <row xmlns:x14ac="http://schemas.microsoft.com/office/spreadsheetml/2009/9/ac" r="110" s="3" customFormat="true" x14ac:dyDescent="0.25">
      <c r="A110" s="408" t="str">
        <f ca="true">IF(ISBLANK('Data Summary'!A112),"",'Data Summary'!A112)</f>
        <v/>
      </c>
      <c r="B110" s="130"/>
      <c r="L110" s="130"/>
      <c r="V110" s="130"/>
      <c r="AF110" s="130"/>
      <c r="AP110" s="130"/>
      <c r="AZ110" s="130"/>
      <c r="BJ110" s="130"/>
      <c r="BT110" s="130"/>
      <c r="BU110" s="130"/>
      <c r="CD110" s="130"/>
      <c r="CN110" s="130"/>
      <c r="CX110" s="130"/>
      <c r="DH110" s="130"/>
      <c r="DR110" s="130"/>
      <c r="EB110" s="130"/>
      <c r="EL110" s="130"/>
      <c r="EV110" s="130"/>
      <c r="FF110" s="130"/>
      <c r="FP110" s="130"/>
      <c r="FZ110" s="130"/>
      <c r="GJ110" s="130"/>
      <c r="GT110" s="130"/>
      <c r="HD110" s="130"/>
      <c r="HN110" s="130"/>
      <c r="HX110" s="130"/>
      <c r="IH110" s="130"/>
      <c r="IR110" s="130"/>
    </row>
    <row xmlns:x14ac="http://schemas.microsoft.com/office/spreadsheetml/2009/9/ac" r="111" s="3" customFormat="true" x14ac:dyDescent="0.25">
      <c r="A111" s="408" t="str">
        <f ca="true">IF(ISBLANK('Data Summary'!A113),"",'Data Summary'!A113)</f>
        <v/>
      </c>
      <c r="B111" s="130"/>
      <c r="L111" s="130"/>
      <c r="V111" s="130"/>
      <c r="AF111" s="130"/>
      <c r="AP111" s="130"/>
      <c r="AZ111" s="130"/>
      <c r="BJ111" s="130"/>
      <c r="BT111" s="130"/>
      <c r="BU111" s="130"/>
      <c r="CD111" s="130"/>
      <c r="CN111" s="130"/>
      <c r="CX111" s="130"/>
      <c r="DH111" s="130"/>
      <c r="DR111" s="130"/>
      <c r="EB111" s="130"/>
      <c r="EL111" s="130"/>
      <c r="EV111" s="130"/>
      <c r="FF111" s="130"/>
      <c r="FP111" s="130"/>
      <c r="FZ111" s="130"/>
      <c r="GJ111" s="130"/>
      <c r="GT111" s="130"/>
      <c r="HD111" s="130"/>
      <c r="HN111" s="130"/>
      <c r="HX111" s="130"/>
      <c r="IH111" s="130"/>
      <c r="IR111" s="130"/>
    </row>
    <row xmlns:x14ac="http://schemas.microsoft.com/office/spreadsheetml/2009/9/ac" r="112" s="3" customFormat="true" x14ac:dyDescent="0.25">
      <c r="A112" s="408" t="str">
        <f ca="true">IF(ISBLANK('Data Summary'!A114),"",'Data Summary'!A114)</f>
        <v/>
      </c>
      <c r="B112" s="130"/>
      <c r="L112" s="130"/>
      <c r="V112" s="130"/>
      <c r="AF112" s="130"/>
      <c r="AP112" s="130"/>
      <c r="AZ112" s="130"/>
      <c r="BJ112" s="130"/>
      <c r="BT112" s="130"/>
      <c r="BU112" s="130"/>
      <c r="CD112" s="130"/>
      <c r="CN112" s="130"/>
      <c r="CX112" s="130"/>
      <c r="DH112" s="130"/>
      <c r="DR112" s="130"/>
      <c r="EB112" s="130"/>
      <c r="EL112" s="130"/>
      <c r="EV112" s="130"/>
      <c r="FF112" s="130"/>
      <c r="FP112" s="130"/>
      <c r="FZ112" s="130"/>
      <c r="GJ112" s="130"/>
      <c r="GT112" s="130"/>
      <c r="HD112" s="130"/>
      <c r="HN112" s="130"/>
      <c r="HX112" s="130"/>
      <c r="IH112" s="130"/>
      <c r="IR112" s="130"/>
    </row>
    <row xmlns:x14ac="http://schemas.microsoft.com/office/spreadsheetml/2009/9/ac" r="113" s="3" customFormat="true" x14ac:dyDescent="0.25">
      <c r="A113" s="408" t="str">
        <f ca="true">IF(ISBLANK('Data Summary'!A115),"",'Data Summary'!A115)</f>
        <v/>
      </c>
      <c r="B113" s="130"/>
      <c r="L113" s="130"/>
      <c r="V113" s="130"/>
      <c r="AF113" s="130"/>
      <c r="AP113" s="130"/>
      <c r="AZ113" s="130"/>
      <c r="BJ113" s="130"/>
      <c r="BT113" s="130"/>
      <c r="BU113" s="130"/>
      <c r="CD113" s="130"/>
      <c r="CN113" s="130"/>
      <c r="CX113" s="130"/>
      <c r="DH113" s="130"/>
      <c r="DR113" s="130"/>
      <c r="EB113" s="130"/>
      <c r="EL113" s="130"/>
      <c r="EV113" s="130"/>
      <c r="FF113" s="130"/>
      <c r="FP113" s="130"/>
      <c r="FZ113" s="130"/>
      <c r="GJ113" s="130"/>
      <c r="GT113" s="130"/>
      <c r="HD113" s="130"/>
      <c r="HN113" s="130"/>
      <c r="HX113" s="130"/>
      <c r="IH113" s="130"/>
      <c r="IR113" s="130"/>
    </row>
    <row xmlns:x14ac="http://schemas.microsoft.com/office/spreadsheetml/2009/9/ac" r="114" s="3" customFormat="true" x14ac:dyDescent="0.25">
      <c r="A114" s="408" t="str">
        <f ca="true">IF(ISBLANK('Data Summary'!A116),"",'Data Summary'!A116)</f>
        <v/>
      </c>
      <c r="B114" s="130"/>
      <c r="L114" s="130"/>
      <c r="V114" s="130"/>
      <c r="AF114" s="130"/>
      <c r="AP114" s="130"/>
      <c r="AZ114" s="130"/>
      <c r="BJ114" s="130"/>
      <c r="BT114" s="130"/>
      <c r="BU114" s="130"/>
      <c r="CD114" s="130"/>
      <c r="CN114" s="130"/>
      <c r="CX114" s="130"/>
      <c r="DH114" s="130"/>
      <c r="DR114" s="130"/>
      <c r="EB114" s="130"/>
      <c r="EL114" s="130"/>
      <c r="EV114" s="130"/>
      <c r="FF114" s="130"/>
      <c r="FP114" s="130"/>
      <c r="FZ114" s="130"/>
      <c r="GJ114" s="130"/>
      <c r="GT114" s="130"/>
      <c r="HD114" s="130"/>
      <c r="HN114" s="130"/>
      <c r="HX114" s="130"/>
      <c r="IH114" s="130"/>
      <c r="IR114" s="130"/>
    </row>
    <row xmlns:x14ac="http://schemas.microsoft.com/office/spreadsheetml/2009/9/ac" r="115" s="3" customFormat="true" x14ac:dyDescent="0.25">
      <c r="A115" s="408" t="str">
        <f ca="true">IF(ISBLANK('Data Summary'!A117),"",'Data Summary'!A117)</f>
        <v/>
      </c>
      <c r="B115" s="130"/>
      <c r="L115" s="130"/>
      <c r="V115" s="130"/>
      <c r="AF115" s="130"/>
      <c r="AP115" s="130"/>
      <c r="AZ115" s="130"/>
      <c r="BJ115" s="130"/>
      <c r="BT115" s="130"/>
      <c r="BU115" s="130"/>
      <c r="CD115" s="130"/>
      <c r="CN115" s="130"/>
      <c r="CX115" s="130"/>
      <c r="DH115" s="130"/>
      <c r="DR115" s="130"/>
      <c r="EB115" s="130"/>
      <c r="EL115" s="130"/>
      <c r="EV115" s="130"/>
      <c r="FF115" s="130"/>
      <c r="FP115" s="130"/>
      <c r="FZ115" s="130"/>
      <c r="GJ115" s="130"/>
      <c r="GT115" s="130"/>
      <c r="HD115" s="130"/>
      <c r="HN115" s="130"/>
      <c r="HX115" s="130"/>
      <c r="IH115" s="130"/>
      <c r="IR115" s="130"/>
    </row>
    <row xmlns:x14ac="http://schemas.microsoft.com/office/spreadsheetml/2009/9/ac" r="116" s="3" customFormat="true" x14ac:dyDescent="0.25">
      <c r="A116" s="408" t="str">
        <f ca="true">IF(ISBLANK('Data Summary'!A118),"",'Data Summary'!A118)</f>
        <v/>
      </c>
      <c r="B116" s="130"/>
      <c r="L116" s="130"/>
      <c r="V116" s="130"/>
      <c r="AF116" s="130"/>
      <c r="AP116" s="130"/>
      <c r="AZ116" s="130"/>
      <c r="BJ116" s="130"/>
      <c r="BT116" s="130"/>
      <c r="BU116" s="130"/>
      <c r="CD116" s="130"/>
      <c r="CN116" s="130"/>
      <c r="CX116" s="130"/>
      <c r="DH116" s="130"/>
      <c r="DR116" s="130"/>
      <c r="EB116" s="130"/>
      <c r="EL116" s="130"/>
      <c r="EV116" s="130"/>
      <c r="FF116" s="130"/>
      <c r="FP116" s="130"/>
      <c r="FZ116" s="130"/>
      <c r="GJ116" s="130"/>
      <c r="GT116" s="130"/>
      <c r="HD116" s="130"/>
      <c r="HN116" s="130"/>
      <c r="HX116" s="130"/>
      <c r="IH116" s="130"/>
      <c r="IR116" s="130"/>
    </row>
    <row xmlns:x14ac="http://schemas.microsoft.com/office/spreadsheetml/2009/9/ac" r="117" s="3" customFormat="true" x14ac:dyDescent="0.25">
      <c r="A117" s="408" t="str">
        <f ca="true">IF(ISBLANK('Data Summary'!A119),"",'Data Summary'!A119)</f>
        <v/>
      </c>
      <c r="B117" s="130"/>
      <c r="L117" s="130"/>
      <c r="V117" s="130"/>
      <c r="AF117" s="130"/>
      <c r="AP117" s="130"/>
      <c r="AZ117" s="130"/>
      <c r="BJ117" s="130"/>
      <c r="BT117" s="130"/>
      <c r="BU117" s="130"/>
      <c r="CD117" s="130"/>
      <c r="CN117" s="130"/>
      <c r="CX117" s="130"/>
      <c r="DH117" s="130"/>
      <c r="DR117" s="130"/>
      <c r="EB117" s="130"/>
      <c r="EL117" s="130"/>
      <c r="EV117" s="130"/>
      <c r="FF117" s="130"/>
      <c r="FP117" s="130"/>
      <c r="FZ117" s="130"/>
      <c r="GJ117" s="130"/>
      <c r="GT117" s="130"/>
      <c r="HD117" s="130"/>
      <c r="HN117" s="130"/>
      <c r="HX117" s="130"/>
      <c r="IH117" s="130"/>
      <c r="IR117" s="130"/>
    </row>
    <row xmlns:x14ac="http://schemas.microsoft.com/office/spreadsheetml/2009/9/ac" r="118" s="3" customFormat="true" x14ac:dyDescent="0.25">
      <c r="A118" s="408" t="str">
        <f ca="true">IF(ISBLANK('Data Summary'!A120),"",'Data Summary'!A120)</f>
        <v/>
      </c>
      <c r="B118" s="130"/>
      <c r="L118" s="130"/>
      <c r="V118" s="130"/>
      <c r="AF118" s="130"/>
      <c r="AP118" s="130"/>
      <c r="AZ118" s="130"/>
      <c r="BJ118" s="130"/>
      <c r="BT118" s="130"/>
      <c r="BU118" s="130"/>
      <c r="CD118" s="130"/>
      <c r="CN118" s="130"/>
      <c r="CX118" s="130"/>
      <c r="DH118" s="130"/>
      <c r="DR118" s="130"/>
      <c r="EB118" s="130"/>
      <c r="EL118" s="130"/>
      <c r="EV118" s="130"/>
      <c r="FF118" s="130"/>
      <c r="FP118" s="130"/>
      <c r="FZ118" s="130"/>
      <c r="GJ118" s="130"/>
      <c r="GT118" s="130"/>
      <c r="HD118" s="130"/>
      <c r="HN118" s="130"/>
      <c r="HX118" s="130"/>
      <c r="IH118" s="130"/>
      <c r="IR118" s="130"/>
    </row>
    <row xmlns:x14ac="http://schemas.microsoft.com/office/spreadsheetml/2009/9/ac" r="119" s="3" customFormat="true" x14ac:dyDescent="0.25">
      <c r="A119" s="408" t="str">
        <f ca="true">IF(ISBLANK('Data Summary'!A121),"",'Data Summary'!A121)</f>
        <v/>
      </c>
      <c r="B119" s="130"/>
      <c r="L119" s="130"/>
      <c r="V119" s="130"/>
      <c r="AF119" s="130"/>
      <c r="AP119" s="130"/>
      <c r="AZ119" s="130"/>
      <c r="BJ119" s="130"/>
      <c r="BT119" s="130"/>
      <c r="BU119" s="130"/>
      <c r="CD119" s="130"/>
      <c r="CN119" s="130"/>
      <c r="CX119" s="130"/>
      <c r="DH119" s="130"/>
      <c r="DR119" s="130"/>
      <c r="EB119" s="130"/>
      <c r="EL119" s="130"/>
      <c r="EV119" s="130"/>
      <c r="FF119" s="130"/>
      <c r="FP119" s="130"/>
      <c r="FZ119" s="130"/>
      <c r="GJ119" s="130"/>
      <c r="GT119" s="130"/>
      <c r="HD119" s="130"/>
      <c r="HN119" s="130"/>
      <c r="HX119" s="130"/>
      <c r="IH119" s="130"/>
      <c r="IR119" s="130"/>
    </row>
    <row xmlns:x14ac="http://schemas.microsoft.com/office/spreadsheetml/2009/9/ac" r="120" s="3" customFormat="true" x14ac:dyDescent="0.25">
      <c r="A120" s="408" t="str">
        <f ca="true">IF(ISBLANK('Data Summary'!A122),"",'Data Summary'!A122)</f>
        <v/>
      </c>
      <c r="B120" s="130"/>
      <c r="L120" s="130"/>
      <c r="V120" s="130"/>
      <c r="AF120" s="130"/>
      <c r="AP120" s="130"/>
      <c r="AZ120" s="130"/>
      <c r="BJ120" s="130"/>
      <c r="BT120" s="130"/>
      <c r="BU120" s="130"/>
      <c r="CD120" s="130"/>
      <c r="CN120" s="130"/>
      <c r="CX120" s="130"/>
      <c r="DH120" s="130"/>
      <c r="DR120" s="130"/>
      <c r="EB120" s="130"/>
      <c r="EL120" s="130"/>
      <c r="EV120" s="130"/>
      <c r="FF120" s="130"/>
      <c r="FP120" s="130"/>
      <c r="FZ120" s="130"/>
      <c r="GJ120" s="130"/>
      <c r="GT120" s="130"/>
      <c r="HD120" s="130"/>
      <c r="HN120" s="130"/>
      <c r="HX120" s="130"/>
      <c r="IH120" s="130"/>
      <c r="IR120" s="130"/>
    </row>
    <row xmlns:x14ac="http://schemas.microsoft.com/office/spreadsheetml/2009/9/ac" r="121" s="3" customFormat="true" x14ac:dyDescent="0.25">
      <c r="A121" s="408" t="str">
        <f ca="true">IF(ISBLANK('Data Summary'!A123),"",'Data Summary'!A123)</f>
        <v/>
      </c>
      <c r="B121" s="130"/>
      <c r="L121" s="130"/>
      <c r="V121" s="130"/>
      <c r="AF121" s="130"/>
      <c r="AP121" s="130"/>
      <c r="AZ121" s="130"/>
      <c r="BJ121" s="130"/>
      <c r="BT121" s="130"/>
      <c r="BU121" s="130"/>
      <c r="CD121" s="130"/>
      <c r="CN121" s="130"/>
      <c r="CX121" s="130"/>
      <c r="DH121" s="130"/>
      <c r="DR121" s="130"/>
      <c r="EB121" s="130"/>
      <c r="EL121" s="130"/>
      <c r="EV121" s="130"/>
      <c r="FF121" s="130"/>
      <c r="FP121" s="130"/>
      <c r="FZ121" s="130"/>
      <c r="GJ121" s="130"/>
      <c r="GT121" s="130"/>
      <c r="HD121" s="130"/>
      <c r="HN121" s="130"/>
      <c r="HX121" s="130"/>
      <c r="IH121" s="130"/>
      <c r="IR121" s="130"/>
    </row>
    <row xmlns:x14ac="http://schemas.microsoft.com/office/spreadsheetml/2009/9/ac" r="122" s="3" customFormat="true" x14ac:dyDescent="0.25">
      <c r="A122" s="408" t="str">
        <f ca="true">IF(ISBLANK('Data Summary'!A124),"",'Data Summary'!A124)</f>
        <v/>
      </c>
      <c r="B122" s="130"/>
      <c r="L122" s="130"/>
      <c r="V122" s="130"/>
      <c r="AF122" s="130"/>
      <c r="AP122" s="130"/>
      <c r="AZ122" s="130"/>
      <c r="BJ122" s="130"/>
      <c r="BT122" s="130"/>
      <c r="BU122" s="130"/>
      <c r="CD122" s="130"/>
      <c r="CN122" s="130"/>
      <c r="CX122" s="130"/>
      <c r="DH122" s="130"/>
      <c r="DR122" s="130"/>
      <c r="EB122" s="130"/>
      <c r="EL122" s="130"/>
      <c r="EV122" s="130"/>
      <c r="FF122" s="130"/>
      <c r="FP122" s="130"/>
      <c r="FZ122" s="130"/>
      <c r="GJ122" s="130"/>
      <c r="GT122" s="130"/>
      <c r="HD122" s="130"/>
      <c r="HN122" s="130"/>
      <c r="HX122" s="130"/>
      <c r="IH122" s="130"/>
      <c r="IR122" s="130"/>
    </row>
    <row xmlns:x14ac="http://schemas.microsoft.com/office/spreadsheetml/2009/9/ac" r="123" s="3" customFormat="true" x14ac:dyDescent="0.25">
      <c r="A123" s="408" t="str">
        <f ca="true">IF(ISBLANK('Data Summary'!A125),"",'Data Summary'!A125)</f>
        <v/>
      </c>
      <c r="B123" s="130"/>
      <c r="L123" s="130"/>
      <c r="V123" s="130"/>
      <c r="AF123" s="130"/>
      <c r="AP123" s="130"/>
      <c r="AZ123" s="130"/>
      <c r="BJ123" s="130"/>
      <c r="BT123" s="130"/>
      <c r="BU123" s="130"/>
      <c r="CD123" s="130"/>
      <c r="CN123" s="130"/>
      <c r="CX123" s="130"/>
      <c r="DH123" s="130"/>
      <c r="DR123" s="130"/>
      <c r="EB123" s="130"/>
      <c r="EL123" s="130"/>
      <c r="EV123" s="130"/>
      <c r="FF123" s="130"/>
      <c r="FP123" s="130"/>
      <c r="FZ123" s="130"/>
      <c r="GJ123" s="130"/>
      <c r="GT123" s="130"/>
      <c r="HD123" s="130"/>
      <c r="HN123" s="130"/>
      <c r="HX123" s="130"/>
      <c r="IH123" s="130"/>
      <c r="IR123" s="130"/>
    </row>
    <row xmlns:x14ac="http://schemas.microsoft.com/office/spreadsheetml/2009/9/ac" r="124" s="3" customFormat="true" x14ac:dyDescent="0.25">
      <c r="A124" s="408" t="str">
        <f ca="true">IF(ISBLANK('Data Summary'!A126),"",'Data Summary'!A126)</f>
        <v/>
      </c>
      <c r="B124" s="130"/>
      <c r="L124" s="130"/>
      <c r="V124" s="130"/>
      <c r="AF124" s="130"/>
      <c r="AP124" s="130"/>
      <c r="AZ124" s="130"/>
      <c r="BJ124" s="130"/>
      <c r="BT124" s="130"/>
      <c r="BU124" s="130"/>
      <c r="CD124" s="130"/>
      <c r="CN124" s="130"/>
      <c r="CX124" s="130"/>
      <c r="DH124" s="130"/>
      <c r="DR124" s="130"/>
      <c r="EB124" s="130"/>
      <c r="EL124" s="130"/>
      <c r="EV124" s="130"/>
      <c r="FF124" s="130"/>
      <c r="FP124" s="130"/>
      <c r="FZ124" s="130"/>
      <c r="GJ124" s="130"/>
      <c r="GT124" s="130"/>
      <c r="HD124" s="130"/>
      <c r="HN124" s="130"/>
      <c r="HX124" s="130"/>
      <c r="IH124" s="130"/>
      <c r="IR124" s="130"/>
    </row>
    <row xmlns:x14ac="http://schemas.microsoft.com/office/spreadsheetml/2009/9/ac" r="125" s="3" customFormat="true" x14ac:dyDescent="0.25">
      <c r="A125" s="408" t="str">
        <f ca="true">IF(ISBLANK('Data Summary'!A127),"",'Data Summary'!A127)</f>
        <v/>
      </c>
      <c r="B125" s="130"/>
      <c r="L125" s="130"/>
      <c r="V125" s="130"/>
      <c r="AF125" s="130"/>
      <c r="AP125" s="130"/>
      <c r="AZ125" s="130"/>
      <c r="BJ125" s="130"/>
      <c r="BT125" s="130"/>
      <c r="BU125" s="130"/>
      <c r="CD125" s="130"/>
      <c r="CN125" s="130"/>
      <c r="CX125" s="130"/>
      <c r="DH125" s="130"/>
      <c r="DR125" s="130"/>
      <c r="EB125" s="130"/>
      <c r="EL125" s="130"/>
      <c r="EV125" s="130"/>
      <c r="FF125" s="130"/>
      <c r="FP125" s="130"/>
      <c r="FZ125" s="130"/>
      <c r="GJ125" s="130"/>
      <c r="GT125" s="130"/>
      <c r="HD125" s="130"/>
      <c r="HN125" s="130"/>
      <c r="HX125" s="130"/>
      <c r="IH125" s="130"/>
      <c r="IR125" s="130"/>
    </row>
    <row xmlns:x14ac="http://schemas.microsoft.com/office/spreadsheetml/2009/9/ac" r="126" s="3" customFormat="true" x14ac:dyDescent="0.25">
      <c r="A126" s="408" t="str">
        <f ca="true">IF(ISBLANK('Data Summary'!A128),"",'Data Summary'!A128)</f>
        <v/>
      </c>
      <c r="B126" s="130"/>
      <c r="L126" s="130"/>
      <c r="V126" s="130"/>
      <c r="AF126" s="130"/>
      <c r="AP126" s="130"/>
      <c r="AZ126" s="130"/>
      <c r="BJ126" s="130"/>
      <c r="BT126" s="130"/>
      <c r="BU126" s="130"/>
      <c r="CD126" s="130"/>
      <c r="CN126" s="130"/>
      <c r="CX126" s="130"/>
      <c r="DH126" s="130"/>
      <c r="DR126" s="130"/>
      <c r="EB126" s="130"/>
      <c r="EL126" s="130"/>
      <c r="EV126" s="130"/>
      <c r="FF126" s="130"/>
      <c r="FP126" s="130"/>
      <c r="FZ126" s="130"/>
      <c r="GJ126" s="130"/>
      <c r="GT126" s="130"/>
      <c r="HD126" s="130"/>
      <c r="HN126" s="130"/>
      <c r="HX126" s="130"/>
      <c r="IH126" s="130"/>
      <c r="IR126" s="130"/>
    </row>
    <row xmlns:x14ac="http://schemas.microsoft.com/office/spreadsheetml/2009/9/ac" r="127" s="3" customFormat="true" x14ac:dyDescent="0.25">
      <c r="A127" s="408" t="str">
        <f ca="true">IF(ISBLANK('Data Summary'!A129),"",'Data Summary'!A129)</f>
        <v/>
      </c>
      <c r="B127" s="130"/>
      <c r="L127" s="130"/>
      <c r="V127" s="130"/>
      <c r="AF127" s="130"/>
      <c r="AP127" s="130"/>
      <c r="AZ127" s="130"/>
      <c r="BJ127" s="130"/>
      <c r="BT127" s="130"/>
      <c r="BU127" s="130"/>
      <c r="CD127" s="130"/>
      <c r="CN127" s="130"/>
      <c r="CX127" s="130"/>
      <c r="DH127" s="130"/>
      <c r="DR127" s="130"/>
      <c r="EB127" s="130"/>
      <c r="EL127" s="130"/>
      <c r="EV127" s="130"/>
      <c r="FF127" s="130"/>
      <c r="FP127" s="130"/>
      <c r="FZ127" s="130"/>
      <c r="GJ127" s="130"/>
      <c r="GT127" s="130"/>
      <c r="HD127" s="130"/>
      <c r="HN127" s="130"/>
      <c r="HX127" s="130"/>
      <c r="IH127" s="130"/>
      <c r="IR127" s="130"/>
    </row>
    <row xmlns:x14ac="http://schemas.microsoft.com/office/spreadsheetml/2009/9/ac" r="128" s="3" customFormat="true" x14ac:dyDescent="0.25">
      <c r="A128" s="408" t="str">
        <f ca="true">IF(ISBLANK('Data Summary'!A130),"",'Data Summary'!A130)</f>
        <v/>
      </c>
      <c r="B128" s="130"/>
      <c r="L128" s="130"/>
      <c r="V128" s="130"/>
      <c r="AF128" s="130"/>
      <c r="AP128" s="130"/>
      <c r="AZ128" s="130"/>
      <c r="BJ128" s="130"/>
      <c r="BT128" s="130"/>
      <c r="BU128" s="130"/>
      <c r="CD128" s="130"/>
      <c r="CN128" s="130"/>
      <c r="CX128" s="130"/>
      <c r="DH128" s="130"/>
      <c r="DR128" s="130"/>
      <c r="EB128" s="130"/>
      <c r="EL128" s="130"/>
      <c r="EV128" s="130"/>
      <c r="FF128" s="130"/>
      <c r="FP128" s="130"/>
      <c r="FZ128" s="130"/>
      <c r="GJ128" s="130"/>
      <c r="GT128" s="130"/>
      <c r="HD128" s="130"/>
      <c r="HN128" s="130"/>
      <c r="HX128" s="130"/>
      <c r="IH128" s="130"/>
      <c r="IR128" s="130"/>
    </row>
    <row xmlns:x14ac="http://schemas.microsoft.com/office/spreadsheetml/2009/9/ac" r="129" s="3" customFormat="true" x14ac:dyDescent="0.25">
      <c r="A129" s="408" t="str">
        <f ca="true">IF(ISBLANK('Data Summary'!A131),"",'Data Summary'!A131)</f>
        <v/>
      </c>
      <c r="B129" s="130"/>
      <c r="L129" s="130"/>
      <c r="V129" s="130"/>
      <c r="AF129" s="130"/>
      <c r="AP129" s="130"/>
      <c r="AZ129" s="130"/>
      <c r="BJ129" s="130"/>
      <c r="BT129" s="130"/>
      <c r="BU129" s="130"/>
      <c r="CD129" s="130"/>
      <c r="CN129" s="130"/>
      <c r="CX129" s="130"/>
      <c r="DH129" s="130"/>
      <c r="DR129" s="130"/>
      <c r="EB129" s="130"/>
      <c r="EL129" s="130"/>
      <c r="EV129" s="130"/>
      <c r="FF129" s="130"/>
      <c r="FP129" s="130"/>
      <c r="FZ129" s="130"/>
      <c r="GJ129" s="130"/>
      <c r="GT129" s="130"/>
      <c r="HD129" s="130"/>
      <c r="HN129" s="130"/>
      <c r="HX129" s="130"/>
      <c r="IH129" s="130"/>
      <c r="IR129" s="130"/>
    </row>
    <row xmlns:x14ac="http://schemas.microsoft.com/office/spreadsheetml/2009/9/ac" r="130" s="3" customFormat="true" x14ac:dyDescent="0.25">
      <c r="A130" s="408" t="str">
        <f ca="true">IF(ISBLANK('Data Summary'!A132),"",'Data Summary'!A132)</f>
        <v/>
      </c>
      <c r="B130" s="130"/>
      <c r="L130" s="130"/>
      <c r="V130" s="130"/>
      <c r="AF130" s="130"/>
      <c r="AP130" s="130"/>
      <c r="AZ130" s="130"/>
      <c r="BJ130" s="130"/>
      <c r="BT130" s="130"/>
      <c r="BU130" s="130"/>
      <c r="CD130" s="130"/>
      <c r="CN130" s="130"/>
      <c r="CX130" s="130"/>
      <c r="DH130" s="130"/>
      <c r="DR130" s="130"/>
      <c r="EB130" s="130"/>
      <c r="EL130" s="130"/>
      <c r="EV130" s="130"/>
      <c r="FF130" s="130"/>
      <c r="FP130" s="130"/>
      <c r="FZ130" s="130"/>
      <c r="GJ130" s="130"/>
      <c r="GT130" s="130"/>
      <c r="HD130" s="130"/>
      <c r="HN130" s="130"/>
      <c r="HX130" s="130"/>
      <c r="IH130" s="130"/>
      <c r="IR130" s="130"/>
    </row>
    <row xmlns:x14ac="http://schemas.microsoft.com/office/spreadsheetml/2009/9/ac" r="131" s="3" customFormat="true" x14ac:dyDescent="0.25">
      <c r="A131" s="408" t="str">
        <f ca="true">IF(ISBLANK('Data Summary'!A133),"",'Data Summary'!A133)</f>
        <v/>
      </c>
      <c r="B131" s="130"/>
      <c r="L131" s="130"/>
      <c r="V131" s="130"/>
      <c r="AF131" s="130"/>
      <c r="AP131" s="130"/>
      <c r="AZ131" s="130"/>
      <c r="BJ131" s="130"/>
      <c r="BT131" s="130"/>
      <c r="BU131" s="130"/>
      <c r="CD131" s="130"/>
      <c r="CN131" s="130"/>
      <c r="CX131" s="130"/>
      <c r="DH131" s="130"/>
      <c r="DR131" s="130"/>
      <c r="EB131" s="130"/>
      <c r="EL131" s="130"/>
      <c r="EV131" s="130"/>
      <c r="FF131" s="130"/>
      <c r="FP131" s="130"/>
      <c r="FZ131" s="130"/>
      <c r="GJ131" s="130"/>
      <c r="GT131" s="130"/>
      <c r="HD131" s="130"/>
      <c r="HN131" s="130"/>
      <c r="HX131" s="130"/>
      <c r="IH131" s="130"/>
      <c r="IR131" s="130"/>
    </row>
    <row xmlns:x14ac="http://schemas.microsoft.com/office/spreadsheetml/2009/9/ac" r="132" s="3" customFormat="true" x14ac:dyDescent="0.25">
      <c r="A132" s="408" t="str">
        <f ca="true">IF(ISBLANK('Data Summary'!A134),"",'Data Summary'!A134)</f>
        <v/>
      </c>
      <c r="B132" s="130"/>
      <c r="L132" s="130"/>
      <c r="V132" s="130"/>
      <c r="AF132" s="130"/>
      <c r="AP132" s="130"/>
      <c r="AZ132" s="130"/>
      <c r="BJ132" s="130"/>
      <c r="BT132" s="130"/>
      <c r="BU132" s="130"/>
      <c r="CD132" s="130"/>
      <c r="CN132" s="130"/>
      <c r="CX132" s="130"/>
      <c r="DH132" s="130"/>
      <c r="DR132" s="130"/>
      <c r="EB132" s="130"/>
      <c r="EL132" s="130"/>
      <c r="EV132" s="130"/>
      <c r="FF132" s="130"/>
      <c r="FP132" s="130"/>
      <c r="FZ132" s="130"/>
      <c r="GJ132" s="130"/>
      <c r="GT132" s="130"/>
      <c r="HD132" s="130"/>
      <c r="HN132" s="130"/>
      <c r="HX132" s="130"/>
      <c r="IH132" s="130"/>
      <c r="IR132" s="130"/>
    </row>
    <row xmlns:x14ac="http://schemas.microsoft.com/office/spreadsheetml/2009/9/ac" r="133" s="3" customFormat="true" x14ac:dyDescent="0.25">
      <c r="A133" s="408" t="str">
        <f ca="true">IF(ISBLANK('Data Summary'!A135),"",'Data Summary'!A135)</f>
        <v/>
      </c>
      <c r="B133" s="130"/>
      <c r="L133" s="130"/>
      <c r="V133" s="130"/>
      <c r="AF133" s="130"/>
      <c r="AP133" s="130"/>
      <c r="AZ133" s="130"/>
      <c r="BJ133" s="130"/>
      <c r="BT133" s="130"/>
      <c r="BU133" s="130"/>
      <c r="CD133" s="130"/>
      <c r="CN133" s="130"/>
      <c r="CX133" s="130"/>
      <c r="DH133" s="130"/>
      <c r="DR133" s="130"/>
      <c r="EB133" s="130"/>
      <c r="EL133" s="130"/>
      <c r="EV133" s="130"/>
      <c r="FF133" s="130"/>
      <c r="FP133" s="130"/>
      <c r="FZ133" s="130"/>
      <c r="GJ133" s="130"/>
      <c r="GT133" s="130"/>
      <c r="HD133" s="130"/>
      <c r="HN133" s="130"/>
      <c r="HX133" s="130"/>
      <c r="IH133" s="130"/>
      <c r="IR133" s="130"/>
    </row>
    <row xmlns:x14ac="http://schemas.microsoft.com/office/spreadsheetml/2009/9/ac" r="134" s="3" customFormat="true" x14ac:dyDescent="0.25">
      <c r="A134" s="408" t="str">
        <f ca="true">IF(ISBLANK('Data Summary'!A136),"",'Data Summary'!A136)</f>
        <v/>
      </c>
      <c r="B134" s="130"/>
      <c r="L134" s="130"/>
      <c r="V134" s="130"/>
      <c r="AF134" s="130"/>
      <c r="AP134" s="130"/>
      <c r="AZ134" s="130"/>
      <c r="BJ134" s="130"/>
      <c r="BT134" s="130"/>
      <c r="BU134" s="130"/>
      <c r="CD134" s="130"/>
      <c r="CN134" s="130"/>
      <c r="CX134" s="130"/>
      <c r="DH134" s="130"/>
      <c r="DR134" s="130"/>
      <c r="EB134" s="130"/>
      <c r="EL134" s="130"/>
      <c r="EV134" s="130"/>
      <c r="FF134" s="130"/>
      <c r="FP134" s="130"/>
      <c r="FZ134" s="130"/>
      <c r="GJ134" s="130"/>
      <c r="GT134" s="130"/>
      <c r="HD134" s="130"/>
      <c r="HN134" s="130"/>
      <c r="HX134" s="130"/>
      <c r="IH134" s="130"/>
      <c r="IR134" s="130"/>
    </row>
    <row xmlns:x14ac="http://schemas.microsoft.com/office/spreadsheetml/2009/9/ac" r="135" s="3" customFormat="true" x14ac:dyDescent="0.25">
      <c r="A135" s="408" t="str">
        <f ca="true">IF(ISBLANK('Data Summary'!A137),"",'Data Summary'!A137)</f>
        <v/>
      </c>
      <c r="B135" s="130"/>
      <c r="L135" s="130"/>
      <c r="V135" s="130"/>
      <c r="AF135" s="130"/>
      <c r="AP135" s="130"/>
      <c r="AZ135" s="130"/>
      <c r="BJ135" s="130"/>
      <c r="BT135" s="130"/>
      <c r="BU135" s="130"/>
      <c r="CD135" s="130"/>
      <c r="CN135" s="130"/>
      <c r="CX135" s="130"/>
      <c r="DH135" s="130"/>
      <c r="DR135" s="130"/>
      <c r="EB135" s="130"/>
      <c r="EL135" s="130"/>
      <c r="EV135" s="130"/>
      <c r="FF135" s="130"/>
      <c r="FP135" s="130"/>
      <c r="FZ135" s="130"/>
      <c r="GJ135" s="130"/>
      <c r="GT135" s="130"/>
      <c r="HD135" s="130"/>
      <c r="HN135" s="130"/>
      <c r="HX135" s="130"/>
      <c r="IH135" s="130"/>
      <c r="IR135" s="130"/>
    </row>
    <row xmlns:x14ac="http://schemas.microsoft.com/office/spreadsheetml/2009/9/ac" r="136" s="3" customFormat="true" x14ac:dyDescent="0.25">
      <c r="A136" s="408" t="str">
        <f ca="true">IF(ISBLANK('Data Summary'!A138),"",'Data Summary'!A138)</f>
        <v/>
      </c>
      <c r="B136" s="130"/>
      <c r="L136" s="130"/>
      <c r="V136" s="130"/>
      <c r="AF136" s="130"/>
      <c r="AP136" s="130"/>
      <c r="AZ136" s="130"/>
      <c r="BJ136" s="130"/>
      <c r="BT136" s="130"/>
      <c r="BU136" s="130"/>
      <c r="CD136" s="130"/>
      <c r="CN136" s="130"/>
      <c r="CX136" s="130"/>
      <c r="DH136" s="130"/>
      <c r="DR136" s="130"/>
      <c r="EB136" s="130"/>
      <c r="EL136" s="130"/>
      <c r="EV136" s="130"/>
      <c r="FF136" s="130"/>
      <c r="FP136" s="130"/>
      <c r="FZ136" s="130"/>
      <c r="GJ136" s="130"/>
      <c r="GT136" s="130"/>
      <c r="HD136" s="130"/>
      <c r="HN136" s="130"/>
      <c r="HX136" s="130"/>
      <c r="IH136" s="130"/>
      <c r="IR136" s="130"/>
    </row>
    <row xmlns:x14ac="http://schemas.microsoft.com/office/spreadsheetml/2009/9/ac" r="137" s="3" customFormat="true" x14ac:dyDescent="0.25">
      <c r="A137" s="408" t="str">
        <f ca="true">IF(ISBLANK('Data Summary'!A139),"",'Data Summary'!A139)</f>
        <v/>
      </c>
      <c r="B137" s="130"/>
      <c r="L137" s="130"/>
      <c r="V137" s="130"/>
      <c r="AF137" s="130"/>
      <c r="AP137" s="130"/>
      <c r="AZ137" s="130"/>
      <c r="BJ137" s="130"/>
      <c r="BT137" s="130"/>
      <c r="BU137" s="130"/>
      <c r="CD137" s="130"/>
      <c r="CN137" s="130"/>
      <c r="CX137" s="130"/>
      <c r="DH137" s="130"/>
      <c r="DR137" s="130"/>
      <c r="EB137" s="130"/>
      <c r="EL137" s="130"/>
      <c r="EV137" s="130"/>
      <c r="FF137" s="130"/>
      <c r="FP137" s="130"/>
      <c r="FZ137" s="130"/>
      <c r="GJ137" s="130"/>
      <c r="GT137" s="130"/>
      <c r="HD137" s="130"/>
      <c r="HN137" s="130"/>
      <c r="HX137" s="130"/>
      <c r="IH137" s="130"/>
      <c r="IR137" s="130"/>
    </row>
    <row xmlns:x14ac="http://schemas.microsoft.com/office/spreadsheetml/2009/9/ac" r="138" s="3" customFormat="true" x14ac:dyDescent="0.25">
      <c r="A138" s="408" t="str">
        <f ca="true">IF(ISBLANK('Data Summary'!A140),"",'Data Summary'!A140)</f>
        <v/>
      </c>
      <c r="B138" s="130"/>
      <c r="L138" s="130"/>
      <c r="V138" s="130"/>
      <c r="AF138" s="130"/>
      <c r="AP138" s="130"/>
      <c r="AZ138" s="130"/>
      <c r="BJ138" s="130"/>
      <c r="BT138" s="130"/>
      <c r="BU138" s="130"/>
      <c r="CD138" s="130"/>
      <c r="CN138" s="130"/>
      <c r="CX138" s="130"/>
      <c r="DH138" s="130"/>
      <c r="DR138" s="130"/>
      <c r="EB138" s="130"/>
      <c r="EL138" s="130"/>
      <c r="EV138" s="130"/>
      <c r="FF138" s="130"/>
      <c r="FP138" s="130"/>
      <c r="FZ138" s="130"/>
      <c r="GJ138" s="130"/>
      <c r="GT138" s="130"/>
      <c r="HD138" s="130"/>
      <c r="HN138" s="130"/>
      <c r="HX138" s="130"/>
      <c r="IH138" s="130"/>
      <c r="IR138" s="130"/>
    </row>
    <row xmlns:x14ac="http://schemas.microsoft.com/office/spreadsheetml/2009/9/ac" r="139" s="3" customFormat="true" x14ac:dyDescent="0.25">
      <c r="A139" s="408" t="str">
        <f ca="true">IF(ISBLANK('Data Summary'!A141),"",'Data Summary'!A141)</f>
        <v/>
      </c>
      <c r="B139" s="130"/>
      <c r="L139" s="130"/>
      <c r="V139" s="130"/>
      <c r="AF139" s="130"/>
      <c r="AP139" s="130"/>
      <c r="AZ139" s="130"/>
      <c r="BJ139" s="130"/>
      <c r="BT139" s="130"/>
      <c r="BU139" s="130"/>
      <c r="CD139" s="130"/>
      <c r="CN139" s="130"/>
      <c r="CX139" s="130"/>
      <c r="DH139" s="130"/>
      <c r="DR139" s="130"/>
      <c r="EB139" s="130"/>
      <c r="EL139" s="130"/>
      <c r="EV139" s="130"/>
      <c r="FF139" s="130"/>
      <c r="FP139" s="130"/>
      <c r="FZ139" s="130"/>
      <c r="GJ139" s="130"/>
      <c r="GT139" s="130"/>
      <c r="HD139" s="130"/>
      <c r="HN139" s="130"/>
      <c r="HX139" s="130"/>
      <c r="IH139" s="130"/>
      <c r="IR139" s="130"/>
    </row>
    <row xmlns:x14ac="http://schemas.microsoft.com/office/spreadsheetml/2009/9/ac" r="140" s="3" customFormat="true" x14ac:dyDescent="0.25">
      <c r="A140" s="408" t="str">
        <f ca="true">IF(ISBLANK('Data Summary'!A142),"",'Data Summary'!A142)</f>
        <v/>
      </c>
      <c r="B140" s="130"/>
      <c r="L140" s="130"/>
      <c r="V140" s="130"/>
      <c r="AF140" s="130"/>
      <c r="AP140" s="130"/>
      <c r="AZ140" s="130"/>
      <c r="BJ140" s="130"/>
      <c r="BT140" s="130"/>
      <c r="BU140" s="130"/>
      <c r="CD140" s="130"/>
      <c r="CN140" s="130"/>
      <c r="CX140" s="130"/>
      <c r="DH140" s="130"/>
      <c r="DR140" s="130"/>
      <c r="EB140" s="130"/>
      <c r="EL140" s="130"/>
      <c r="EV140" s="130"/>
      <c r="FF140" s="130"/>
      <c r="FP140" s="130"/>
      <c r="FZ140" s="130"/>
      <c r="GJ140" s="130"/>
      <c r="GT140" s="130"/>
      <c r="HD140" s="130"/>
      <c r="HN140" s="130"/>
      <c r="HX140" s="130"/>
      <c r="IH140" s="130"/>
      <c r="IR140" s="130"/>
    </row>
    <row xmlns:x14ac="http://schemas.microsoft.com/office/spreadsheetml/2009/9/ac" r="141" s="3" customFormat="true" x14ac:dyDescent="0.25">
      <c r="A141" s="408" t="str">
        <f ca="true">IF(ISBLANK('Data Summary'!A143),"",'Data Summary'!A143)</f>
        <v/>
      </c>
      <c r="B141" s="130"/>
      <c r="L141" s="130"/>
      <c r="V141" s="130"/>
      <c r="AF141" s="130"/>
      <c r="AP141" s="130"/>
      <c r="AZ141" s="130"/>
      <c r="BJ141" s="130"/>
      <c r="BT141" s="130"/>
      <c r="BU141" s="130"/>
      <c r="CD141" s="130"/>
      <c r="CN141" s="130"/>
      <c r="CX141" s="130"/>
      <c r="DH141" s="130"/>
      <c r="DR141" s="130"/>
      <c r="EB141" s="130"/>
      <c r="EL141" s="130"/>
      <c r="EV141" s="130"/>
      <c r="FF141" s="130"/>
      <c r="FP141" s="130"/>
      <c r="FZ141" s="130"/>
      <c r="GJ141" s="130"/>
      <c r="GT141" s="130"/>
      <c r="HD141" s="130"/>
      <c r="HN141" s="130"/>
      <c r="HX141" s="130"/>
      <c r="IH141" s="130"/>
      <c r="IR141" s="130"/>
    </row>
    <row xmlns:x14ac="http://schemas.microsoft.com/office/spreadsheetml/2009/9/ac" r="142" s="3" customFormat="true" x14ac:dyDescent="0.25">
      <c r="A142" s="408" t="str">
        <f ca="true">IF(ISBLANK('Data Summary'!A144),"",'Data Summary'!A144)</f>
        <v/>
      </c>
      <c r="B142" s="130"/>
      <c r="L142" s="130"/>
      <c r="V142" s="130"/>
      <c r="AF142" s="130"/>
      <c r="AP142" s="130"/>
      <c r="AZ142" s="130"/>
      <c r="BJ142" s="130"/>
      <c r="BT142" s="130"/>
      <c r="BU142" s="130"/>
      <c r="CD142" s="130"/>
      <c r="CN142" s="130"/>
      <c r="CX142" s="130"/>
      <c r="DH142" s="130"/>
      <c r="DR142" s="130"/>
      <c r="EB142" s="130"/>
      <c r="EL142" s="130"/>
      <c r="EV142" s="130"/>
      <c r="FF142" s="130"/>
      <c r="FP142" s="130"/>
      <c r="FZ142" s="130"/>
      <c r="GJ142" s="130"/>
      <c r="GT142" s="130"/>
      <c r="HD142" s="130"/>
      <c r="HN142" s="130"/>
      <c r="HX142" s="130"/>
      <c r="IH142" s="130"/>
      <c r="IR142" s="130"/>
    </row>
    <row xmlns:x14ac="http://schemas.microsoft.com/office/spreadsheetml/2009/9/ac" r="143" s="3" customFormat="true" x14ac:dyDescent="0.25">
      <c r="A143" s="408" t="str">
        <f ca="true">IF(ISBLANK('Data Summary'!A145),"",'Data Summary'!A145)</f>
        <v/>
      </c>
      <c r="B143" s="130"/>
      <c r="L143" s="130"/>
      <c r="V143" s="130"/>
      <c r="AF143" s="130"/>
      <c r="AP143" s="130"/>
      <c r="AZ143" s="130"/>
      <c r="BJ143" s="130"/>
      <c r="BT143" s="130"/>
      <c r="BU143" s="130"/>
      <c r="CD143" s="130"/>
      <c r="CN143" s="130"/>
      <c r="CX143" s="130"/>
      <c r="DH143" s="130"/>
      <c r="DR143" s="130"/>
      <c r="EB143" s="130"/>
      <c r="EL143" s="130"/>
      <c r="EV143" s="130"/>
      <c r="FF143" s="130"/>
      <c r="FP143" s="130"/>
      <c r="FZ143" s="130"/>
      <c r="GJ143" s="130"/>
      <c r="GT143" s="130"/>
      <c r="HD143" s="130"/>
      <c r="HN143" s="130"/>
      <c r="HX143" s="130"/>
      <c r="IH143" s="130"/>
      <c r="IR143" s="130"/>
    </row>
    <row xmlns:x14ac="http://schemas.microsoft.com/office/spreadsheetml/2009/9/ac" r="144" s="3" customFormat="true" x14ac:dyDescent="0.25">
      <c r="A144" s="408" t="str">
        <f ca="true">IF(ISBLANK('Data Summary'!A146),"",'Data Summary'!A146)</f>
        <v/>
      </c>
      <c r="B144" s="130"/>
      <c r="L144" s="130"/>
      <c r="V144" s="130"/>
      <c r="AF144" s="130"/>
      <c r="AP144" s="130"/>
      <c r="AZ144" s="130"/>
      <c r="BJ144" s="130"/>
      <c r="BT144" s="130"/>
      <c r="BU144" s="130"/>
      <c r="CD144" s="130"/>
      <c r="CN144" s="130"/>
      <c r="CX144" s="130"/>
      <c r="DH144" s="130"/>
      <c r="DR144" s="130"/>
      <c r="EB144" s="130"/>
      <c r="EL144" s="130"/>
      <c r="EV144" s="130"/>
      <c r="FF144" s="130"/>
      <c r="FP144" s="130"/>
      <c r="FZ144" s="130"/>
      <c r="GJ144" s="130"/>
      <c r="GT144" s="130"/>
      <c r="HD144" s="130"/>
      <c r="HN144" s="130"/>
      <c r="HX144" s="130"/>
      <c r="IH144" s="130"/>
      <c r="IR144" s="130"/>
    </row>
    <row xmlns:x14ac="http://schemas.microsoft.com/office/spreadsheetml/2009/9/ac" r="145" s="3" customFormat="true" x14ac:dyDescent="0.25">
      <c r="A145" s="408" t="str">
        <f ca="true">IF(ISBLANK('Data Summary'!A147),"",'Data Summary'!A147)</f>
        <v/>
      </c>
      <c r="B145" s="130"/>
      <c r="L145" s="130"/>
      <c r="V145" s="130"/>
      <c r="AF145" s="130"/>
      <c r="AP145" s="130"/>
      <c r="AZ145" s="130"/>
      <c r="BJ145" s="130"/>
      <c r="BT145" s="130"/>
      <c r="BU145" s="130"/>
      <c r="CD145" s="130"/>
      <c r="CN145" s="130"/>
      <c r="CX145" s="130"/>
      <c r="DH145" s="130"/>
      <c r="DR145" s="130"/>
      <c r="EB145" s="130"/>
      <c r="EL145" s="130"/>
      <c r="EV145" s="130"/>
      <c r="FF145" s="130"/>
      <c r="FP145" s="130"/>
      <c r="FZ145" s="130"/>
      <c r="GJ145" s="130"/>
      <c r="GT145" s="130"/>
      <c r="HD145" s="130"/>
      <c r="HN145" s="130"/>
      <c r="HX145" s="130"/>
      <c r="IH145" s="130"/>
      <c r="IR145" s="130"/>
    </row>
    <row xmlns:x14ac="http://schemas.microsoft.com/office/spreadsheetml/2009/9/ac" r="146" s="3" customFormat="true" x14ac:dyDescent="0.25">
      <c r="A146" s="408" t="str">
        <f ca="true">IF(ISBLANK('Data Summary'!A148),"",'Data Summary'!A148)</f>
        <v/>
      </c>
      <c r="B146" s="130"/>
      <c r="L146" s="130"/>
      <c r="V146" s="130"/>
      <c r="AF146" s="130"/>
      <c r="AP146" s="130"/>
      <c r="AZ146" s="130"/>
      <c r="BJ146" s="130"/>
      <c r="BT146" s="130"/>
      <c r="BU146" s="130"/>
      <c r="CD146" s="130"/>
      <c r="CN146" s="130"/>
      <c r="CX146" s="130"/>
      <c r="DH146" s="130"/>
      <c r="DR146" s="130"/>
      <c r="EB146" s="130"/>
      <c r="EL146" s="130"/>
      <c r="EV146" s="130"/>
      <c r="FF146" s="130"/>
      <c r="FP146" s="130"/>
      <c r="FZ146" s="130"/>
      <c r="GJ146" s="130"/>
      <c r="GT146" s="130"/>
      <c r="HD146" s="130"/>
      <c r="HN146" s="130"/>
      <c r="HX146" s="130"/>
      <c r="IH146" s="130"/>
      <c r="IR146" s="130"/>
    </row>
    <row xmlns:x14ac="http://schemas.microsoft.com/office/spreadsheetml/2009/9/ac" r="147" s="3" customFormat="true" x14ac:dyDescent="0.25">
      <c r="A147" s="408" t="str">
        <f ca="true">IF(ISBLANK('Data Summary'!A149),"",'Data Summary'!A149)</f>
        <v/>
      </c>
      <c r="B147" s="130"/>
      <c r="L147" s="130"/>
      <c r="V147" s="130"/>
      <c r="AF147" s="130"/>
      <c r="AP147" s="130"/>
      <c r="AZ147" s="130"/>
      <c r="BJ147" s="130"/>
      <c r="BT147" s="130"/>
      <c r="BU147" s="130"/>
      <c r="CD147" s="130"/>
      <c r="CN147" s="130"/>
      <c r="CX147" s="130"/>
      <c r="DH147" s="130"/>
      <c r="DR147" s="130"/>
      <c r="EB147" s="130"/>
      <c r="EL147" s="130"/>
      <c r="EV147" s="130"/>
      <c r="FF147" s="130"/>
      <c r="FP147" s="130"/>
      <c r="FZ147" s="130"/>
      <c r="GJ147" s="130"/>
      <c r="GT147" s="130"/>
      <c r="HD147" s="130"/>
      <c r="HN147" s="130"/>
      <c r="HX147" s="130"/>
      <c r="IH147" s="130"/>
      <c r="IR147" s="130"/>
    </row>
    <row xmlns:x14ac="http://schemas.microsoft.com/office/spreadsheetml/2009/9/ac" r="148" s="3" customFormat="true" x14ac:dyDescent="0.25">
      <c r="A148" s="408" t="str">
        <f ca="true">IF(ISBLANK('Data Summary'!A150),"",'Data Summary'!A150)</f>
        <v/>
      </c>
      <c r="B148" s="130"/>
      <c r="L148" s="130"/>
      <c r="V148" s="130"/>
      <c r="AF148" s="130"/>
      <c r="AP148" s="130"/>
      <c r="AZ148" s="130"/>
      <c r="BJ148" s="130"/>
      <c r="BT148" s="130"/>
      <c r="BU148" s="130"/>
      <c r="CD148" s="130"/>
      <c r="CN148" s="130"/>
      <c r="CX148" s="130"/>
      <c r="DH148" s="130"/>
      <c r="DR148" s="130"/>
      <c r="EB148" s="130"/>
      <c r="EL148" s="130"/>
      <c r="EV148" s="130"/>
      <c r="FF148" s="130"/>
      <c r="FP148" s="130"/>
      <c r="FZ148" s="130"/>
      <c r="GJ148" s="130"/>
      <c r="GT148" s="130"/>
      <c r="HD148" s="130"/>
      <c r="HN148" s="130"/>
      <c r="HX148" s="130"/>
      <c r="IH148" s="130"/>
      <c r="IR148" s="130"/>
    </row>
    <row xmlns:x14ac="http://schemas.microsoft.com/office/spreadsheetml/2009/9/ac" r="149" s="3" customFormat="true" x14ac:dyDescent="0.25">
      <c r="A149" s="408" t="str">
        <f ca="true">IF(ISBLANK('Data Summary'!A151),"",'Data Summary'!A151)</f>
        <v/>
      </c>
      <c r="B149" s="130"/>
      <c r="L149" s="130"/>
      <c r="V149" s="130"/>
      <c r="AF149" s="130"/>
      <c r="AP149" s="130"/>
      <c r="AZ149" s="130"/>
      <c r="BJ149" s="130"/>
      <c r="BT149" s="130"/>
      <c r="BU149" s="130"/>
      <c r="CD149" s="130"/>
      <c r="CN149" s="130"/>
      <c r="CX149" s="130"/>
      <c r="DH149" s="130"/>
      <c r="DR149" s="130"/>
      <c r="EB149" s="130"/>
      <c r="EL149" s="130"/>
      <c r="EV149" s="130"/>
      <c r="FF149" s="130"/>
      <c r="FP149" s="130"/>
      <c r="FZ149" s="130"/>
      <c r="GJ149" s="130"/>
      <c r="GT149" s="130"/>
      <c r="HD149" s="130"/>
      <c r="HN149" s="130"/>
      <c r="HX149" s="130"/>
      <c r="IH149" s="130"/>
      <c r="IR149" s="130"/>
    </row>
    <row xmlns:x14ac="http://schemas.microsoft.com/office/spreadsheetml/2009/9/ac" r="150" s="3" customFormat="true" x14ac:dyDescent="0.25">
      <c r="A150" s="408" t="str">
        <f ca="true">IF(ISBLANK('Data Summary'!A152),"",'Data Summary'!A152)</f>
        <v/>
      </c>
      <c r="B150" s="130"/>
      <c r="L150" s="130"/>
      <c r="V150" s="130"/>
      <c r="AF150" s="130"/>
      <c r="AP150" s="130"/>
      <c r="AZ150" s="130"/>
      <c r="BJ150" s="130"/>
      <c r="BT150" s="130"/>
      <c r="BU150" s="130"/>
      <c r="CD150" s="130"/>
      <c r="CN150" s="130"/>
      <c r="CX150" s="130"/>
      <c r="DH150" s="130"/>
      <c r="DR150" s="130"/>
      <c r="EB150" s="130"/>
      <c r="EL150" s="130"/>
      <c r="EV150" s="130"/>
      <c r="FF150" s="130"/>
      <c r="FP150" s="130"/>
      <c r="FZ150" s="130"/>
      <c r="GJ150" s="130"/>
      <c r="GT150" s="130"/>
      <c r="HD150" s="130"/>
      <c r="HN150" s="130"/>
      <c r="HX150" s="130"/>
      <c r="IH150" s="130"/>
      <c r="IR150" s="130"/>
    </row>
    <row xmlns:x14ac="http://schemas.microsoft.com/office/spreadsheetml/2009/9/ac" r="151" s="3" customFormat="true" x14ac:dyDescent="0.25">
      <c r="A151" s="408" t="str">
        <f ca="true">IF(ISBLANK('Data Summary'!A153),"",'Data Summary'!A153)</f>
        <v/>
      </c>
      <c r="B151" s="130"/>
      <c r="L151" s="130"/>
      <c r="V151" s="130"/>
      <c r="AF151" s="130"/>
      <c r="AP151" s="130"/>
      <c r="AZ151" s="130"/>
      <c r="BJ151" s="130"/>
      <c r="BT151" s="130"/>
      <c r="BU151" s="130"/>
      <c r="CD151" s="130"/>
      <c r="CN151" s="130"/>
      <c r="CX151" s="130"/>
      <c r="DH151" s="130"/>
      <c r="DR151" s="130"/>
      <c r="EB151" s="130"/>
      <c r="EL151" s="130"/>
      <c r="EV151" s="130"/>
      <c r="FF151" s="130"/>
      <c r="FP151" s="130"/>
      <c r="FZ151" s="130"/>
      <c r="GJ151" s="130"/>
      <c r="GT151" s="130"/>
      <c r="HD151" s="130"/>
      <c r="HN151" s="130"/>
      <c r="HX151" s="130"/>
      <c r="IH151" s="130"/>
      <c r="IR151" s="130"/>
    </row>
    <row xmlns:x14ac="http://schemas.microsoft.com/office/spreadsheetml/2009/9/ac" r="152" s="3" customFormat="true" x14ac:dyDescent="0.25">
      <c r="A152" s="402"/>
      <c r="B152" s="130"/>
      <c r="L152" s="130"/>
      <c r="V152" s="130"/>
      <c r="AF152" s="130"/>
      <c r="AP152" s="130"/>
      <c r="AZ152" s="130"/>
      <c r="BJ152" s="130"/>
      <c r="BT152" s="130"/>
      <c r="BU152" s="130"/>
      <c r="CD152" s="130"/>
      <c r="CN152" s="130"/>
      <c r="CX152" s="130"/>
      <c r="DH152" s="130"/>
      <c r="DR152" s="130"/>
      <c r="EB152" s="130"/>
      <c r="EL152" s="130"/>
      <c r="EV152" s="130"/>
      <c r="FF152" s="130"/>
      <c r="FP152" s="130"/>
      <c r="FZ152" s="130"/>
      <c r="GJ152" s="130"/>
      <c r="GT152" s="130"/>
      <c r="HD152" s="130"/>
      <c r="HN152" s="130"/>
      <c r="HX152" s="130"/>
      <c r="IH152" s="130"/>
      <c r="IR152" s="130"/>
    </row>
    <row xmlns:x14ac="http://schemas.microsoft.com/office/spreadsheetml/2009/9/ac" r="153" s="3" customFormat="true" x14ac:dyDescent="0.25">
      <c r="A153" s="402"/>
      <c r="B153" s="130"/>
      <c r="L153" s="130"/>
      <c r="V153" s="130"/>
      <c r="AF153" s="130"/>
      <c r="AP153" s="130"/>
      <c r="AZ153" s="130"/>
      <c r="BJ153" s="130"/>
      <c r="BT153" s="130"/>
      <c r="BU153" s="130"/>
      <c r="CD153" s="130"/>
      <c r="CN153" s="130"/>
      <c r="CX153" s="130"/>
      <c r="DH153" s="130"/>
      <c r="DR153" s="130"/>
      <c r="EB153" s="130"/>
      <c r="EL153" s="130"/>
      <c r="EV153" s="130"/>
      <c r="FF153" s="130"/>
      <c r="FP153" s="130"/>
      <c r="FZ153" s="130"/>
      <c r="GJ153" s="130"/>
      <c r="GT153" s="130"/>
      <c r="HD153" s="130"/>
      <c r="HN153" s="130"/>
      <c r="HX153" s="130"/>
      <c r="IH153" s="130"/>
      <c r="IR153" s="130"/>
    </row>
    <row xmlns:x14ac="http://schemas.microsoft.com/office/spreadsheetml/2009/9/ac" r="154" s="3" customFormat="true" x14ac:dyDescent="0.25">
      <c r="A154" s="402"/>
      <c r="B154" s="130"/>
      <c r="L154" s="130"/>
      <c r="V154" s="130"/>
      <c r="AF154" s="130"/>
      <c r="AP154" s="130"/>
      <c r="AZ154" s="130"/>
      <c r="BJ154" s="130"/>
      <c r="BT154" s="130"/>
      <c r="BU154" s="130"/>
      <c r="CD154" s="130"/>
      <c r="CN154" s="130"/>
      <c r="CX154" s="130"/>
      <c r="DH154" s="130"/>
      <c r="DR154" s="130"/>
      <c r="EB154" s="130"/>
      <c r="EL154" s="130"/>
      <c r="EV154" s="130"/>
      <c r="FF154" s="130"/>
      <c r="FP154" s="130"/>
      <c r="FZ154" s="130"/>
      <c r="GJ154" s="130"/>
      <c r="GT154" s="130"/>
      <c r="HD154" s="130"/>
      <c r="HN154" s="130"/>
      <c r="HX154" s="130"/>
      <c r="IH154" s="130"/>
      <c r="IR154" s="130"/>
    </row>
    <row xmlns:x14ac="http://schemas.microsoft.com/office/spreadsheetml/2009/9/ac" r="155" s="3" customFormat="true" x14ac:dyDescent="0.25">
      <c r="A155" s="402"/>
      <c r="B155" s="130"/>
      <c r="L155" s="130"/>
      <c r="V155" s="130"/>
      <c r="AF155" s="130"/>
      <c r="AP155" s="130"/>
      <c r="AZ155" s="130"/>
      <c r="BJ155" s="130"/>
      <c r="BT155" s="130"/>
      <c r="BU155" s="130"/>
      <c r="CD155" s="130"/>
      <c r="CN155" s="130"/>
      <c r="CX155" s="130"/>
      <c r="DH155" s="130"/>
      <c r="DR155" s="130"/>
      <c r="EB155" s="130"/>
      <c r="EL155" s="130"/>
      <c r="EV155" s="130"/>
      <c r="FF155" s="130"/>
      <c r="FP155" s="130"/>
      <c r="FZ155" s="130"/>
      <c r="GJ155" s="130"/>
      <c r="GT155" s="130"/>
      <c r="HD155" s="130"/>
      <c r="HN155" s="130"/>
      <c r="HX155" s="130"/>
      <c r="IH155" s="130"/>
      <c r="IR155" s="130"/>
    </row>
    <row xmlns:x14ac="http://schemas.microsoft.com/office/spreadsheetml/2009/9/ac" r="156" s="3" customFormat="true" x14ac:dyDescent="0.25">
      <c r="A156" s="402"/>
      <c r="B156" s="130"/>
      <c r="L156" s="130"/>
      <c r="V156" s="130"/>
      <c r="AF156" s="130"/>
      <c r="AP156" s="130"/>
      <c r="AZ156" s="130"/>
      <c r="BJ156" s="130"/>
      <c r="BT156" s="130"/>
      <c r="BU156" s="130"/>
      <c r="CD156" s="130"/>
      <c r="CN156" s="130"/>
      <c r="CX156" s="130"/>
      <c r="DH156" s="130"/>
      <c r="DR156" s="130"/>
      <c r="EB156" s="130"/>
      <c r="EL156" s="130"/>
      <c r="EV156" s="130"/>
      <c r="FF156" s="130"/>
      <c r="FP156" s="130"/>
      <c r="FZ156" s="130"/>
      <c r="GJ156" s="130"/>
      <c r="GT156" s="130"/>
      <c r="HD156" s="130"/>
      <c r="HN156" s="130"/>
      <c r="HX156" s="130"/>
      <c r="IH156" s="130"/>
      <c r="IR156" s="130"/>
    </row>
    <row xmlns:x14ac="http://schemas.microsoft.com/office/spreadsheetml/2009/9/ac" r="157" s="3" customFormat="true" x14ac:dyDescent="0.25">
      <c r="A157" s="402"/>
      <c r="B157" s="130"/>
      <c r="L157" s="130"/>
      <c r="V157" s="130"/>
      <c r="AF157" s="130"/>
      <c r="AP157" s="130"/>
      <c r="AZ157" s="130"/>
      <c r="BJ157" s="130"/>
      <c r="BT157" s="130"/>
      <c r="BU157" s="130"/>
      <c r="CD157" s="130"/>
      <c r="CN157" s="130"/>
      <c r="CX157" s="130"/>
      <c r="DH157" s="130"/>
      <c r="DR157" s="130"/>
      <c r="EB157" s="130"/>
      <c r="EL157" s="130"/>
      <c r="EV157" s="130"/>
      <c r="FF157" s="130"/>
      <c r="FP157" s="130"/>
      <c r="FZ157" s="130"/>
      <c r="GJ157" s="130"/>
      <c r="GT157" s="130"/>
      <c r="HD157" s="130"/>
      <c r="HN157" s="130"/>
      <c r="HX157" s="130"/>
      <c r="IH157" s="130"/>
      <c r="IR157" s="130"/>
    </row>
    <row xmlns:x14ac="http://schemas.microsoft.com/office/spreadsheetml/2009/9/ac" r="158" s="3" customFormat="true" x14ac:dyDescent="0.25">
      <c r="A158" s="402"/>
      <c r="B158" s="130"/>
      <c r="L158" s="130"/>
      <c r="V158" s="130"/>
      <c r="AF158" s="130"/>
      <c r="AP158" s="130"/>
      <c r="AZ158" s="130"/>
      <c r="BJ158" s="130"/>
      <c r="BT158" s="130"/>
      <c r="BU158" s="130"/>
      <c r="CD158" s="130"/>
      <c r="CN158" s="130"/>
      <c r="CX158" s="130"/>
      <c r="DH158" s="130"/>
      <c r="DR158" s="130"/>
      <c r="EB158" s="130"/>
      <c r="EL158" s="130"/>
      <c r="EV158" s="130"/>
      <c r="FF158" s="130"/>
      <c r="FP158" s="130"/>
      <c r="FZ158" s="130"/>
      <c r="GJ158" s="130"/>
      <c r="GT158" s="130"/>
      <c r="HD158" s="130"/>
      <c r="HN158" s="130"/>
      <c r="HX158" s="130"/>
      <c r="IH158" s="130"/>
      <c r="IR158" s="130"/>
    </row>
    <row xmlns:x14ac="http://schemas.microsoft.com/office/spreadsheetml/2009/9/ac" r="159" s="3" customFormat="true" x14ac:dyDescent="0.25">
      <c r="A159" s="402"/>
      <c r="B159" s="130"/>
      <c r="L159" s="130"/>
      <c r="V159" s="130"/>
      <c r="AF159" s="130"/>
      <c r="AP159" s="130"/>
      <c r="AZ159" s="130"/>
      <c r="BJ159" s="130"/>
      <c r="BT159" s="130"/>
      <c r="BU159" s="130"/>
      <c r="CD159" s="130"/>
      <c r="CN159" s="130"/>
      <c r="CX159" s="130"/>
      <c r="DH159" s="130"/>
      <c r="DR159" s="130"/>
      <c r="EB159" s="130"/>
      <c r="EL159" s="130"/>
      <c r="EV159" s="130"/>
      <c r="FF159" s="130"/>
      <c r="FP159" s="130"/>
      <c r="FZ159" s="130"/>
      <c r="GJ159" s="130"/>
      <c r="GT159" s="130"/>
      <c r="HD159" s="130"/>
      <c r="HN159" s="130"/>
      <c r="HX159" s="130"/>
      <c r="IH159" s="130"/>
      <c r="IR159" s="130"/>
    </row>
    <row xmlns:x14ac="http://schemas.microsoft.com/office/spreadsheetml/2009/9/ac" r="160" s="3" customFormat="true" x14ac:dyDescent="0.25">
      <c r="A160" s="402"/>
      <c r="B160" s="130"/>
      <c r="L160" s="130"/>
      <c r="V160" s="130"/>
      <c r="AF160" s="130"/>
      <c r="AP160" s="130"/>
      <c r="AZ160" s="130"/>
      <c r="BJ160" s="130"/>
      <c r="BT160" s="130"/>
      <c r="BU160" s="130"/>
      <c r="CD160" s="130"/>
      <c r="CN160" s="130"/>
      <c r="CX160" s="130"/>
      <c r="DH160" s="130"/>
      <c r="DR160" s="130"/>
      <c r="EB160" s="130"/>
      <c r="EL160" s="130"/>
      <c r="EV160" s="130"/>
      <c r="FF160" s="130"/>
      <c r="FP160" s="130"/>
      <c r="FZ160" s="130"/>
      <c r="GJ160" s="130"/>
      <c r="GT160" s="130"/>
      <c r="HD160" s="130"/>
      <c r="HN160" s="130"/>
      <c r="HX160" s="130"/>
      <c r="IH160" s="130"/>
      <c r="IR160" s="130"/>
    </row>
    <row xmlns:x14ac="http://schemas.microsoft.com/office/spreadsheetml/2009/9/ac" r="161" s="3" customFormat="true" x14ac:dyDescent="0.25">
      <c r="A161" s="402"/>
      <c r="B161" s="130"/>
      <c r="L161" s="130"/>
      <c r="V161" s="130"/>
      <c r="AF161" s="130"/>
      <c r="AP161" s="130"/>
      <c r="AZ161" s="130"/>
      <c r="BJ161" s="130"/>
      <c r="BT161" s="130"/>
      <c r="BU161" s="130"/>
      <c r="CD161" s="130"/>
      <c r="CN161" s="130"/>
      <c r="CX161" s="130"/>
      <c r="DH161" s="130"/>
      <c r="DR161" s="130"/>
      <c r="EB161" s="130"/>
      <c r="EL161" s="130"/>
      <c r="EV161" s="130"/>
      <c r="FF161" s="130"/>
      <c r="FP161" s="130"/>
      <c r="FZ161" s="130"/>
      <c r="GJ161" s="130"/>
      <c r="GT161" s="130"/>
      <c r="HD161" s="130"/>
      <c r="HN161" s="130"/>
      <c r="HX161" s="130"/>
      <c r="IH161" s="130"/>
      <c r="IR161" s="130"/>
    </row>
    <row xmlns:x14ac="http://schemas.microsoft.com/office/spreadsheetml/2009/9/ac" r="162" s="3" customFormat="true" x14ac:dyDescent="0.25">
      <c r="A162" s="402"/>
      <c r="B162" s="130"/>
      <c r="L162" s="130"/>
      <c r="V162" s="130"/>
      <c r="AF162" s="130"/>
      <c r="AP162" s="130"/>
      <c r="AZ162" s="130"/>
      <c r="BJ162" s="130"/>
      <c r="BT162" s="130"/>
      <c r="BU162" s="130"/>
      <c r="CD162" s="130"/>
      <c r="CN162" s="130"/>
      <c r="CX162" s="130"/>
      <c r="DH162" s="130"/>
      <c r="DR162" s="130"/>
      <c r="EB162" s="130"/>
      <c r="EL162" s="130"/>
      <c r="EV162" s="130"/>
      <c r="FF162" s="130"/>
      <c r="FP162" s="130"/>
      <c r="FZ162" s="130"/>
      <c r="GJ162" s="130"/>
      <c r="GT162" s="130"/>
      <c r="HD162" s="130"/>
      <c r="HN162" s="130"/>
      <c r="HX162" s="130"/>
      <c r="IH162" s="130"/>
      <c r="IR162" s="130"/>
    </row>
    <row xmlns:x14ac="http://schemas.microsoft.com/office/spreadsheetml/2009/9/ac" r="163" s="3" customFormat="true" x14ac:dyDescent="0.25">
      <c r="A163" s="402"/>
      <c r="B163" s="130"/>
      <c r="L163" s="130"/>
      <c r="V163" s="130"/>
      <c r="AF163" s="130"/>
      <c r="AP163" s="130"/>
      <c r="AZ163" s="130"/>
      <c r="BJ163" s="130"/>
      <c r="BT163" s="130"/>
      <c r="BU163" s="130"/>
      <c r="CD163" s="130"/>
      <c r="CN163" s="130"/>
      <c r="CX163" s="130"/>
      <c r="DH163" s="130"/>
      <c r="DR163" s="130"/>
      <c r="EB163" s="130"/>
      <c r="EL163" s="130"/>
      <c r="EV163" s="130"/>
      <c r="FF163" s="130"/>
      <c r="FP163" s="130"/>
      <c r="FZ163" s="130"/>
      <c r="GJ163" s="130"/>
      <c r="GT163" s="130"/>
      <c r="HD163" s="130"/>
      <c r="HN163" s="130"/>
      <c r="HX163" s="130"/>
      <c r="IH163" s="130"/>
      <c r="IR163" s="130"/>
    </row>
    <row xmlns:x14ac="http://schemas.microsoft.com/office/spreadsheetml/2009/9/ac" r="164" s="3" customFormat="true" x14ac:dyDescent="0.25">
      <c r="A164" s="402"/>
      <c r="B164" s="130"/>
      <c r="L164" s="130"/>
      <c r="V164" s="130"/>
      <c r="AF164" s="130"/>
      <c r="AP164" s="130"/>
      <c r="AZ164" s="130"/>
      <c r="BJ164" s="130"/>
      <c r="BT164" s="130"/>
      <c r="BU164" s="130"/>
      <c r="CD164" s="130"/>
      <c r="CN164" s="130"/>
      <c r="CX164" s="130"/>
      <c r="DH164" s="130"/>
      <c r="DR164" s="130"/>
      <c r="EB164" s="130"/>
      <c r="EL164" s="130"/>
      <c r="EV164" s="130"/>
      <c r="FF164" s="130"/>
      <c r="FP164" s="130"/>
      <c r="FZ164" s="130"/>
      <c r="GJ164" s="130"/>
      <c r="GT164" s="130"/>
      <c r="HD164" s="130"/>
      <c r="HN164" s="130"/>
      <c r="HX164" s="130"/>
      <c r="IH164" s="130"/>
      <c r="IR164" s="130"/>
    </row>
    <row xmlns:x14ac="http://schemas.microsoft.com/office/spreadsheetml/2009/9/ac" r="165" s="3" customFormat="true" x14ac:dyDescent="0.25">
      <c r="A165" s="402"/>
      <c r="B165" s="130"/>
      <c r="L165" s="130"/>
      <c r="V165" s="130"/>
      <c r="AF165" s="130"/>
      <c r="AP165" s="130"/>
      <c r="AZ165" s="130"/>
      <c r="BJ165" s="130"/>
      <c r="BT165" s="130"/>
      <c r="BU165" s="130"/>
      <c r="CD165" s="130"/>
      <c r="CN165" s="130"/>
      <c r="CX165" s="130"/>
      <c r="DH165" s="130"/>
      <c r="DR165" s="130"/>
      <c r="EB165" s="130"/>
      <c r="EL165" s="130"/>
      <c r="EV165" s="130"/>
      <c r="FF165" s="130"/>
      <c r="FP165" s="130"/>
      <c r="FZ165" s="130"/>
      <c r="GJ165" s="130"/>
      <c r="GT165" s="130"/>
      <c r="HD165" s="130"/>
      <c r="HN165" s="130"/>
      <c r="HX165" s="130"/>
      <c r="IH165" s="130"/>
      <c r="IR165" s="130"/>
    </row>
    <row xmlns:x14ac="http://schemas.microsoft.com/office/spreadsheetml/2009/9/ac" r="166" s="3" customFormat="true" x14ac:dyDescent="0.25">
      <c r="A166" s="402"/>
      <c r="B166" s="130"/>
      <c r="L166" s="130"/>
      <c r="V166" s="130"/>
      <c r="AF166" s="130"/>
      <c r="AP166" s="130"/>
      <c r="AZ166" s="130"/>
      <c r="BJ166" s="130"/>
      <c r="BT166" s="130"/>
      <c r="BU166" s="130"/>
      <c r="CD166" s="130"/>
      <c r="CN166" s="130"/>
      <c r="CX166" s="130"/>
      <c r="DH166" s="130"/>
      <c r="DR166" s="130"/>
      <c r="EB166" s="130"/>
      <c r="EL166" s="130"/>
      <c r="EV166" s="130"/>
      <c r="FF166" s="130"/>
      <c r="FP166" s="130"/>
      <c r="FZ166" s="130"/>
      <c r="GJ166" s="130"/>
      <c r="GT166" s="130"/>
      <c r="HD166" s="130"/>
      <c r="HN166" s="130"/>
      <c r="HX166" s="130"/>
      <c r="IH166" s="130"/>
      <c r="IR166" s="130"/>
    </row>
    <row xmlns:x14ac="http://schemas.microsoft.com/office/spreadsheetml/2009/9/ac" r="167" s="3" customFormat="true" x14ac:dyDescent="0.25">
      <c r="A167" s="402"/>
      <c r="B167" s="130"/>
      <c r="L167" s="130"/>
      <c r="V167" s="130"/>
      <c r="AF167" s="130"/>
      <c r="AP167" s="130"/>
      <c r="AZ167" s="130"/>
      <c r="BJ167" s="130"/>
      <c r="BT167" s="130"/>
      <c r="BU167" s="130"/>
      <c r="CD167" s="130"/>
      <c r="CN167" s="130"/>
      <c r="CX167" s="130"/>
      <c r="DH167" s="130"/>
      <c r="DR167" s="130"/>
      <c r="EB167" s="130"/>
      <c r="EL167" s="130"/>
      <c r="EV167" s="130"/>
      <c r="FF167" s="130"/>
      <c r="FP167" s="130"/>
      <c r="FZ167" s="130"/>
      <c r="GJ167" s="130"/>
      <c r="GT167" s="130"/>
      <c r="HD167" s="130"/>
      <c r="HN167" s="130"/>
      <c r="HX167" s="130"/>
      <c r="IH167" s="130"/>
      <c r="IR167" s="130"/>
    </row>
    <row xmlns:x14ac="http://schemas.microsoft.com/office/spreadsheetml/2009/9/ac" r="168" s="3" customFormat="true" x14ac:dyDescent="0.25">
      <c r="A168" s="402"/>
      <c r="B168" s="130"/>
      <c r="L168" s="130"/>
      <c r="V168" s="130"/>
      <c r="AF168" s="130"/>
      <c r="AP168" s="130"/>
      <c r="AZ168" s="130"/>
      <c r="BJ168" s="130"/>
      <c r="BT168" s="130"/>
      <c r="BU168" s="130"/>
      <c r="CD168" s="130"/>
      <c r="CN168" s="130"/>
      <c r="CX168" s="130"/>
      <c r="DH168" s="130"/>
      <c r="DR168" s="130"/>
      <c r="EB168" s="130"/>
      <c r="EL168" s="130"/>
      <c r="EV168" s="130"/>
      <c r="FF168" s="130"/>
      <c r="FP168" s="130"/>
      <c r="FZ168" s="130"/>
      <c r="GJ168" s="130"/>
      <c r="GT168" s="130"/>
      <c r="HD168" s="130"/>
      <c r="HN168" s="130"/>
      <c r="HX168" s="130"/>
      <c r="IH168" s="130"/>
      <c r="IR168" s="130"/>
    </row>
    <row xmlns:x14ac="http://schemas.microsoft.com/office/spreadsheetml/2009/9/ac" r="169" s="3" customFormat="true" x14ac:dyDescent="0.25">
      <c r="A169" s="402"/>
      <c r="B169" s="130"/>
      <c r="L169" s="130"/>
      <c r="V169" s="130"/>
      <c r="AF169" s="130"/>
      <c r="AP169" s="130"/>
      <c r="AZ169" s="130"/>
      <c r="BJ169" s="130"/>
      <c r="BT169" s="130"/>
      <c r="BU169" s="130"/>
      <c r="CD169" s="130"/>
      <c r="CN169" s="130"/>
      <c r="CX169" s="130"/>
      <c r="DH169" s="130"/>
      <c r="DR169" s="130"/>
      <c r="EB169" s="130"/>
      <c r="EL169" s="130"/>
      <c r="EV169" s="130"/>
      <c r="FF169" s="130"/>
      <c r="FP169" s="130"/>
      <c r="FZ169" s="130"/>
      <c r="GJ169" s="130"/>
      <c r="GT169" s="130"/>
      <c r="HD169" s="130"/>
      <c r="HN169" s="130"/>
      <c r="HX169" s="130"/>
      <c r="IH169" s="130"/>
      <c r="IR169" s="130"/>
    </row>
    <row xmlns:x14ac="http://schemas.microsoft.com/office/spreadsheetml/2009/9/ac" r="170" s="3" customFormat="true" x14ac:dyDescent="0.25">
      <c r="A170" s="402"/>
      <c r="B170" s="130"/>
      <c r="L170" s="130"/>
      <c r="V170" s="130"/>
      <c r="AF170" s="130"/>
      <c r="AP170" s="130"/>
      <c r="AZ170" s="130"/>
      <c r="BJ170" s="130"/>
      <c r="BT170" s="130"/>
      <c r="BU170" s="130"/>
      <c r="CD170" s="130"/>
      <c r="CN170" s="130"/>
      <c r="CX170" s="130"/>
      <c r="DH170" s="130"/>
      <c r="DR170" s="130"/>
      <c r="EB170" s="130"/>
      <c r="EL170" s="130"/>
      <c r="EV170" s="130"/>
      <c r="FF170" s="130"/>
      <c r="FP170" s="130"/>
      <c r="FZ170" s="130"/>
      <c r="GJ170" s="130"/>
      <c r="GT170" s="130"/>
      <c r="HD170" s="130"/>
      <c r="HN170" s="130"/>
      <c r="HX170" s="130"/>
      <c r="IH170" s="130"/>
      <c r="IR170" s="130"/>
    </row>
    <row xmlns:x14ac="http://schemas.microsoft.com/office/spreadsheetml/2009/9/ac" r="171" s="3" customFormat="true" x14ac:dyDescent="0.25">
      <c r="A171" s="402"/>
      <c r="B171" s="130"/>
      <c r="L171" s="130"/>
      <c r="V171" s="130"/>
      <c r="AF171" s="130"/>
      <c r="AP171" s="130"/>
      <c r="AZ171" s="130"/>
      <c r="BJ171" s="130"/>
      <c r="BT171" s="130"/>
      <c r="BU171" s="130"/>
      <c r="CD171" s="130"/>
      <c r="CN171" s="130"/>
      <c r="CX171" s="130"/>
      <c r="DH171" s="130"/>
      <c r="DR171" s="130"/>
      <c r="EB171" s="130"/>
      <c r="EL171" s="130"/>
      <c r="EV171" s="130"/>
      <c r="FF171" s="130"/>
      <c r="FP171" s="130"/>
      <c r="FZ171" s="130"/>
      <c r="GJ171" s="130"/>
      <c r="GT171" s="130"/>
      <c r="HD171" s="130"/>
      <c r="HN171" s="130"/>
      <c r="HX171" s="130"/>
      <c r="IH171" s="130"/>
      <c r="IR171" s="130"/>
    </row>
    <row xmlns:x14ac="http://schemas.microsoft.com/office/spreadsheetml/2009/9/ac" r="172" s="3" customFormat="true" x14ac:dyDescent="0.25">
      <c r="A172" s="402"/>
      <c r="B172" s="130"/>
      <c r="L172" s="130"/>
      <c r="V172" s="130"/>
      <c r="AF172" s="130"/>
      <c r="AP172" s="130"/>
      <c r="AZ172" s="130"/>
      <c r="BJ172" s="130"/>
      <c r="BT172" s="130"/>
      <c r="BU172" s="130"/>
      <c r="CD172" s="130"/>
      <c r="CN172" s="130"/>
      <c r="CX172" s="130"/>
      <c r="DH172" s="130"/>
      <c r="DR172" s="130"/>
      <c r="EB172" s="130"/>
      <c r="EL172" s="130"/>
      <c r="EV172" s="130"/>
      <c r="FF172" s="130"/>
      <c r="FP172" s="130"/>
      <c r="FZ172" s="130"/>
      <c r="GJ172" s="130"/>
      <c r="GT172" s="130"/>
      <c r="HD172" s="130"/>
      <c r="HN172" s="130"/>
      <c r="HX172" s="130"/>
      <c r="IH172" s="130"/>
      <c r="IR172" s="130"/>
    </row>
    <row xmlns:x14ac="http://schemas.microsoft.com/office/spreadsheetml/2009/9/ac" r="173" s="3" customFormat="true" x14ac:dyDescent="0.25">
      <c r="A173" s="402"/>
      <c r="B173" s="130"/>
      <c r="L173" s="130"/>
      <c r="V173" s="130"/>
      <c r="AF173" s="130"/>
      <c r="AP173" s="130"/>
      <c r="AZ173" s="130"/>
      <c r="BJ173" s="130"/>
      <c r="BT173" s="130"/>
      <c r="BU173" s="130"/>
      <c r="CD173" s="130"/>
      <c r="CN173" s="130"/>
      <c r="CX173" s="130"/>
      <c r="DH173" s="130"/>
      <c r="DR173" s="130"/>
      <c r="EB173" s="130"/>
      <c r="EL173" s="130"/>
      <c r="EV173" s="130"/>
      <c r="FF173" s="130"/>
      <c r="FP173" s="130"/>
      <c r="FZ173" s="130"/>
      <c r="GJ173" s="130"/>
      <c r="GT173" s="130"/>
      <c r="HD173" s="130"/>
      <c r="HN173" s="130"/>
      <c r="HX173" s="130"/>
      <c r="IH173" s="130"/>
      <c r="IR173" s="130"/>
    </row>
    <row xmlns:x14ac="http://schemas.microsoft.com/office/spreadsheetml/2009/9/ac" r="174" s="3" customFormat="true" x14ac:dyDescent="0.25">
      <c r="A174" s="402"/>
      <c r="B174" s="130"/>
      <c r="L174" s="130"/>
      <c r="V174" s="130"/>
      <c r="AF174" s="130"/>
      <c r="AP174" s="130"/>
      <c r="AZ174" s="130"/>
      <c r="BJ174" s="130"/>
      <c r="BT174" s="130"/>
      <c r="BU174" s="130"/>
      <c r="CD174" s="130"/>
      <c r="CN174" s="130"/>
      <c r="CX174" s="130"/>
      <c r="DH174" s="130"/>
      <c r="DR174" s="130"/>
      <c r="EB174" s="130"/>
      <c r="EL174" s="130"/>
      <c r="EV174" s="130"/>
      <c r="FF174" s="130"/>
      <c r="FP174" s="130"/>
      <c r="FZ174" s="130"/>
      <c r="GJ174" s="130"/>
      <c r="GT174" s="130"/>
      <c r="HD174" s="130"/>
      <c r="HN174" s="130"/>
      <c r="HX174" s="130"/>
      <c r="IH174" s="130"/>
      <c r="IR174" s="130"/>
    </row>
    <row xmlns:x14ac="http://schemas.microsoft.com/office/spreadsheetml/2009/9/ac" r="175" s="3" customFormat="true" x14ac:dyDescent="0.25">
      <c r="A175" s="402"/>
      <c r="B175" s="130"/>
      <c r="L175" s="130"/>
      <c r="V175" s="130"/>
      <c r="AF175" s="130"/>
      <c r="AP175" s="130"/>
      <c r="AZ175" s="130"/>
      <c r="BJ175" s="130"/>
      <c r="BT175" s="130"/>
      <c r="BU175" s="130"/>
      <c r="CD175" s="130"/>
      <c r="CN175" s="130"/>
      <c r="CX175" s="130"/>
      <c r="DH175" s="130"/>
      <c r="DR175" s="130"/>
      <c r="EB175" s="130"/>
      <c r="EL175" s="130"/>
      <c r="EV175" s="130"/>
      <c r="FF175" s="130"/>
      <c r="FP175" s="130"/>
      <c r="FZ175" s="130"/>
      <c r="GJ175" s="130"/>
      <c r="GT175" s="130"/>
      <c r="HD175" s="130"/>
      <c r="HN175" s="130"/>
      <c r="HX175" s="130"/>
      <c r="IH175" s="130"/>
      <c r="IR175" s="130"/>
    </row>
    <row xmlns:x14ac="http://schemas.microsoft.com/office/spreadsheetml/2009/9/ac" r="176" s="3" customFormat="true" x14ac:dyDescent="0.25">
      <c r="A176" s="402"/>
      <c r="B176" s="130"/>
      <c r="L176" s="130"/>
      <c r="V176" s="130"/>
      <c r="AF176" s="130"/>
      <c r="AP176" s="130"/>
      <c r="AZ176" s="130"/>
      <c r="BJ176" s="130"/>
      <c r="BT176" s="130"/>
      <c r="BU176" s="130"/>
      <c r="CD176" s="130"/>
      <c r="CN176" s="130"/>
      <c r="CX176" s="130"/>
      <c r="DH176" s="130"/>
      <c r="DR176" s="130"/>
      <c r="EB176" s="130"/>
      <c r="EL176" s="130"/>
      <c r="EV176" s="130"/>
      <c r="FF176" s="130"/>
      <c r="FP176" s="130"/>
      <c r="FZ176" s="130"/>
      <c r="GJ176" s="130"/>
      <c r="GT176" s="130"/>
      <c r="HD176" s="130"/>
      <c r="HN176" s="130"/>
      <c r="HX176" s="130"/>
      <c r="IH176" s="130"/>
      <c r="IR176" s="130"/>
    </row>
    <row xmlns:x14ac="http://schemas.microsoft.com/office/spreadsheetml/2009/9/ac" r="177" s="3" customFormat="true" x14ac:dyDescent="0.25">
      <c r="A177" s="402"/>
      <c r="B177" s="130"/>
      <c r="L177" s="130"/>
      <c r="V177" s="130"/>
      <c r="AF177" s="130"/>
      <c r="AP177" s="130"/>
      <c r="AZ177" s="130"/>
      <c r="BJ177" s="130"/>
      <c r="BT177" s="130"/>
      <c r="BU177" s="130"/>
      <c r="CD177" s="130"/>
      <c r="CN177" s="130"/>
      <c r="CX177" s="130"/>
      <c r="DH177" s="130"/>
      <c r="DR177" s="130"/>
      <c r="EB177" s="130"/>
      <c r="EL177" s="130"/>
      <c r="EV177" s="130"/>
      <c r="FF177" s="130"/>
      <c r="FP177" s="130"/>
      <c r="FZ177" s="130"/>
      <c r="GJ177" s="130"/>
      <c r="GT177" s="130"/>
      <c r="HD177" s="130"/>
      <c r="HN177" s="130"/>
      <c r="HX177" s="130"/>
      <c r="IH177" s="130"/>
      <c r="IR177" s="130"/>
    </row>
    <row xmlns:x14ac="http://schemas.microsoft.com/office/spreadsheetml/2009/9/ac" r="178" s="3" customFormat="true" x14ac:dyDescent="0.25">
      <c r="A178" s="402"/>
      <c r="B178" s="130"/>
      <c r="L178" s="130"/>
      <c r="V178" s="130"/>
      <c r="AF178" s="130"/>
      <c r="AP178" s="130"/>
      <c r="AZ178" s="130"/>
      <c r="BJ178" s="130"/>
      <c r="BT178" s="130"/>
      <c r="BU178" s="130"/>
      <c r="CD178" s="130"/>
      <c r="CN178" s="130"/>
      <c r="CX178" s="130"/>
      <c r="DH178" s="130"/>
      <c r="DR178" s="130"/>
      <c r="EB178" s="130"/>
      <c r="EL178" s="130"/>
      <c r="EV178" s="130"/>
      <c r="FF178" s="130"/>
      <c r="FP178" s="130"/>
      <c r="FZ178" s="130"/>
      <c r="GJ178" s="130"/>
      <c r="GT178" s="130"/>
      <c r="HD178" s="130"/>
      <c r="HN178" s="130"/>
      <c r="HX178" s="130"/>
      <c r="IH178" s="130"/>
      <c r="IR178" s="130"/>
    </row>
    <row xmlns:x14ac="http://schemas.microsoft.com/office/spreadsheetml/2009/9/ac" r="179" s="3" customFormat="true" x14ac:dyDescent="0.25">
      <c r="A179" s="402"/>
      <c r="B179" s="130"/>
      <c r="L179" s="130"/>
      <c r="V179" s="130"/>
      <c r="AF179" s="130"/>
      <c r="AP179" s="130"/>
      <c r="AZ179" s="130"/>
      <c r="BJ179" s="130"/>
      <c r="BT179" s="130"/>
      <c r="BU179" s="130"/>
      <c r="CD179" s="130"/>
      <c r="CN179" s="130"/>
      <c r="CX179" s="130"/>
      <c r="DH179" s="130"/>
      <c r="DR179" s="130"/>
      <c r="EB179" s="130"/>
      <c r="EL179" s="130"/>
      <c r="EV179" s="130"/>
      <c r="FF179" s="130"/>
      <c r="FP179" s="130"/>
      <c r="FZ179" s="130"/>
      <c r="GJ179" s="130"/>
      <c r="GT179" s="130"/>
      <c r="HD179" s="130"/>
      <c r="HN179" s="130"/>
      <c r="HX179" s="130"/>
      <c r="IH179" s="130"/>
      <c r="IR179" s="130"/>
    </row>
    <row xmlns:x14ac="http://schemas.microsoft.com/office/spreadsheetml/2009/9/ac" r="180" s="3" customFormat="true" x14ac:dyDescent="0.25">
      <c r="A180" s="402"/>
      <c r="B180" s="130"/>
      <c r="L180" s="130"/>
      <c r="V180" s="130"/>
      <c r="AF180" s="130"/>
      <c r="AP180" s="130"/>
      <c r="AZ180" s="130"/>
      <c r="BJ180" s="130"/>
      <c r="BT180" s="130"/>
      <c r="BU180" s="130"/>
      <c r="CD180" s="130"/>
      <c r="CN180" s="130"/>
      <c r="CX180" s="130"/>
      <c r="DH180" s="130"/>
      <c r="DR180" s="130"/>
      <c r="EB180" s="130"/>
      <c r="EL180" s="130"/>
      <c r="EV180" s="130"/>
      <c r="FF180" s="130"/>
      <c r="FP180" s="130"/>
      <c r="FZ180" s="130"/>
      <c r="GJ180" s="130"/>
      <c r="GT180" s="130"/>
      <c r="HD180" s="130"/>
      <c r="HN180" s="130"/>
      <c r="HX180" s="130"/>
      <c r="IH180" s="130"/>
      <c r="IR180" s="130"/>
    </row>
    <row xmlns:x14ac="http://schemas.microsoft.com/office/spreadsheetml/2009/9/ac" r="181" s="3" customFormat="true" x14ac:dyDescent="0.25">
      <c r="A181" s="402"/>
      <c r="B181" s="130"/>
      <c r="L181" s="130"/>
      <c r="V181" s="130"/>
      <c r="AF181" s="130"/>
      <c r="AP181" s="130"/>
      <c r="AZ181" s="130"/>
      <c r="BJ181" s="130"/>
      <c r="BT181" s="130"/>
      <c r="BU181" s="130"/>
      <c r="CD181" s="130"/>
      <c r="CN181" s="130"/>
      <c r="CX181" s="130"/>
      <c r="DH181" s="130"/>
      <c r="DR181" s="130"/>
      <c r="EB181" s="130"/>
      <c r="EL181" s="130"/>
      <c r="EV181" s="130"/>
      <c r="FF181" s="130"/>
      <c r="FP181" s="130"/>
      <c r="FZ181" s="130"/>
      <c r="GJ181" s="130"/>
      <c r="GT181" s="130"/>
      <c r="HD181" s="130"/>
      <c r="HN181" s="130"/>
      <c r="HX181" s="130"/>
      <c r="IH181" s="130"/>
      <c r="IR181" s="130"/>
    </row>
    <row xmlns:x14ac="http://schemas.microsoft.com/office/spreadsheetml/2009/9/ac" r="182" s="3" customFormat="true" x14ac:dyDescent="0.25">
      <c r="A182" s="402"/>
      <c r="B182" s="130"/>
      <c r="L182" s="130"/>
      <c r="V182" s="130"/>
      <c r="AF182" s="130"/>
      <c r="AP182" s="130"/>
      <c r="AZ182" s="130"/>
      <c r="BJ182" s="130"/>
      <c r="BT182" s="130"/>
      <c r="BU182" s="130"/>
      <c r="CD182" s="130"/>
      <c r="CN182" s="130"/>
      <c r="CX182" s="130"/>
      <c r="DH182" s="130"/>
      <c r="DR182" s="130"/>
      <c r="EB182" s="130"/>
      <c r="EL182" s="130"/>
      <c r="EV182" s="130"/>
      <c r="FF182" s="130"/>
      <c r="FP182" s="130"/>
      <c r="FZ182" s="130"/>
      <c r="GJ182" s="130"/>
      <c r="GT182" s="130"/>
      <c r="HD182" s="130"/>
      <c r="HN182" s="130"/>
      <c r="HX182" s="130"/>
      <c r="IH182" s="130"/>
      <c r="IR182" s="130"/>
    </row>
    <row xmlns:x14ac="http://schemas.microsoft.com/office/spreadsheetml/2009/9/ac" r="183" s="3" customFormat="true" x14ac:dyDescent="0.25">
      <c r="A183" s="402"/>
      <c r="B183" s="130"/>
      <c r="L183" s="130"/>
      <c r="V183" s="130"/>
      <c r="AF183" s="130"/>
      <c r="AP183" s="130"/>
      <c r="AZ183" s="130"/>
      <c r="BJ183" s="130"/>
      <c r="BT183" s="130"/>
      <c r="BU183" s="130"/>
      <c r="CD183" s="130"/>
      <c r="CN183" s="130"/>
      <c r="CX183" s="130"/>
      <c r="DH183" s="130"/>
      <c r="DR183" s="130"/>
      <c r="EB183" s="130"/>
      <c r="EL183" s="130"/>
      <c r="EV183" s="130"/>
      <c r="FF183" s="130"/>
      <c r="FP183" s="130"/>
      <c r="FZ183" s="130"/>
      <c r="GJ183" s="130"/>
      <c r="GT183" s="130"/>
      <c r="HD183" s="130"/>
      <c r="HN183" s="130"/>
      <c r="HX183" s="130"/>
      <c r="IH183" s="130"/>
      <c r="IR183" s="130"/>
    </row>
    <row xmlns:x14ac="http://schemas.microsoft.com/office/spreadsheetml/2009/9/ac" r="184" s="3" customFormat="true" x14ac:dyDescent="0.25">
      <c r="A184" s="402"/>
      <c r="B184" s="130"/>
      <c r="L184" s="130"/>
      <c r="V184" s="130"/>
      <c r="AF184" s="130"/>
      <c r="AP184" s="130"/>
      <c r="AZ184" s="130"/>
      <c r="BJ184" s="130"/>
      <c r="BT184" s="130"/>
      <c r="BU184" s="130"/>
      <c r="CD184" s="130"/>
      <c r="CN184" s="130"/>
      <c r="CX184" s="130"/>
      <c r="DH184" s="130"/>
      <c r="DR184" s="130"/>
      <c r="EB184" s="130"/>
      <c r="EL184" s="130"/>
      <c r="EV184" s="130"/>
      <c r="FF184" s="130"/>
      <c r="FP184" s="130"/>
      <c r="FZ184" s="130"/>
      <c r="GJ184" s="130"/>
      <c r="GT184" s="130"/>
      <c r="HD184" s="130"/>
      <c r="HN184" s="130"/>
      <c r="HX184" s="130"/>
      <c r="IH184" s="130"/>
      <c r="IR184" s="130"/>
    </row>
    <row xmlns:x14ac="http://schemas.microsoft.com/office/spreadsheetml/2009/9/ac" r="185" s="3" customFormat="true" x14ac:dyDescent="0.25">
      <c r="A185" s="402"/>
      <c r="B185" s="130"/>
      <c r="L185" s="130"/>
      <c r="V185" s="130"/>
      <c r="AF185" s="130"/>
      <c r="AP185" s="130"/>
      <c r="AZ185" s="130"/>
      <c r="BJ185" s="130"/>
      <c r="BT185" s="130"/>
      <c r="BU185" s="130"/>
      <c r="CD185" s="130"/>
      <c r="CN185" s="130"/>
      <c r="CX185" s="130"/>
      <c r="DH185" s="130"/>
      <c r="DR185" s="130"/>
      <c r="EB185" s="130"/>
      <c r="EL185" s="130"/>
      <c r="EV185" s="130"/>
      <c r="FF185" s="130"/>
      <c r="FP185" s="130"/>
      <c r="FZ185" s="130"/>
      <c r="GJ185" s="130"/>
      <c r="GT185" s="130"/>
      <c r="HD185" s="130"/>
      <c r="HN185" s="130"/>
      <c r="HX185" s="130"/>
      <c r="IH185" s="130"/>
      <c r="IR185" s="130"/>
    </row>
    <row xmlns:x14ac="http://schemas.microsoft.com/office/spreadsheetml/2009/9/ac" r="186" s="3" customFormat="true" x14ac:dyDescent="0.25">
      <c r="A186" s="402"/>
      <c r="B186" s="130"/>
      <c r="L186" s="130"/>
      <c r="V186" s="130"/>
      <c r="AF186" s="130"/>
      <c r="AP186" s="130"/>
      <c r="AZ186" s="130"/>
      <c r="BJ186" s="130"/>
      <c r="BT186" s="130"/>
      <c r="BU186" s="130"/>
      <c r="CD186" s="130"/>
      <c r="CN186" s="130"/>
      <c r="CX186" s="130"/>
      <c r="DH186" s="130"/>
      <c r="DR186" s="130"/>
      <c r="EB186" s="130"/>
      <c r="EL186" s="130"/>
      <c r="EV186" s="130"/>
      <c r="FF186" s="130"/>
      <c r="FP186" s="130"/>
      <c r="FZ186" s="130"/>
      <c r="GJ186" s="130"/>
      <c r="GT186" s="130"/>
      <c r="HD186" s="130"/>
      <c r="HN186" s="130"/>
      <c r="HX186" s="130"/>
      <c r="IH186" s="130"/>
      <c r="IR186" s="130"/>
    </row>
    <row xmlns:x14ac="http://schemas.microsoft.com/office/spreadsheetml/2009/9/ac" r="187" s="3" customFormat="true" x14ac:dyDescent="0.25">
      <c r="A187" s="402"/>
      <c r="B187" s="130"/>
      <c r="L187" s="130"/>
      <c r="V187" s="130"/>
      <c r="AF187" s="130"/>
      <c r="AP187" s="130"/>
      <c r="AZ187" s="130"/>
      <c r="BJ187" s="130"/>
      <c r="BT187" s="130"/>
      <c r="BU187" s="130"/>
      <c r="CD187" s="130"/>
      <c r="CN187" s="130"/>
      <c r="CX187" s="130"/>
      <c r="DH187" s="130"/>
      <c r="DR187" s="130"/>
      <c r="EB187" s="130"/>
      <c r="EL187" s="130"/>
      <c r="EV187" s="130"/>
      <c r="FF187" s="130"/>
      <c r="FP187" s="130"/>
      <c r="FZ187" s="130"/>
      <c r="GJ187" s="130"/>
      <c r="GT187" s="130"/>
      <c r="HD187" s="130"/>
      <c r="HN187" s="130"/>
      <c r="HX187" s="130"/>
      <c r="IH187" s="130"/>
      <c r="IR187" s="130"/>
    </row>
    <row xmlns:x14ac="http://schemas.microsoft.com/office/spreadsheetml/2009/9/ac" r="188" s="3" customFormat="true" x14ac:dyDescent="0.25">
      <c r="A188" s="402"/>
      <c r="B188" s="130"/>
      <c r="L188" s="130"/>
      <c r="V188" s="130"/>
      <c r="AF188" s="130"/>
      <c r="AP188" s="130"/>
      <c r="AZ188" s="130"/>
      <c r="BJ188" s="130"/>
      <c r="BT188" s="130"/>
      <c r="BU188" s="130"/>
      <c r="CD188" s="130"/>
      <c r="CN188" s="130"/>
      <c r="CX188" s="130"/>
      <c r="DH188" s="130"/>
      <c r="DR188" s="130"/>
      <c r="EB188" s="130"/>
      <c r="EL188" s="130"/>
      <c r="EV188" s="130"/>
      <c r="FF188" s="130"/>
      <c r="FP188" s="130"/>
      <c r="FZ188" s="130"/>
      <c r="GJ188" s="130"/>
      <c r="GT188" s="130"/>
      <c r="HD188" s="130"/>
      <c r="HN188" s="130"/>
      <c r="HX188" s="130"/>
      <c r="IH188" s="130"/>
      <c r="IR188" s="130"/>
    </row>
    <row xmlns:x14ac="http://schemas.microsoft.com/office/spreadsheetml/2009/9/ac" r="189" s="3" customFormat="true" x14ac:dyDescent="0.25">
      <c r="A189" s="402"/>
      <c r="B189" s="130"/>
      <c r="L189" s="130"/>
      <c r="V189" s="130"/>
      <c r="AF189" s="130"/>
      <c r="AP189" s="130"/>
      <c r="AZ189" s="130"/>
      <c r="BJ189" s="130"/>
      <c r="BT189" s="130"/>
      <c r="BU189" s="130"/>
      <c r="CD189" s="130"/>
      <c r="CN189" s="130"/>
      <c r="CX189" s="130"/>
      <c r="DH189" s="130"/>
      <c r="DR189" s="130"/>
      <c r="EB189" s="130"/>
      <c r="EL189" s="130"/>
      <c r="EV189" s="130"/>
      <c r="FF189" s="130"/>
      <c r="FP189" s="130"/>
      <c r="FZ189" s="130"/>
      <c r="GJ189" s="130"/>
      <c r="GT189" s="130"/>
      <c r="HD189" s="130"/>
      <c r="HN189" s="130"/>
      <c r="HX189" s="130"/>
      <c r="IH189" s="130"/>
      <c r="IR189" s="130"/>
    </row>
    <row xmlns:x14ac="http://schemas.microsoft.com/office/spreadsheetml/2009/9/ac" r="190" s="3" customFormat="true" x14ac:dyDescent="0.25">
      <c r="A190" s="402"/>
      <c r="B190" s="130"/>
      <c r="L190" s="130"/>
      <c r="V190" s="130"/>
      <c r="AF190" s="130"/>
      <c r="AP190" s="130"/>
      <c r="AZ190" s="130"/>
      <c r="BJ190" s="130"/>
      <c r="BT190" s="130"/>
      <c r="BU190" s="130"/>
      <c r="CD190" s="130"/>
      <c r="CN190" s="130"/>
      <c r="CX190" s="130"/>
      <c r="DH190" s="130"/>
      <c r="DR190" s="130"/>
      <c r="EB190" s="130"/>
      <c r="EL190" s="130"/>
      <c r="EV190" s="130"/>
      <c r="FF190" s="130"/>
      <c r="FP190" s="130"/>
      <c r="FZ190" s="130"/>
      <c r="GJ190" s="130"/>
      <c r="GT190" s="130"/>
      <c r="HD190" s="130"/>
      <c r="HN190" s="130"/>
      <c r="HX190" s="130"/>
      <c r="IH190" s="130"/>
      <c r="IR190" s="130"/>
    </row>
    <row xmlns:x14ac="http://schemas.microsoft.com/office/spreadsheetml/2009/9/ac" r="191" s="3" customFormat="true" x14ac:dyDescent="0.25">
      <c r="A191" s="402"/>
      <c r="B191" s="130"/>
      <c r="L191" s="130"/>
      <c r="V191" s="130"/>
      <c r="AF191" s="130"/>
      <c r="AP191" s="130"/>
      <c r="AZ191" s="130"/>
      <c r="BJ191" s="130"/>
      <c r="BT191" s="130"/>
      <c r="BU191" s="130"/>
      <c r="CD191" s="130"/>
      <c r="CN191" s="130"/>
      <c r="CX191" s="130"/>
      <c r="DH191" s="130"/>
      <c r="DR191" s="130"/>
      <c r="EB191" s="130"/>
      <c r="EL191" s="130"/>
      <c r="EV191" s="130"/>
      <c r="FF191" s="130"/>
      <c r="FP191" s="130"/>
      <c r="FZ191" s="130"/>
      <c r="GJ191" s="130"/>
      <c r="GT191" s="130"/>
      <c r="HD191" s="130"/>
      <c r="HN191" s="130"/>
      <c r="HX191" s="130"/>
      <c r="IH191" s="130"/>
      <c r="IR191" s="130"/>
    </row>
    <row xmlns:x14ac="http://schemas.microsoft.com/office/spreadsheetml/2009/9/ac" r="192" s="3" customFormat="true" x14ac:dyDescent="0.25">
      <c r="A192" s="402"/>
      <c r="B192" s="130"/>
      <c r="L192" s="130"/>
      <c r="V192" s="130"/>
      <c r="AF192" s="130"/>
      <c r="AP192" s="130"/>
      <c r="AZ192" s="130"/>
      <c r="BJ192" s="130"/>
      <c r="BT192" s="130"/>
      <c r="BU192" s="130"/>
      <c r="CD192" s="130"/>
      <c r="CN192" s="130"/>
      <c r="CX192" s="130"/>
      <c r="DH192" s="130"/>
      <c r="DR192" s="130"/>
      <c r="EB192" s="130"/>
      <c r="EL192" s="130"/>
      <c r="EV192" s="130"/>
      <c r="FF192" s="130"/>
      <c r="FP192" s="130"/>
      <c r="FZ192" s="130"/>
      <c r="GJ192" s="130"/>
      <c r="GT192" s="130"/>
      <c r="HD192" s="130"/>
      <c r="HN192" s="130"/>
      <c r="HX192" s="130"/>
      <c r="IH192" s="130"/>
      <c r="IR192" s="130"/>
    </row>
    <row xmlns:x14ac="http://schemas.microsoft.com/office/spreadsheetml/2009/9/ac" r="193" s="3" customFormat="true" x14ac:dyDescent="0.25">
      <c r="A193" s="402"/>
      <c r="B193" s="130"/>
      <c r="L193" s="130"/>
      <c r="V193" s="130"/>
      <c r="AF193" s="130"/>
      <c r="AP193" s="130"/>
      <c r="AZ193" s="130"/>
      <c r="BJ193" s="130"/>
      <c r="BT193" s="130"/>
      <c r="BU193" s="130"/>
      <c r="CD193" s="130"/>
      <c r="CN193" s="130"/>
      <c r="CX193" s="130"/>
      <c r="DH193" s="130"/>
      <c r="DR193" s="130"/>
      <c r="EB193" s="130"/>
      <c r="EL193" s="130"/>
      <c r="EV193" s="130"/>
      <c r="FF193" s="130"/>
      <c r="FP193" s="130"/>
      <c r="FZ193" s="130"/>
      <c r="GJ193" s="130"/>
      <c r="GT193" s="130"/>
      <c r="HD193" s="130"/>
      <c r="HN193" s="130"/>
      <c r="HX193" s="130"/>
      <c r="IH193" s="130"/>
      <c r="IR193" s="130"/>
    </row>
    <row xmlns:x14ac="http://schemas.microsoft.com/office/spreadsheetml/2009/9/ac" r="194" s="3" customFormat="true" x14ac:dyDescent="0.25">
      <c r="A194" s="402"/>
      <c r="B194" s="130"/>
      <c r="L194" s="130"/>
      <c r="V194" s="130"/>
      <c r="AF194" s="130"/>
      <c r="AP194" s="130"/>
      <c r="AZ194" s="130"/>
      <c r="BJ194" s="130"/>
      <c r="BT194" s="130"/>
      <c r="BU194" s="130"/>
      <c r="CD194" s="130"/>
      <c r="CN194" s="130"/>
      <c r="CX194" s="130"/>
      <c r="DH194" s="130"/>
      <c r="DR194" s="130"/>
      <c r="EB194" s="130"/>
      <c r="EL194" s="130"/>
      <c r="EV194" s="130"/>
      <c r="FF194" s="130"/>
      <c r="FP194" s="130"/>
      <c r="FZ194" s="130"/>
      <c r="GJ194" s="130"/>
      <c r="GT194" s="130"/>
      <c r="HD194" s="130"/>
      <c r="HN194" s="130"/>
      <c r="HX194" s="130"/>
      <c r="IH194" s="130"/>
      <c r="IR194" s="130"/>
    </row>
    <row xmlns:x14ac="http://schemas.microsoft.com/office/spreadsheetml/2009/9/ac" r="195" s="3" customFormat="true" x14ac:dyDescent="0.25">
      <c r="A195" s="402"/>
      <c r="B195" s="130"/>
      <c r="L195" s="130"/>
      <c r="V195" s="130"/>
      <c r="AF195" s="130"/>
      <c r="AP195" s="130"/>
      <c r="AZ195" s="130"/>
      <c r="BJ195" s="130"/>
      <c r="BT195" s="130"/>
      <c r="BU195" s="130"/>
      <c r="CD195" s="130"/>
      <c r="CN195" s="130"/>
      <c r="CX195" s="130"/>
      <c r="DH195" s="130"/>
      <c r="DR195" s="130"/>
      <c r="EB195" s="130"/>
      <c r="EL195" s="130"/>
      <c r="EV195" s="130"/>
      <c r="FF195" s="130"/>
      <c r="FP195" s="130"/>
      <c r="FZ195" s="130"/>
      <c r="GJ195" s="130"/>
      <c r="GT195" s="130"/>
      <c r="HD195" s="130"/>
      <c r="HN195" s="130"/>
      <c r="HX195" s="130"/>
      <c r="IH195" s="130"/>
      <c r="IR195" s="130"/>
    </row>
    <row xmlns:x14ac="http://schemas.microsoft.com/office/spreadsheetml/2009/9/ac" r="196" s="3" customFormat="true" x14ac:dyDescent="0.25">
      <c r="A196" s="402"/>
      <c r="B196" s="130"/>
      <c r="L196" s="130"/>
      <c r="V196" s="130"/>
      <c r="AF196" s="130"/>
      <c r="AP196" s="130"/>
      <c r="AZ196" s="130"/>
      <c r="BJ196" s="130"/>
      <c r="BT196" s="130"/>
      <c r="BU196" s="130"/>
      <c r="CD196" s="130"/>
      <c r="CN196" s="130"/>
      <c r="CX196" s="130"/>
      <c r="DH196" s="130"/>
      <c r="DR196" s="130"/>
      <c r="EB196" s="130"/>
      <c r="EL196" s="130"/>
      <c r="EV196" s="130"/>
      <c r="FF196" s="130"/>
      <c r="FP196" s="130"/>
      <c r="FZ196" s="130"/>
      <c r="GJ196" s="130"/>
      <c r="GT196" s="130"/>
      <c r="HD196" s="130"/>
      <c r="HN196" s="130"/>
      <c r="HX196" s="130"/>
      <c r="IH196" s="130"/>
      <c r="IR196" s="130"/>
    </row>
    <row xmlns:x14ac="http://schemas.microsoft.com/office/spreadsheetml/2009/9/ac" r="197" s="3" customFormat="true" x14ac:dyDescent="0.25">
      <c r="A197" s="402"/>
      <c r="B197" s="130"/>
      <c r="L197" s="130"/>
      <c r="V197" s="130"/>
      <c r="AF197" s="130"/>
      <c r="AP197" s="130"/>
      <c r="AZ197" s="130"/>
      <c r="BJ197" s="130"/>
      <c r="BT197" s="130"/>
      <c r="BU197" s="130"/>
      <c r="CD197" s="130"/>
      <c r="CN197" s="130"/>
      <c r="CX197" s="130"/>
      <c r="DH197" s="130"/>
      <c r="DR197" s="130"/>
      <c r="EB197" s="130"/>
      <c r="EL197" s="130"/>
      <c r="EV197" s="130"/>
      <c r="FF197" s="130"/>
      <c r="FP197" s="130"/>
      <c r="FZ197" s="130"/>
      <c r="GJ197" s="130"/>
      <c r="GT197" s="130"/>
      <c r="HD197" s="130"/>
      <c r="HN197" s="130"/>
      <c r="HX197" s="130"/>
      <c r="IH197" s="130"/>
      <c r="IR197" s="130"/>
    </row>
    <row xmlns:x14ac="http://schemas.microsoft.com/office/spreadsheetml/2009/9/ac" r="198" s="3" customFormat="true" x14ac:dyDescent="0.25">
      <c r="A198" s="402"/>
      <c r="B198" s="130"/>
      <c r="L198" s="130"/>
      <c r="V198" s="130"/>
      <c r="AF198" s="130"/>
      <c r="AP198" s="130"/>
      <c r="AZ198" s="130"/>
      <c r="BJ198" s="130"/>
      <c r="BT198" s="130"/>
      <c r="BU198" s="130"/>
      <c r="CD198" s="130"/>
      <c r="CN198" s="130"/>
      <c r="CX198" s="130"/>
      <c r="DH198" s="130"/>
      <c r="DR198" s="130"/>
      <c r="EB198" s="130"/>
      <c r="EL198" s="130"/>
      <c r="EV198" s="130"/>
      <c r="FF198" s="130"/>
      <c r="FP198" s="130"/>
      <c r="FZ198" s="130"/>
      <c r="GJ198" s="130"/>
      <c r="GT198" s="130"/>
      <c r="HD198" s="130"/>
      <c r="HN198" s="130"/>
      <c r="HX198" s="130"/>
      <c r="IH198" s="130"/>
      <c r="IR198" s="130"/>
    </row>
    <row xmlns:x14ac="http://schemas.microsoft.com/office/spreadsheetml/2009/9/ac" r="199" s="3" customFormat="true" x14ac:dyDescent="0.25">
      <c r="A199" s="402"/>
      <c r="B199" s="130"/>
      <c r="L199" s="130"/>
      <c r="V199" s="130"/>
      <c r="AF199" s="130"/>
      <c r="AP199" s="130"/>
      <c r="AZ199" s="130"/>
      <c r="BJ199" s="130"/>
      <c r="BT199" s="130"/>
      <c r="BU199" s="130"/>
      <c r="CD199" s="130"/>
      <c r="CN199" s="130"/>
      <c r="CX199" s="130"/>
      <c r="DH199" s="130"/>
      <c r="DR199" s="130"/>
      <c r="EB199" s="130"/>
      <c r="EL199" s="130"/>
      <c r="EV199" s="130"/>
      <c r="FF199" s="130"/>
      <c r="FP199" s="130"/>
      <c r="FZ199" s="130"/>
      <c r="GJ199" s="130"/>
      <c r="GT199" s="130"/>
      <c r="HD199" s="130"/>
      <c r="HN199" s="130"/>
      <c r="HX199" s="130"/>
      <c r="IH199" s="130"/>
      <c r="IR199" s="130"/>
    </row>
    <row xmlns:x14ac="http://schemas.microsoft.com/office/spreadsheetml/2009/9/ac" r="200" s="3" customFormat="true" x14ac:dyDescent="0.25">
      <c r="A200" s="402"/>
      <c r="B200" s="130"/>
      <c r="L200" s="130"/>
      <c r="V200" s="130"/>
      <c r="AF200" s="130"/>
      <c r="AP200" s="130"/>
      <c r="AZ200" s="130"/>
      <c r="BJ200" s="130"/>
      <c r="BT200" s="130"/>
      <c r="BU200" s="130"/>
      <c r="CD200" s="130"/>
      <c r="CN200" s="130"/>
      <c r="CX200" s="130"/>
      <c r="DH200" s="130"/>
      <c r="DR200" s="130"/>
      <c r="EB200" s="130"/>
      <c r="EL200" s="130"/>
      <c r="EV200" s="130"/>
      <c r="FF200" s="130"/>
      <c r="FP200" s="130"/>
      <c r="FZ200" s="130"/>
      <c r="GJ200" s="130"/>
      <c r="GT200" s="130"/>
      <c r="HD200" s="130"/>
      <c r="HN200" s="130"/>
      <c r="HX200" s="130"/>
      <c r="IH200" s="130"/>
      <c r="IR200" s="130"/>
    </row>
    <row xmlns:x14ac="http://schemas.microsoft.com/office/spreadsheetml/2009/9/ac" r="201" s="3" customFormat="true" x14ac:dyDescent="0.25">
      <c r="A201" s="402"/>
      <c r="B201" s="130"/>
      <c r="L201" s="130"/>
      <c r="V201" s="130"/>
      <c r="AF201" s="130"/>
      <c r="AP201" s="130"/>
      <c r="AZ201" s="130"/>
      <c r="BJ201" s="130"/>
      <c r="BT201" s="130"/>
      <c r="BU201" s="130"/>
      <c r="CD201" s="130"/>
      <c r="CN201" s="130"/>
      <c r="CX201" s="130"/>
      <c r="DH201" s="130"/>
      <c r="DR201" s="130"/>
      <c r="EB201" s="130"/>
      <c r="EL201" s="130"/>
      <c r="EV201" s="130"/>
      <c r="FF201" s="130"/>
      <c r="FP201" s="130"/>
      <c r="FZ201" s="130"/>
      <c r="GJ201" s="130"/>
      <c r="GT201" s="130"/>
      <c r="HD201" s="130"/>
      <c r="HN201" s="130"/>
      <c r="HX201" s="130"/>
      <c r="IH201" s="130"/>
      <c r="IR201" s="130"/>
    </row>
    <row xmlns:x14ac="http://schemas.microsoft.com/office/spreadsheetml/2009/9/ac" r="202" s="3" customFormat="true" x14ac:dyDescent="0.25">
      <c r="A202" s="402"/>
      <c r="B202" s="130"/>
      <c r="L202" s="130"/>
      <c r="V202" s="130"/>
      <c r="AF202" s="130"/>
      <c r="AP202" s="130"/>
      <c r="AZ202" s="130"/>
      <c r="BJ202" s="130"/>
      <c r="BT202" s="130"/>
      <c r="BU202" s="130"/>
      <c r="CD202" s="130"/>
      <c r="CN202" s="130"/>
      <c r="CX202" s="130"/>
      <c r="DH202" s="130"/>
      <c r="DR202" s="130"/>
      <c r="EB202" s="130"/>
      <c r="EL202" s="130"/>
      <c r="EV202" s="130"/>
      <c r="FF202" s="130"/>
      <c r="FP202" s="130"/>
      <c r="FZ202" s="130"/>
      <c r="GJ202" s="130"/>
      <c r="GT202" s="130"/>
      <c r="HD202" s="130"/>
      <c r="HN202" s="130"/>
      <c r="HX202" s="130"/>
      <c r="IH202" s="130"/>
      <c r="IR202" s="130"/>
    </row>
    <row xmlns:x14ac="http://schemas.microsoft.com/office/spreadsheetml/2009/9/ac" r="203" s="3" customFormat="true" x14ac:dyDescent="0.25">
      <c r="A203" s="402"/>
      <c r="B203" s="130"/>
      <c r="L203" s="130"/>
      <c r="V203" s="130"/>
      <c r="AF203" s="130"/>
      <c r="AP203" s="130"/>
      <c r="AZ203" s="130"/>
      <c r="BJ203" s="130"/>
      <c r="BT203" s="130"/>
      <c r="BU203" s="130"/>
      <c r="CD203" s="130"/>
      <c r="CN203" s="130"/>
      <c r="CX203" s="130"/>
      <c r="DH203" s="130"/>
      <c r="DR203" s="130"/>
      <c r="EB203" s="130"/>
      <c r="EL203" s="130"/>
      <c r="EV203" s="130"/>
      <c r="FF203" s="130"/>
      <c r="FP203" s="130"/>
      <c r="FZ203" s="130"/>
      <c r="GJ203" s="130"/>
      <c r="GT203" s="130"/>
      <c r="HD203" s="130"/>
      <c r="HN203" s="130"/>
      <c r="HX203" s="130"/>
      <c r="IH203" s="130"/>
      <c r="IR203" s="130"/>
    </row>
    <row xmlns:x14ac="http://schemas.microsoft.com/office/spreadsheetml/2009/9/ac" r="204" s="3" customFormat="true" x14ac:dyDescent="0.25">
      <c r="A204" s="402"/>
      <c r="B204" s="130"/>
      <c r="L204" s="130"/>
      <c r="V204" s="130"/>
      <c r="AF204" s="130"/>
      <c r="AP204" s="130"/>
      <c r="AZ204" s="130"/>
      <c r="BJ204" s="130"/>
      <c r="BT204" s="130"/>
      <c r="BU204" s="130"/>
      <c r="CD204" s="130"/>
      <c r="CN204" s="130"/>
      <c r="CX204" s="130"/>
      <c r="DH204" s="130"/>
      <c r="DR204" s="130"/>
      <c r="EB204" s="130"/>
      <c r="EL204" s="130"/>
      <c r="EV204" s="130"/>
      <c r="FF204" s="130"/>
      <c r="FP204" s="130"/>
      <c r="FZ204" s="130"/>
      <c r="GJ204" s="130"/>
      <c r="GT204" s="130"/>
      <c r="HD204" s="130"/>
      <c r="HN204" s="130"/>
      <c r="HX204" s="130"/>
      <c r="IH204" s="130"/>
      <c r="IR204" s="130"/>
    </row>
    <row xmlns:x14ac="http://schemas.microsoft.com/office/spreadsheetml/2009/9/ac" r="205" s="3" customFormat="true" x14ac:dyDescent="0.25">
      <c r="A205" s="402"/>
      <c r="B205" s="130"/>
      <c r="L205" s="130"/>
      <c r="V205" s="130"/>
      <c r="AF205" s="130"/>
      <c r="AP205" s="130"/>
      <c r="AZ205" s="130"/>
      <c r="BJ205" s="130"/>
      <c r="BT205" s="130"/>
      <c r="BU205" s="130"/>
      <c r="CD205" s="130"/>
      <c r="CN205" s="130"/>
      <c r="CX205" s="130"/>
      <c r="DH205" s="130"/>
      <c r="DR205" s="130"/>
      <c r="EB205" s="130"/>
      <c r="EL205" s="130"/>
      <c r="EV205" s="130"/>
      <c r="FF205" s="130"/>
      <c r="FP205" s="130"/>
      <c r="FZ205" s="130"/>
      <c r="GJ205" s="130"/>
      <c r="GT205" s="130"/>
      <c r="HD205" s="130"/>
      <c r="HN205" s="130"/>
      <c r="HX205" s="130"/>
      <c r="IH205" s="130"/>
      <c r="IR205" s="130"/>
    </row>
    <row xmlns:x14ac="http://schemas.microsoft.com/office/spreadsheetml/2009/9/ac" r="206" s="3" customFormat="true" x14ac:dyDescent="0.25">
      <c r="A206" s="402"/>
      <c r="B206" s="130"/>
      <c r="L206" s="130"/>
      <c r="V206" s="130"/>
      <c r="AF206" s="130"/>
      <c r="AP206" s="130"/>
      <c r="AZ206" s="130"/>
      <c r="BJ206" s="130"/>
      <c r="BT206" s="130"/>
      <c r="BU206" s="130"/>
      <c r="CD206" s="130"/>
      <c r="CN206" s="130"/>
      <c r="CX206" s="130"/>
      <c r="DH206" s="130"/>
      <c r="DR206" s="130"/>
      <c r="EB206" s="130"/>
      <c r="EL206" s="130"/>
      <c r="EV206" s="130"/>
      <c r="FF206" s="130"/>
      <c r="FP206" s="130"/>
      <c r="FZ206" s="130"/>
      <c r="GJ206" s="130"/>
      <c r="GT206" s="130"/>
      <c r="HD206" s="130"/>
      <c r="HN206" s="130"/>
      <c r="HX206" s="130"/>
      <c r="IH206" s="130"/>
      <c r="IR206" s="130"/>
    </row>
    <row xmlns:x14ac="http://schemas.microsoft.com/office/spreadsheetml/2009/9/ac" r="207" s="3" customFormat="true" x14ac:dyDescent="0.25">
      <c r="A207" s="402"/>
      <c r="B207" s="130"/>
      <c r="L207" s="130"/>
      <c r="V207" s="130"/>
      <c r="AF207" s="130"/>
      <c r="AP207" s="130"/>
      <c r="AZ207" s="130"/>
      <c r="BJ207" s="130"/>
      <c r="BT207" s="130"/>
      <c r="BU207" s="130"/>
      <c r="CD207" s="130"/>
      <c r="CN207" s="130"/>
      <c r="CX207" s="130"/>
      <c r="DH207" s="130"/>
      <c r="DR207" s="130"/>
      <c r="EB207" s="130"/>
      <c r="EL207" s="130"/>
      <c r="EV207" s="130"/>
      <c r="FF207" s="130"/>
      <c r="FP207" s="130"/>
      <c r="FZ207" s="130"/>
      <c r="GJ207" s="130"/>
      <c r="GT207" s="130"/>
      <c r="HD207" s="130"/>
      <c r="HN207" s="130"/>
      <c r="HX207" s="130"/>
      <c r="IH207" s="130"/>
      <c r="IR207" s="130"/>
    </row>
    <row xmlns:x14ac="http://schemas.microsoft.com/office/spreadsheetml/2009/9/ac" r="208" s="3" customFormat="true" x14ac:dyDescent="0.25">
      <c r="A208" s="402"/>
      <c r="B208" s="130"/>
      <c r="L208" s="130"/>
      <c r="V208" s="130"/>
      <c r="AF208" s="130"/>
      <c r="AP208" s="130"/>
      <c r="AZ208" s="130"/>
      <c r="BJ208" s="130"/>
      <c r="BT208" s="130"/>
      <c r="BU208" s="130"/>
      <c r="CD208" s="130"/>
      <c r="CN208" s="130"/>
      <c r="CX208" s="130"/>
      <c r="DH208" s="130"/>
      <c r="DR208" s="130"/>
      <c r="EB208" s="130"/>
      <c r="EL208" s="130"/>
      <c r="EV208" s="130"/>
      <c r="FF208" s="130"/>
      <c r="FP208" s="130"/>
      <c r="FZ208" s="130"/>
      <c r="GJ208" s="130"/>
      <c r="GT208" s="130"/>
      <c r="HD208" s="130"/>
      <c r="HN208" s="130"/>
      <c r="HX208" s="130"/>
      <c r="IH208" s="130"/>
      <c r="IR208" s="130"/>
    </row>
    <row xmlns:x14ac="http://schemas.microsoft.com/office/spreadsheetml/2009/9/ac" r="209" s="3" customFormat="true" x14ac:dyDescent="0.25">
      <c r="A209" s="402"/>
      <c r="B209" s="130"/>
      <c r="L209" s="130"/>
      <c r="V209" s="130"/>
      <c r="AF209" s="130"/>
      <c r="AP209" s="130"/>
      <c r="AZ209" s="130"/>
      <c r="BJ209" s="130"/>
      <c r="BT209" s="130"/>
      <c r="BU209" s="130"/>
      <c r="CD209" s="130"/>
      <c r="CN209" s="130"/>
      <c r="CX209" s="130"/>
      <c r="DH209" s="130"/>
      <c r="DR209" s="130"/>
      <c r="EB209" s="130"/>
      <c r="EL209" s="130"/>
      <c r="EV209" s="130"/>
      <c r="FF209" s="130"/>
      <c r="FP209" s="130"/>
      <c r="FZ209" s="130"/>
      <c r="GJ209" s="130"/>
      <c r="GT209" s="130"/>
      <c r="HD209" s="130"/>
      <c r="HN209" s="130"/>
      <c r="HX209" s="130"/>
      <c r="IH209" s="130"/>
      <c r="IR209" s="130"/>
    </row>
    <row xmlns:x14ac="http://schemas.microsoft.com/office/spreadsheetml/2009/9/ac" r="210" s="3" customFormat="true" x14ac:dyDescent="0.25">
      <c r="A210" s="402"/>
      <c r="B210" s="130"/>
      <c r="L210" s="130"/>
      <c r="V210" s="130"/>
      <c r="AF210" s="130"/>
      <c r="AP210" s="130"/>
      <c r="AZ210" s="130"/>
      <c r="BJ210" s="130"/>
      <c r="BT210" s="130"/>
      <c r="BU210" s="130"/>
      <c r="CD210" s="130"/>
      <c r="CN210" s="130"/>
      <c r="CX210" s="130"/>
      <c r="DH210" s="130"/>
      <c r="DR210" s="130"/>
      <c r="EB210" s="130"/>
      <c r="EL210" s="130"/>
      <c r="EV210" s="130"/>
      <c r="FF210" s="130"/>
      <c r="FP210" s="130"/>
      <c r="FZ210" s="130"/>
      <c r="GJ210" s="130"/>
      <c r="GT210" s="130"/>
      <c r="HD210" s="130"/>
      <c r="HN210" s="130"/>
      <c r="HX210" s="130"/>
      <c r="IH210" s="130"/>
      <c r="IR210" s="130"/>
    </row>
    <row xmlns:x14ac="http://schemas.microsoft.com/office/spreadsheetml/2009/9/ac" r="211" s="3" customFormat="true" x14ac:dyDescent="0.25">
      <c r="A211" s="402"/>
      <c r="B211" s="130"/>
      <c r="L211" s="130"/>
      <c r="V211" s="130"/>
      <c r="AF211" s="130"/>
      <c r="AP211" s="130"/>
      <c r="AZ211" s="130"/>
      <c r="BJ211" s="130"/>
      <c r="BT211" s="130"/>
      <c r="BU211" s="130"/>
      <c r="CD211" s="130"/>
      <c r="CN211" s="130"/>
      <c r="CX211" s="130"/>
      <c r="DH211" s="130"/>
      <c r="DR211" s="130"/>
      <c r="EB211" s="130"/>
      <c r="EL211" s="130"/>
      <c r="EV211" s="130"/>
      <c r="FF211" s="130"/>
      <c r="FP211" s="130"/>
      <c r="FZ211" s="130"/>
      <c r="GJ211" s="130"/>
      <c r="GT211" s="130"/>
      <c r="HD211" s="130"/>
      <c r="HN211" s="130"/>
      <c r="HX211" s="130"/>
      <c r="IH211" s="130"/>
      <c r="IR211" s="130"/>
    </row>
    <row xmlns:x14ac="http://schemas.microsoft.com/office/spreadsheetml/2009/9/ac" r="212" s="3" customFormat="true" x14ac:dyDescent="0.25">
      <c r="A212" s="402"/>
      <c r="B212" s="130"/>
      <c r="L212" s="130"/>
      <c r="V212" s="130"/>
      <c r="AF212" s="130"/>
      <c r="AP212" s="130"/>
      <c r="AZ212" s="130"/>
      <c r="BJ212" s="130"/>
      <c r="BT212" s="130"/>
      <c r="BU212" s="130"/>
      <c r="CD212" s="130"/>
      <c r="CN212" s="130"/>
      <c r="CX212" s="130"/>
      <c r="DH212" s="130"/>
      <c r="DR212" s="130"/>
      <c r="EB212" s="130"/>
      <c r="EL212" s="130"/>
      <c r="EV212" s="130"/>
      <c r="FF212" s="130"/>
      <c r="FP212" s="130"/>
      <c r="FZ212" s="130"/>
      <c r="GJ212" s="130"/>
      <c r="GT212" s="130"/>
      <c r="HD212" s="130"/>
      <c r="HN212" s="130"/>
      <c r="HX212" s="130"/>
      <c r="IH212" s="130"/>
      <c r="IR212" s="130"/>
    </row>
    <row xmlns:x14ac="http://schemas.microsoft.com/office/spreadsheetml/2009/9/ac" r="213" s="3" customFormat="true" x14ac:dyDescent="0.25">
      <c r="A213" s="402"/>
      <c r="B213" s="130"/>
      <c r="L213" s="130"/>
      <c r="V213" s="130"/>
      <c r="AF213" s="130"/>
      <c r="AP213" s="130"/>
      <c r="AZ213" s="130"/>
      <c r="BJ213" s="130"/>
      <c r="BT213" s="130"/>
      <c r="BU213" s="130"/>
      <c r="CD213" s="130"/>
      <c r="CN213" s="130"/>
      <c r="CX213" s="130"/>
      <c r="DH213" s="130"/>
      <c r="DR213" s="130"/>
      <c r="EB213" s="130"/>
      <c r="EL213" s="130"/>
      <c r="EV213" s="130"/>
      <c r="FF213" s="130"/>
      <c r="FP213" s="130"/>
      <c r="FZ213" s="130"/>
      <c r="GJ213" s="130"/>
      <c r="GT213" s="130"/>
      <c r="HD213" s="130"/>
      <c r="HN213" s="130"/>
      <c r="HX213" s="130"/>
      <c r="IH213" s="130"/>
      <c r="IR213" s="130"/>
    </row>
    <row xmlns:x14ac="http://schemas.microsoft.com/office/spreadsheetml/2009/9/ac" r="214" s="3" customFormat="true" x14ac:dyDescent="0.25">
      <c r="A214" s="402"/>
      <c r="B214" s="130"/>
      <c r="L214" s="130"/>
      <c r="V214" s="130"/>
      <c r="AF214" s="130"/>
      <c r="AP214" s="130"/>
      <c r="AZ214" s="130"/>
      <c r="BJ214" s="130"/>
      <c r="BT214" s="130"/>
      <c r="BU214" s="130"/>
      <c r="CD214" s="130"/>
      <c r="CN214" s="130"/>
      <c r="CX214" s="130"/>
      <c r="DH214" s="130"/>
      <c r="DR214" s="130"/>
      <c r="EB214" s="130"/>
      <c r="EL214" s="130"/>
      <c r="EV214" s="130"/>
      <c r="FF214" s="130"/>
      <c r="FP214" s="130"/>
      <c r="FZ214" s="130"/>
      <c r="GJ214" s="130"/>
      <c r="GT214" s="130"/>
      <c r="HD214" s="130"/>
      <c r="HN214" s="130"/>
      <c r="HX214" s="130"/>
      <c r="IH214" s="130"/>
      <c r="IR214" s="130"/>
    </row>
    <row xmlns:x14ac="http://schemas.microsoft.com/office/spreadsheetml/2009/9/ac" r="215" s="3" customFormat="true" x14ac:dyDescent="0.25">
      <c r="A215" s="402"/>
      <c r="B215" s="130"/>
      <c r="L215" s="130"/>
      <c r="V215" s="130"/>
      <c r="AF215" s="130"/>
      <c r="AP215" s="130"/>
      <c r="AZ215" s="130"/>
      <c r="BJ215" s="130"/>
      <c r="BT215" s="130"/>
      <c r="BU215" s="130"/>
      <c r="CD215" s="130"/>
      <c r="CN215" s="130"/>
      <c r="CX215" s="130"/>
      <c r="DH215" s="130"/>
      <c r="DR215" s="130"/>
      <c r="EB215" s="130"/>
      <c r="EL215" s="130"/>
      <c r="EV215" s="130"/>
      <c r="FF215" s="130"/>
      <c r="FP215" s="130"/>
      <c r="FZ215" s="130"/>
      <c r="GJ215" s="130"/>
      <c r="GT215" s="130"/>
      <c r="HD215" s="130"/>
      <c r="HN215" s="130"/>
      <c r="HX215" s="130"/>
      <c r="IH215" s="130"/>
      <c r="IR215" s="130"/>
    </row>
    <row xmlns:x14ac="http://schemas.microsoft.com/office/spreadsheetml/2009/9/ac" r="216" s="3" customFormat="true" x14ac:dyDescent="0.25">
      <c r="A216" s="402"/>
      <c r="B216" s="130"/>
      <c r="L216" s="130"/>
      <c r="V216" s="130"/>
      <c r="AF216" s="130"/>
      <c r="AP216" s="130"/>
      <c r="AZ216" s="130"/>
      <c r="BJ216" s="130"/>
      <c r="BT216" s="130"/>
      <c r="BU216" s="130"/>
      <c r="CD216" s="130"/>
      <c r="CN216" s="130"/>
      <c r="CX216" s="130"/>
      <c r="DH216" s="130"/>
      <c r="DR216" s="130"/>
      <c r="EB216" s="130"/>
      <c r="EL216" s="130"/>
      <c r="EV216" s="130"/>
      <c r="FF216" s="130"/>
      <c r="FP216" s="130"/>
      <c r="FZ216" s="130"/>
      <c r="GJ216" s="130"/>
      <c r="GT216" s="130"/>
      <c r="HD216" s="130"/>
      <c r="HN216" s="130"/>
      <c r="HX216" s="130"/>
      <c r="IH216" s="130"/>
      <c r="IR216" s="130"/>
    </row>
    <row xmlns:x14ac="http://schemas.microsoft.com/office/spreadsheetml/2009/9/ac" r="217" s="3" customFormat="true" x14ac:dyDescent="0.25">
      <c r="A217" s="402"/>
      <c r="B217" s="130"/>
      <c r="L217" s="130"/>
      <c r="V217" s="130"/>
      <c r="AF217" s="130"/>
      <c r="AP217" s="130"/>
      <c r="AZ217" s="130"/>
      <c r="BJ217" s="130"/>
      <c r="BT217" s="130"/>
      <c r="BU217" s="130"/>
      <c r="CD217" s="130"/>
      <c r="CN217" s="130"/>
      <c r="CX217" s="130"/>
      <c r="DH217" s="130"/>
      <c r="DR217" s="130"/>
      <c r="EB217" s="130"/>
      <c r="EL217" s="130"/>
      <c r="EV217" s="130"/>
      <c r="FF217" s="130"/>
      <c r="FP217" s="130"/>
      <c r="FZ217" s="130"/>
      <c r="GJ217" s="130"/>
      <c r="GT217" s="130"/>
      <c r="HD217" s="130"/>
      <c r="HN217" s="130"/>
      <c r="HX217" s="130"/>
      <c r="IH217" s="130"/>
      <c r="IR217" s="130"/>
    </row>
    <row xmlns:x14ac="http://schemas.microsoft.com/office/spreadsheetml/2009/9/ac" r="218" s="3" customFormat="true" x14ac:dyDescent="0.25">
      <c r="A218" s="402"/>
      <c r="B218" s="130"/>
      <c r="L218" s="130"/>
      <c r="V218" s="130"/>
      <c r="AF218" s="130"/>
      <c r="AP218" s="130"/>
      <c r="AZ218" s="130"/>
      <c r="BJ218" s="130"/>
      <c r="BT218" s="130"/>
      <c r="BU218" s="130"/>
      <c r="CD218" s="130"/>
      <c r="CN218" s="130"/>
      <c r="CX218" s="130"/>
      <c r="DH218" s="130"/>
      <c r="DR218" s="130"/>
      <c r="EB218" s="130"/>
      <c r="EL218" s="130"/>
      <c r="EV218" s="130"/>
      <c r="FF218" s="130"/>
      <c r="FP218" s="130"/>
      <c r="FZ218" s="130"/>
      <c r="GJ218" s="130"/>
      <c r="GT218" s="130"/>
      <c r="HD218" s="130"/>
      <c r="HN218" s="130"/>
      <c r="HX218" s="130"/>
      <c r="IH218" s="130"/>
      <c r="IR218" s="130"/>
    </row>
    <row xmlns:x14ac="http://schemas.microsoft.com/office/spreadsheetml/2009/9/ac" r="219" s="3" customFormat="true" x14ac:dyDescent="0.25">
      <c r="A219" s="402"/>
      <c r="B219" s="130"/>
      <c r="L219" s="130"/>
      <c r="V219" s="130"/>
      <c r="AF219" s="130"/>
      <c r="AP219" s="130"/>
      <c r="AZ219" s="130"/>
      <c r="BJ219" s="130"/>
      <c r="BT219" s="130"/>
      <c r="BU219" s="130"/>
      <c r="CD219" s="130"/>
      <c r="CN219" s="130"/>
      <c r="CX219" s="130"/>
      <c r="DH219" s="130"/>
      <c r="DR219" s="130"/>
      <c r="EB219" s="130"/>
      <c r="EL219" s="130"/>
      <c r="EV219" s="130"/>
      <c r="FF219" s="130"/>
      <c r="FP219" s="130"/>
      <c r="FZ219" s="130"/>
      <c r="GJ219" s="130"/>
      <c r="GT219" s="130"/>
      <c r="HD219" s="130"/>
      <c r="HN219" s="130"/>
      <c r="HX219" s="130"/>
      <c r="IH219" s="130"/>
      <c r="IR219" s="130"/>
    </row>
    <row xmlns:x14ac="http://schemas.microsoft.com/office/spreadsheetml/2009/9/ac" r="220" s="3" customFormat="true" x14ac:dyDescent="0.25">
      <c r="A220" s="402"/>
      <c r="B220" s="130"/>
      <c r="L220" s="130"/>
      <c r="V220" s="130"/>
      <c r="AF220" s="130"/>
      <c r="AP220" s="130"/>
      <c r="AZ220" s="130"/>
      <c r="BJ220" s="130"/>
      <c r="BT220" s="130"/>
      <c r="BU220" s="130"/>
      <c r="CD220" s="130"/>
      <c r="CN220" s="130"/>
      <c r="CX220" s="130"/>
      <c r="DH220" s="130"/>
      <c r="DR220" s="130"/>
      <c r="EB220" s="130"/>
      <c r="EL220" s="130"/>
      <c r="EV220" s="130"/>
      <c r="FF220" s="130"/>
      <c r="FP220" s="130"/>
      <c r="FZ220" s="130"/>
      <c r="GJ220" s="130"/>
      <c r="GT220" s="130"/>
      <c r="HD220" s="130"/>
      <c r="HN220" s="130"/>
      <c r="HX220" s="130"/>
      <c r="IH220" s="130"/>
      <c r="IR220" s="130"/>
    </row>
    <row xmlns:x14ac="http://schemas.microsoft.com/office/spreadsheetml/2009/9/ac" r="221" s="3" customFormat="true" x14ac:dyDescent="0.25">
      <c r="A221" s="402"/>
      <c r="B221" s="130"/>
      <c r="L221" s="130"/>
      <c r="V221" s="130"/>
      <c r="AF221" s="130"/>
      <c r="AP221" s="130"/>
      <c r="AZ221" s="130"/>
      <c r="BJ221" s="130"/>
      <c r="BT221" s="130"/>
      <c r="BU221" s="130"/>
      <c r="CD221" s="130"/>
      <c r="CN221" s="130"/>
      <c r="CX221" s="130"/>
      <c r="DH221" s="130"/>
      <c r="DR221" s="130"/>
      <c r="EB221" s="130"/>
      <c r="EL221" s="130"/>
      <c r="EV221" s="130"/>
      <c r="FF221" s="130"/>
      <c r="FP221" s="130"/>
      <c r="FZ221" s="130"/>
      <c r="GJ221" s="130"/>
      <c r="GT221" s="130"/>
      <c r="HD221" s="130"/>
      <c r="HN221" s="130"/>
      <c r="HX221" s="130"/>
      <c r="IH221" s="130"/>
      <c r="IR221" s="130"/>
    </row>
    <row xmlns:x14ac="http://schemas.microsoft.com/office/spreadsheetml/2009/9/ac" r="222" s="3" customFormat="true" x14ac:dyDescent="0.25">
      <c r="A222" s="402"/>
      <c r="B222" s="130"/>
      <c r="L222" s="130"/>
      <c r="V222" s="130"/>
      <c r="AF222" s="130"/>
      <c r="AP222" s="130"/>
      <c r="AZ222" s="130"/>
      <c r="BJ222" s="130"/>
      <c r="BT222" s="130"/>
      <c r="BU222" s="130"/>
      <c r="CD222" s="130"/>
      <c r="CN222" s="130"/>
      <c r="CX222" s="130"/>
      <c r="DH222" s="130"/>
      <c r="DR222" s="130"/>
      <c r="EB222" s="130"/>
      <c r="EL222" s="130"/>
      <c r="EV222" s="130"/>
      <c r="FF222" s="130"/>
      <c r="FP222" s="130"/>
      <c r="FZ222" s="130"/>
      <c r="GJ222" s="130"/>
      <c r="GT222" s="130"/>
      <c r="HD222" s="130"/>
      <c r="HN222" s="130"/>
      <c r="HX222" s="130"/>
      <c r="IH222" s="130"/>
      <c r="IR222" s="130"/>
    </row>
    <row xmlns:x14ac="http://schemas.microsoft.com/office/spreadsheetml/2009/9/ac" r="223" s="3" customFormat="true" x14ac:dyDescent="0.25">
      <c r="A223" s="402"/>
      <c r="B223" s="130"/>
      <c r="L223" s="130"/>
      <c r="V223" s="130"/>
      <c r="AF223" s="130"/>
      <c r="AP223" s="130"/>
      <c r="AZ223" s="130"/>
      <c r="BJ223" s="130"/>
      <c r="BT223" s="130"/>
      <c r="BU223" s="130"/>
      <c r="CD223" s="130"/>
      <c r="CN223" s="130"/>
      <c r="CX223" s="130"/>
      <c r="DH223" s="130"/>
      <c r="DR223" s="130"/>
      <c r="EB223" s="130"/>
      <c r="EL223" s="130"/>
      <c r="EV223" s="130"/>
      <c r="FF223" s="130"/>
      <c r="FP223" s="130"/>
      <c r="FZ223" s="130"/>
      <c r="GJ223" s="130"/>
      <c r="GT223" s="130"/>
      <c r="HD223" s="130"/>
      <c r="HN223" s="130"/>
      <c r="HX223" s="130"/>
      <c r="IH223" s="130"/>
      <c r="IR223" s="130"/>
    </row>
    <row xmlns:x14ac="http://schemas.microsoft.com/office/spreadsheetml/2009/9/ac" r="224" s="3" customFormat="true" x14ac:dyDescent="0.25">
      <c r="A224" s="402"/>
      <c r="B224" s="130"/>
      <c r="L224" s="130"/>
      <c r="V224" s="130"/>
      <c r="AF224" s="130"/>
      <c r="AP224" s="130"/>
      <c r="AZ224" s="130"/>
      <c r="BJ224" s="130"/>
      <c r="BT224" s="130"/>
      <c r="BU224" s="130"/>
      <c r="CD224" s="130"/>
      <c r="CN224" s="130"/>
      <c r="CX224" s="130"/>
      <c r="DH224" s="130"/>
      <c r="DR224" s="130"/>
      <c r="EB224" s="130"/>
      <c r="EL224" s="130"/>
      <c r="EV224" s="130"/>
      <c r="FF224" s="130"/>
      <c r="FP224" s="130"/>
      <c r="FZ224" s="130"/>
      <c r="GJ224" s="130"/>
      <c r="GT224" s="130"/>
      <c r="HD224" s="130"/>
      <c r="HN224" s="130"/>
      <c r="HX224" s="130"/>
      <c r="IH224" s="130"/>
      <c r="IR224" s="130"/>
    </row>
    <row xmlns:x14ac="http://schemas.microsoft.com/office/spreadsheetml/2009/9/ac" r="225" s="3" customFormat="true" x14ac:dyDescent="0.25">
      <c r="A225" s="402"/>
      <c r="B225" s="130"/>
      <c r="L225" s="130"/>
      <c r="V225" s="130"/>
      <c r="AF225" s="130"/>
      <c r="AP225" s="130"/>
      <c r="AZ225" s="130"/>
      <c r="BJ225" s="130"/>
      <c r="BT225" s="130"/>
      <c r="BU225" s="130"/>
      <c r="CD225" s="130"/>
      <c r="CN225" s="130"/>
      <c r="CX225" s="130"/>
      <c r="DH225" s="130"/>
      <c r="DR225" s="130"/>
      <c r="EB225" s="130"/>
      <c r="EL225" s="130"/>
      <c r="EV225" s="130"/>
      <c r="FF225" s="130"/>
      <c r="FP225" s="130"/>
      <c r="FZ225" s="130"/>
      <c r="GJ225" s="130"/>
      <c r="GT225" s="130"/>
      <c r="HD225" s="130"/>
      <c r="HN225" s="130"/>
      <c r="HX225" s="130"/>
      <c r="IH225" s="130"/>
      <c r="IR225" s="130"/>
    </row>
    <row xmlns:x14ac="http://schemas.microsoft.com/office/spreadsheetml/2009/9/ac" r="226" s="3" customFormat="true" x14ac:dyDescent="0.25">
      <c r="A226" s="402"/>
      <c r="B226" s="130"/>
      <c r="L226" s="130"/>
      <c r="V226" s="130"/>
      <c r="AF226" s="130"/>
      <c r="AP226" s="130"/>
      <c r="AZ226" s="130"/>
      <c r="BJ226" s="130"/>
      <c r="BT226" s="130"/>
      <c r="BU226" s="130"/>
      <c r="CD226" s="130"/>
      <c r="CN226" s="130"/>
      <c r="CX226" s="130"/>
      <c r="DH226" s="130"/>
      <c r="DR226" s="130"/>
      <c r="EB226" s="130"/>
      <c r="EL226" s="130"/>
      <c r="EV226" s="130"/>
      <c r="FF226" s="130"/>
      <c r="FP226" s="130"/>
      <c r="FZ226" s="130"/>
      <c r="GJ226" s="130"/>
      <c r="GT226" s="130"/>
      <c r="HD226" s="130"/>
      <c r="HN226" s="130"/>
      <c r="HX226" s="130"/>
      <c r="IH226" s="130"/>
      <c r="IR226" s="130"/>
    </row>
    <row xmlns:x14ac="http://schemas.microsoft.com/office/spreadsheetml/2009/9/ac" r="227" s="3" customFormat="true" x14ac:dyDescent="0.25">
      <c r="A227" s="402"/>
      <c r="B227" s="130"/>
      <c r="L227" s="130"/>
      <c r="V227" s="130"/>
      <c r="AF227" s="130"/>
      <c r="AP227" s="130"/>
      <c r="AZ227" s="130"/>
      <c r="BJ227" s="130"/>
      <c r="BT227" s="130"/>
      <c r="BU227" s="130"/>
      <c r="CD227" s="130"/>
      <c r="CN227" s="130"/>
      <c r="CX227" s="130"/>
      <c r="DH227" s="130"/>
      <c r="DR227" s="130"/>
      <c r="EB227" s="130"/>
      <c r="EL227" s="130"/>
      <c r="EV227" s="130"/>
      <c r="FF227" s="130"/>
      <c r="FP227" s="130"/>
      <c r="FZ227" s="130"/>
      <c r="GJ227" s="130"/>
      <c r="GT227" s="130"/>
      <c r="HD227" s="130"/>
      <c r="HN227" s="130"/>
      <c r="HX227" s="130"/>
      <c r="IH227" s="130"/>
      <c r="IR227" s="130"/>
    </row>
    <row xmlns:x14ac="http://schemas.microsoft.com/office/spreadsheetml/2009/9/ac" r="228" s="3" customFormat="true" x14ac:dyDescent="0.25">
      <c r="A228" s="402"/>
      <c r="B228" s="130"/>
      <c r="L228" s="130"/>
      <c r="V228" s="130"/>
      <c r="AF228" s="130"/>
      <c r="AP228" s="130"/>
      <c r="AZ228" s="130"/>
      <c r="BJ228" s="130"/>
      <c r="BT228" s="130"/>
      <c r="BU228" s="130"/>
      <c r="CD228" s="130"/>
      <c r="CN228" s="130"/>
      <c r="CX228" s="130"/>
      <c r="DH228" s="130"/>
      <c r="DR228" s="130"/>
      <c r="EB228" s="130"/>
      <c r="EL228" s="130"/>
      <c r="EV228" s="130"/>
      <c r="FF228" s="130"/>
      <c r="FP228" s="130"/>
      <c r="FZ228" s="130"/>
      <c r="GJ228" s="130"/>
      <c r="GT228" s="130"/>
      <c r="HD228" s="130"/>
      <c r="HN228" s="130"/>
      <c r="HX228" s="130"/>
      <c r="IH228" s="130"/>
      <c r="IR228" s="130"/>
    </row>
    <row xmlns:x14ac="http://schemas.microsoft.com/office/spreadsheetml/2009/9/ac" r="229" s="3" customFormat="true" x14ac:dyDescent="0.25">
      <c r="A229" s="402"/>
      <c r="B229" s="130"/>
      <c r="L229" s="130"/>
      <c r="V229" s="130"/>
      <c r="AF229" s="130"/>
      <c r="AP229" s="130"/>
      <c r="AZ229" s="130"/>
      <c r="BJ229" s="130"/>
      <c r="BT229" s="130"/>
      <c r="BU229" s="130"/>
      <c r="CD229" s="130"/>
      <c r="CN229" s="130"/>
      <c r="CX229" s="130"/>
      <c r="DH229" s="130"/>
      <c r="DR229" s="130"/>
      <c r="EB229" s="130"/>
      <c r="EL229" s="130"/>
      <c r="EV229" s="130"/>
      <c r="FF229" s="130"/>
      <c r="FP229" s="130"/>
      <c r="FZ229" s="130"/>
      <c r="GJ229" s="130"/>
      <c r="GT229" s="130"/>
      <c r="HD229" s="130"/>
      <c r="HN229" s="130"/>
      <c r="HX229" s="130"/>
      <c r="IH229" s="130"/>
      <c r="IR229" s="130"/>
    </row>
    <row xmlns:x14ac="http://schemas.microsoft.com/office/spreadsheetml/2009/9/ac" r="230" s="3" customFormat="true" x14ac:dyDescent="0.25">
      <c r="A230" s="402"/>
      <c r="B230" s="130"/>
      <c r="L230" s="130"/>
      <c r="V230" s="130"/>
      <c r="AF230" s="130"/>
      <c r="AP230" s="130"/>
      <c r="AZ230" s="130"/>
      <c r="BJ230" s="130"/>
      <c r="BT230" s="130"/>
      <c r="BU230" s="130"/>
      <c r="CD230" s="130"/>
      <c r="CN230" s="130"/>
      <c r="CX230" s="130"/>
      <c r="DH230" s="130"/>
      <c r="DR230" s="130"/>
      <c r="EB230" s="130"/>
      <c r="EL230" s="130"/>
      <c r="EV230" s="130"/>
      <c r="FF230" s="130"/>
      <c r="FP230" s="130"/>
      <c r="FZ230" s="130"/>
      <c r="GJ230" s="130"/>
      <c r="GT230" s="130"/>
      <c r="HD230" s="130"/>
      <c r="HN230" s="130"/>
      <c r="HX230" s="130"/>
      <c r="IH230" s="130"/>
      <c r="IR230" s="130"/>
    </row>
    <row xmlns:x14ac="http://schemas.microsoft.com/office/spreadsheetml/2009/9/ac" r="231" s="3" customFormat="true" x14ac:dyDescent="0.25">
      <c r="A231" s="402"/>
      <c r="B231" s="130"/>
      <c r="L231" s="130"/>
      <c r="V231" s="130"/>
      <c r="AF231" s="130"/>
      <c r="AP231" s="130"/>
      <c r="AZ231" s="130"/>
      <c r="BJ231" s="130"/>
      <c r="BT231" s="130"/>
      <c r="BU231" s="130"/>
      <c r="CD231" s="130"/>
      <c r="CN231" s="130"/>
      <c r="CX231" s="130"/>
      <c r="DH231" s="130"/>
      <c r="DR231" s="130"/>
      <c r="EB231" s="130"/>
      <c r="EL231" s="130"/>
      <c r="EV231" s="130"/>
      <c r="FF231" s="130"/>
      <c r="FP231" s="130"/>
      <c r="FZ231" s="130"/>
      <c r="GJ231" s="130"/>
      <c r="GT231" s="130"/>
      <c r="HD231" s="130"/>
      <c r="HN231" s="130"/>
      <c r="HX231" s="130"/>
      <c r="IH231" s="130"/>
      <c r="IR231" s="130"/>
    </row>
    <row xmlns:x14ac="http://schemas.microsoft.com/office/spreadsheetml/2009/9/ac" r="232" s="3" customFormat="true" x14ac:dyDescent="0.25">
      <c r="A232" s="402"/>
      <c r="B232" s="130"/>
      <c r="L232" s="130"/>
      <c r="V232" s="130"/>
      <c r="AF232" s="130"/>
      <c r="AP232" s="130"/>
      <c r="AZ232" s="130"/>
      <c r="BJ232" s="130"/>
      <c r="BT232" s="130"/>
      <c r="BU232" s="130"/>
      <c r="CD232" s="130"/>
      <c r="CN232" s="130"/>
      <c r="CX232" s="130"/>
      <c r="DH232" s="130"/>
      <c r="DR232" s="130"/>
      <c r="EB232" s="130"/>
      <c r="EL232" s="130"/>
      <c r="EV232" s="130"/>
      <c r="FF232" s="130"/>
      <c r="FP232" s="130"/>
      <c r="FZ232" s="130"/>
      <c r="GJ232" s="130"/>
      <c r="GT232" s="130"/>
      <c r="HD232" s="130"/>
      <c r="HN232" s="130"/>
      <c r="HX232" s="130"/>
      <c r="IH232" s="130"/>
      <c r="IR232" s="130"/>
    </row>
    <row xmlns:x14ac="http://schemas.microsoft.com/office/spreadsheetml/2009/9/ac" r="233" s="3" customFormat="true" x14ac:dyDescent="0.25">
      <c r="A233" s="402"/>
      <c r="B233" s="130"/>
      <c r="L233" s="130"/>
      <c r="V233" s="130"/>
      <c r="AF233" s="130"/>
      <c r="AP233" s="130"/>
      <c r="AZ233" s="130"/>
      <c r="BJ233" s="130"/>
      <c r="BT233" s="130"/>
      <c r="BU233" s="130"/>
      <c r="CD233" s="130"/>
      <c r="CN233" s="130"/>
      <c r="CX233" s="130"/>
      <c r="DH233" s="130"/>
      <c r="DR233" s="130"/>
      <c r="EB233" s="130"/>
      <c r="EL233" s="130"/>
      <c r="EV233" s="130"/>
      <c r="FF233" s="130"/>
      <c r="FP233" s="130"/>
      <c r="FZ233" s="130"/>
      <c r="GJ233" s="130"/>
      <c r="GT233" s="130"/>
      <c r="HD233" s="130"/>
      <c r="HN233" s="130"/>
      <c r="HX233" s="130"/>
      <c r="IH233" s="130"/>
      <c r="IR233" s="130"/>
    </row>
    <row xmlns:x14ac="http://schemas.microsoft.com/office/spreadsheetml/2009/9/ac" r="234" s="3" customFormat="true" x14ac:dyDescent="0.25">
      <c r="A234" s="402"/>
      <c r="B234" s="130"/>
      <c r="L234" s="130"/>
      <c r="V234" s="130"/>
      <c r="AF234" s="130"/>
      <c r="AP234" s="130"/>
      <c r="AZ234" s="130"/>
      <c r="BJ234" s="130"/>
      <c r="BT234" s="130"/>
      <c r="BU234" s="130"/>
      <c r="CD234" s="130"/>
      <c r="CN234" s="130"/>
      <c r="CX234" s="130"/>
      <c r="DH234" s="130"/>
      <c r="DR234" s="130"/>
      <c r="EB234" s="130"/>
      <c r="EL234" s="130"/>
      <c r="EV234" s="130"/>
      <c r="FF234" s="130"/>
      <c r="FP234" s="130"/>
      <c r="FZ234" s="130"/>
      <c r="GJ234" s="130"/>
      <c r="GT234" s="130"/>
      <c r="HD234" s="130"/>
      <c r="HN234" s="130"/>
      <c r="HX234" s="130"/>
      <c r="IH234" s="130"/>
      <c r="IR234" s="130"/>
    </row>
    <row xmlns:x14ac="http://schemas.microsoft.com/office/spreadsheetml/2009/9/ac" r="235" s="3" customFormat="true" x14ac:dyDescent="0.25">
      <c r="A235" s="402"/>
      <c r="B235" s="130"/>
      <c r="L235" s="130"/>
      <c r="V235" s="130"/>
      <c r="AF235" s="130"/>
      <c r="AP235" s="130"/>
      <c r="AZ235" s="130"/>
      <c r="BJ235" s="130"/>
      <c r="BT235" s="130"/>
      <c r="BU235" s="130"/>
      <c r="CD235" s="130"/>
      <c r="CN235" s="130"/>
      <c r="CX235" s="130"/>
      <c r="DH235" s="130"/>
      <c r="DR235" s="130"/>
      <c r="EB235" s="130"/>
      <c r="EL235" s="130"/>
      <c r="EV235" s="130"/>
      <c r="FF235" s="130"/>
      <c r="FP235" s="130"/>
      <c r="FZ235" s="130"/>
      <c r="GJ235" s="130"/>
      <c r="GT235" s="130"/>
      <c r="HD235" s="130"/>
      <c r="HN235" s="130"/>
      <c r="HX235" s="130"/>
      <c r="IH235" s="130"/>
      <c r="IR235" s="130"/>
    </row>
    <row xmlns:x14ac="http://schemas.microsoft.com/office/spreadsheetml/2009/9/ac" r="236" s="3" customFormat="true" x14ac:dyDescent="0.25">
      <c r="A236" s="402"/>
      <c r="B236" s="130"/>
      <c r="L236" s="130"/>
      <c r="V236" s="130"/>
      <c r="AF236" s="130"/>
      <c r="AP236" s="130"/>
      <c r="AZ236" s="130"/>
      <c r="BJ236" s="130"/>
      <c r="BT236" s="130"/>
      <c r="BU236" s="130"/>
      <c r="CD236" s="130"/>
      <c r="CN236" s="130"/>
      <c r="CX236" s="130"/>
      <c r="DH236" s="130"/>
      <c r="DR236" s="130"/>
      <c r="EB236" s="130"/>
      <c r="EL236" s="130"/>
      <c r="EV236" s="130"/>
      <c r="FF236" s="130"/>
      <c r="FP236" s="130"/>
      <c r="FZ236" s="130"/>
      <c r="GJ236" s="130"/>
      <c r="GT236" s="130"/>
      <c r="HD236" s="130"/>
      <c r="HN236" s="130"/>
      <c r="HX236" s="130"/>
      <c r="IH236" s="130"/>
      <c r="IR236" s="130"/>
    </row>
    <row xmlns:x14ac="http://schemas.microsoft.com/office/spreadsheetml/2009/9/ac" r="237" s="3" customFormat="true" x14ac:dyDescent="0.25">
      <c r="A237" s="402"/>
      <c r="B237" s="130"/>
      <c r="L237" s="130"/>
      <c r="V237" s="130"/>
      <c r="AF237" s="130"/>
      <c r="AP237" s="130"/>
      <c r="AZ237" s="130"/>
      <c r="BJ237" s="130"/>
      <c r="BT237" s="130"/>
      <c r="BU237" s="130"/>
      <c r="CD237" s="130"/>
      <c r="CN237" s="130"/>
      <c r="CX237" s="130"/>
      <c r="DH237" s="130"/>
      <c r="DR237" s="130"/>
      <c r="EB237" s="130"/>
      <c r="EL237" s="130"/>
      <c r="EV237" s="130"/>
      <c r="FF237" s="130"/>
      <c r="FP237" s="130"/>
      <c r="FZ237" s="130"/>
      <c r="GJ237" s="130"/>
      <c r="GT237" s="130"/>
      <c r="HD237" s="130"/>
      <c r="HN237" s="130"/>
      <c r="HX237" s="130"/>
      <c r="IH237" s="130"/>
      <c r="IR237" s="130"/>
    </row>
    <row xmlns:x14ac="http://schemas.microsoft.com/office/spreadsheetml/2009/9/ac" r="238" s="3" customFormat="true" x14ac:dyDescent="0.25">
      <c r="A238" s="402"/>
      <c r="B238" s="130"/>
      <c r="L238" s="130"/>
      <c r="V238" s="130"/>
      <c r="AF238" s="130"/>
      <c r="AP238" s="130"/>
      <c r="AZ238" s="130"/>
      <c r="BJ238" s="130"/>
      <c r="BT238" s="130"/>
      <c r="BU238" s="130"/>
      <c r="CD238" s="130"/>
      <c r="CN238" s="130"/>
      <c r="CX238" s="130"/>
      <c r="DH238" s="130"/>
      <c r="DR238" s="130"/>
      <c r="EB238" s="130"/>
      <c r="EL238" s="130"/>
      <c r="EV238" s="130"/>
      <c r="FF238" s="130"/>
      <c r="FP238" s="130"/>
      <c r="FZ238" s="130"/>
      <c r="GJ238" s="130"/>
      <c r="GT238" s="130"/>
      <c r="HD238" s="130"/>
      <c r="HN238" s="130"/>
      <c r="HX238" s="130"/>
      <c r="IH238" s="130"/>
      <c r="IR238" s="130"/>
    </row>
    <row xmlns:x14ac="http://schemas.microsoft.com/office/spreadsheetml/2009/9/ac" r="239" s="3" customFormat="true" x14ac:dyDescent="0.25">
      <c r="A239" s="402"/>
      <c r="B239" s="130"/>
      <c r="L239" s="130"/>
      <c r="V239" s="130"/>
      <c r="AF239" s="130"/>
      <c r="AP239" s="130"/>
      <c r="AZ239" s="130"/>
      <c r="BJ239" s="130"/>
      <c r="BT239" s="130"/>
      <c r="BU239" s="130"/>
      <c r="CD239" s="130"/>
      <c r="CN239" s="130"/>
      <c r="CX239" s="130"/>
      <c r="DH239" s="130"/>
      <c r="DR239" s="130"/>
      <c r="EB239" s="130"/>
      <c r="EL239" s="130"/>
      <c r="EV239" s="130"/>
      <c r="FF239" s="130"/>
      <c r="FP239" s="130"/>
      <c r="FZ239" s="130"/>
      <c r="GJ239" s="130"/>
      <c r="GT239" s="130"/>
      <c r="HD239" s="130"/>
      <c r="HN239" s="130"/>
      <c r="HX239" s="130"/>
      <c r="IH239" s="130"/>
      <c r="IR239" s="130"/>
    </row>
    <row xmlns:x14ac="http://schemas.microsoft.com/office/spreadsheetml/2009/9/ac" r="240" s="3" customFormat="true" x14ac:dyDescent="0.25">
      <c r="A240" s="402"/>
      <c r="B240" s="130"/>
      <c r="L240" s="130"/>
      <c r="V240" s="130"/>
      <c r="AF240" s="130"/>
      <c r="AP240" s="130"/>
      <c r="AZ240" s="130"/>
      <c r="BJ240" s="130"/>
      <c r="BT240" s="130"/>
      <c r="BU240" s="130"/>
      <c r="CD240" s="130"/>
      <c r="CN240" s="130"/>
      <c r="CX240" s="130"/>
      <c r="DH240" s="130"/>
      <c r="DR240" s="130"/>
      <c r="EB240" s="130"/>
      <c r="EL240" s="130"/>
      <c r="EV240" s="130"/>
      <c r="FF240" s="130"/>
      <c r="FP240" s="130"/>
      <c r="FZ240" s="130"/>
      <c r="GJ240" s="130"/>
      <c r="GT240" s="130"/>
      <c r="HD240" s="130"/>
      <c r="HN240" s="130"/>
      <c r="HX240" s="130"/>
      <c r="IH240" s="130"/>
      <c r="IR240" s="130"/>
    </row>
    <row xmlns:x14ac="http://schemas.microsoft.com/office/spreadsheetml/2009/9/ac" r="241" s="3" customFormat="true" x14ac:dyDescent="0.25">
      <c r="A241" s="402"/>
      <c r="B241" s="130"/>
      <c r="L241" s="130"/>
      <c r="V241" s="130"/>
      <c r="AF241" s="130"/>
      <c r="AP241" s="130"/>
      <c r="AZ241" s="130"/>
      <c r="BJ241" s="130"/>
      <c r="BT241" s="130"/>
      <c r="BU241" s="130"/>
      <c r="CD241" s="130"/>
      <c r="CN241" s="130"/>
      <c r="CX241" s="130"/>
      <c r="DH241" s="130"/>
      <c r="DR241" s="130"/>
      <c r="EB241" s="130"/>
      <c r="EL241" s="130"/>
      <c r="EV241" s="130"/>
      <c r="FF241" s="130"/>
      <c r="FP241" s="130"/>
      <c r="FZ241" s="130"/>
      <c r="GJ241" s="130"/>
      <c r="GT241" s="130"/>
      <c r="HD241" s="130"/>
      <c r="HN241" s="130"/>
      <c r="HX241" s="130"/>
      <c r="IH241" s="130"/>
      <c r="IR241" s="130"/>
    </row>
    <row xmlns:x14ac="http://schemas.microsoft.com/office/spreadsheetml/2009/9/ac" r="242" s="3" customFormat="true" x14ac:dyDescent="0.25">
      <c r="A242" s="402"/>
      <c r="B242" s="130"/>
      <c r="L242" s="130"/>
      <c r="V242" s="130"/>
      <c r="AF242" s="130"/>
      <c r="AP242" s="130"/>
      <c r="AZ242" s="130"/>
      <c r="BJ242" s="130"/>
      <c r="BT242" s="130"/>
      <c r="BU242" s="130"/>
      <c r="CD242" s="130"/>
      <c r="CN242" s="130"/>
      <c r="CX242" s="130"/>
      <c r="DH242" s="130"/>
      <c r="DR242" s="130"/>
      <c r="EB242" s="130"/>
      <c r="EL242" s="130"/>
      <c r="EV242" s="130"/>
      <c r="FF242" s="130"/>
      <c r="FP242" s="130"/>
      <c r="FZ242" s="130"/>
      <c r="GJ242" s="130"/>
      <c r="GT242" s="130"/>
      <c r="HD242" s="130"/>
      <c r="HN242" s="130"/>
      <c r="HX242" s="130"/>
      <c r="IH242" s="130"/>
      <c r="IR242" s="130"/>
    </row>
    <row xmlns:x14ac="http://schemas.microsoft.com/office/spreadsheetml/2009/9/ac" r="243" s="3" customFormat="true" x14ac:dyDescent="0.25">
      <c r="A243" s="402"/>
      <c r="B243" s="130"/>
      <c r="L243" s="130"/>
      <c r="V243" s="130"/>
      <c r="AF243" s="130"/>
      <c r="AP243" s="130"/>
      <c r="AZ243" s="130"/>
      <c r="BJ243" s="130"/>
      <c r="BT243" s="130"/>
      <c r="BU243" s="130"/>
      <c r="CD243" s="130"/>
      <c r="CN243" s="130"/>
      <c r="CX243" s="130"/>
      <c r="DH243" s="130"/>
      <c r="DR243" s="130"/>
      <c r="EB243" s="130"/>
      <c r="EL243" s="130"/>
      <c r="EV243" s="130"/>
      <c r="FF243" s="130"/>
      <c r="FP243" s="130"/>
      <c r="FZ243" s="130"/>
      <c r="GJ243" s="130"/>
      <c r="GT243" s="130"/>
      <c r="HD243" s="130"/>
      <c r="HN243" s="130"/>
      <c r="HX243" s="130"/>
      <c r="IH243" s="130"/>
      <c r="IR243" s="130"/>
    </row>
    <row xmlns:x14ac="http://schemas.microsoft.com/office/spreadsheetml/2009/9/ac" r="244" s="3" customFormat="true" x14ac:dyDescent="0.25">
      <c r="A244" s="402"/>
      <c r="B244" s="130"/>
      <c r="L244" s="130"/>
      <c r="V244" s="130"/>
      <c r="AF244" s="130"/>
      <c r="AP244" s="130"/>
      <c r="AZ244" s="130"/>
      <c r="BJ244" s="130"/>
      <c r="BT244" s="130"/>
      <c r="BU244" s="130"/>
      <c r="CD244" s="130"/>
      <c r="CN244" s="130"/>
      <c r="CX244" s="130"/>
      <c r="DH244" s="130"/>
      <c r="DR244" s="130"/>
      <c r="EB244" s="130"/>
      <c r="EL244" s="130"/>
      <c r="EV244" s="130"/>
      <c r="FF244" s="130"/>
      <c r="FP244" s="130"/>
      <c r="FZ244" s="130"/>
      <c r="GJ244" s="130"/>
      <c r="GT244" s="130"/>
      <c r="HD244" s="130"/>
      <c r="HN244" s="130"/>
      <c r="HX244" s="130"/>
      <c r="IH244" s="130"/>
      <c r="IR244" s="130"/>
    </row>
    <row xmlns:x14ac="http://schemas.microsoft.com/office/spreadsheetml/2009/9/ac" r="245" s="3" customFormat="true" x14ac:dyDescent="0.25">
      <c r="A245" s="402"/>
      <c r="B245" s="130"/>
      <c r="L245" s="130"/>
      <c r="V245" s="130"/>
      <c r="AF245" s="130"/>
      <c r="AP245" s="130"/>
      <c r="AZ245" s="130"/>
      <c r="BJ245" s="130"/>
      <c r="BT245" s="130"/>
      <c r="BU245" s="130"/>
      <c r="CD245" s="130"/>
      <c r="CN245" s="130"/>
      <c r="CX245" s="130"/>
      <c r="DH245" s="130"/>
      <c r="DR245" s="130"/>
      <c r="EB245" s="130"/>
      <c r="EL245" s="130"/>
      <c r="EV245" s="130"/>
      <c r="FF245" s="130"/>
      <c r="FP245" s="130"/>
      <c r="FZ245" s="130"/>
      <c r="GJ245" s="130"/>
      <c r="GT245" s="130"/>
      <c r="HD245" s="130"/>
      <c r="HN245" s="130"/>
      <c r="HX245" s="130"/>
      <c r="IH245" s="130"/>
      <c r="IR245" s="130"/>
    </row>
    <row xmlns:x14ac="http://schemas.microsoft.com/office/spreadsheetml/2009/9/ac" r="246" s="3" customFormat="true" x14ac:dyDescent="0.25">
      <c r="A246" s="402"/>
      <c r="B246" s="130"/>
      <c r="L246" s="130"/>
      <c r="V246" s="130"/>
      <c r="AF246" s="130"/>
      <c r="AP246" s="130"/>
      <c r="AZ246" s="130"/>
      <c r="BJ246" s="130"/>
      <c r="BT246" s="130"/>
      <c r="BU246" s="130"/>
      <c r="CD246" s="130"/>
      <c r="CN246" s="130"/>
      <c r="CX246" s="130"/>
      <c r="DH246" s="130"/>
      <c r="DR246" s="130"/>
      <c r="EB246" s="130"/>
      <c r="EL246" s="130"/>
      <c r="EV246" s="130"/>
      <c r="FF246" s="130"/>
      <c r="FP246" s="130"/>
      <c r="FZ246" s="130"/>
      <c r="GJ246" s="130"/>
      <c r="GT246" s="130"/>
      <c r="HD246" s="130"/>
      <c r="HN246" s="130"/>
      <c r="HX246" s="130"/>
      <c r="IH246" s="130"/>
      <c r="IR246" s="130"/>
    </row>
    <row xmlns:x14ac="http://schemas.microsoft.com/office/spreadsheetml/2009/9/ac" r="247" s="3" customFormat="true" x14ac:dyDescent="0.25">
      <c r="A247" s="402"/>
      <c r="B247" s="130"/>
      <c r="L247" s="130"/>
      <c r="V247" s="130"/>
      <c r="AF247" s="130"/>
      <c r="AP247" s="130"/>
      <c r="AZ247" s="130"/>
      <c r="BJ247" s="130"/>
      <c r="BT247" s="130"/>
      <c r="BU247" s="130"/>
      <c r="CD247" s="130"/>
      <c r="CN247" s="130"/>
      <c r="CX247" s="130"/>
      <c r="DH247" s="130"/>
      <c r="DR247" s="130"/>
      <c r="EB247" s="130"/>
      <c r="EL247" s="130"/>
      <c r="EV247" s="130"/>
      <c r="FF247" s="130"/>
      <c r="FP247" s="130"/>
      <c r="FZ247" s="130"/>
      <c r="GJ247" s="130"/>
      <c r="GT247" s="130"/>
      <c r="HD247" s="130"/>
      <c r="HN247" s="130"/>
      <c r="HX247" s="130"/>
      <c r="IH247" s="130"/>
      <c r="IR247" s="130"/>
    </row>
    <row xmlns:x14ac="http://schemas.microsoft.com/office/spreadsheetml/2009/9/ac" r="248" s="3" customFormat="true" x14ac:dyDescent="0.25">
      <c r="A248" s="402"/>
      <c r="B248" s="130"/>
      <c r="L248" s="130"/>
      <c r="V248" s="130"/>
      <c r="AF248" s="130"/>
      <c r="AP248" s="130"/>
      <c r="AZ248" s="130"/>
      <c r="BJ248" s="130"/>
      <c r="BT248" s="130"/>
      <c r="BU248" s="130"/>
      <c r="CD248" s="130"/>
      <c r="CN248" s="130"/>
      <c r="CX248" s="130"/>
      <c r="DH248" s="130"/>
      <c r="DR248" s="130"/>
      <c r="EB248" s="130"/>
      <c r="EL248" s="130"/>
      <c r="EV248" s="130"/>
      <c r="FF248" s="130"/>
      <c r="FP248" s="130"/>
      <c r="FZ248" s="130"/>
      <c r="GJ248" s="130"/>
      <c r="GT248" s="130"/>
      <c r="HD248" s="130"/>
      <c r="HN248" s="130"/>
      <c r="HX248" s="130"/>
      <c r="IH248" s="130"/>
      <c r="IR248" s="130"/>
    </row>
    <row xmlns:x14ac="http://schemas.microsoft.com/office/spreadsheetml/2009/9/ac" r="249" s="3" customFormat="true" x14ac:dyDescent="0.25">
      <c r="A249" s="402"/>
      <c r="B249" s="130"/>
      <c r="L249" s="130"/>
      <c r="V249" s="130"/>
      <c r="AF249" s="130"/>
      <c r="AP249" s="130"/>
      <c r="AZ249" s="130"/>
      <c r="BJ249" s="130"/>
      <c r="BT249" s="130"/>
      <c r="BU249" s="130"/>
      <c r="CD249" s="130"/>
      <c r="CN249" s="130"/>
      <c r="CX249" s="130"/>
      <c r="DH249" s="130"/>
      <c r="DR249" s="130"/>
      <c r="EB249" s="130"/>
      <c r="EL249" s="130"/>
      <c r="EV249" s="130"/>
      <c r="FF249" s="130"/>
      <c r="FP249" s="130"/>
      <c r="FZ249" s="130"/>
      <c r="GJ249" s="130"/>
      <c r="GT249" s="130"/>
      <c r="HD249" s="130"/>
      <c r="HN249" s="130"/>
      <c r="HX249" s="130"/>
      <c r="IH249" s="130"/>
      <c r="IR249" s="130"/>
    </row>
    <row xmlns:x14ac="http://schemas.microsoft.com/office/spreadsheetml/2009/9/ac" r="250" s="3" customFormat="true" x14ac:dyDescent="0.25">
      <c r="A250" s="402"/>
      <c r="B250" s="130"/>
      <c r="L250" s="130"/>
      <c r="V250" s="130"/>
      <c r="AF250" s="130"/>
      <c r="AP250" s="130"/>
      <c r="AZ250" s="130"/>
      <c r="BJ250" s="130"/>
      <c r="BT250" s="130"/>
      <c r="BU250" s="130"/>
      <c r="CD250" s="130"/>
      <c r="CN250" s="130"/>
      <c r="CX250" s="130"/>
      <c r="DH250" s="130"/>
      <c r="DR250" s="130"/>
      <c r="EB250" s="130"/>
      <c r="EL250" s="130"/>
      <c r="EV250" s="130"/>
      <c r="FF250" s="130"/>
      <c r="FP250" s="130"/>
      <c r="FZ250" s="130"/>
      <c r="GJ250" s="130"/>
      <c r="GT250" s="130"/>
      <c r="HD250" s="130"/>
      <c r="HN250" s="130"/>
      <c r="HX250" s="130"/>
      <c r="IH250" s="130"/>
      <c r="IR250" s="130"/>
    </row>
    <row xmlns:x14ac="http://schemas.microsoft.com/office/spreadsheetml/2009/9/ac" r="251" s="3" customFormat="true" x14ac:dyDescent="0.25">
      <c r="A251" s="402"/>
      <c r="B251" s="130"/>
      <c r="L251" s="130"/>
      <c r="V251" s="130"/>
      <c r="AF251" s="130"/>
      <c r="AP251" s="130"/>
      <c r="AZ251" s="130"/>
      <c r="BJ251" s="130"/>
      <c r="BT251" s="130"/>
      <c r="BU251" s="130"/>
      <c r="CD251" s="130"/>
      <c r="CN251" s="130"/>
      <c r="CX251" s="130"/>
      <c r="DH251" s="130"/>
      <c r="DR251" s="130"/>
      <c r="EB251" s="130"/>
      <c r="EL251" s="130"/>
      <c r="EV251" s="130"/>
      <c r="FF251" s="130"/>
      <c r="FP251" s="130"/>
      <c r="FZ251" s="130"/>
      <c r="GJ251" s="130"/>
      <c r="GT251" s="130"/>
      <c r="HD251" s="130"/>
      <c r="HN251" s="130"/>
      <c r="HX251" s="130"/>
      <c r="IH251" s="130"/>
      <c r="IR251" s="130"/>
    </row>
    <row xmlns:x14ac="http://schemas.microsoft.com/office/spreadsheetml/2009/9/ac" r="252" s="3" customFormat="true" x14ac:dyDescent="0.25">
      <c r="A252" s="402"/>
      <c r="B252" s="130"/>
      <c r="L252" s="130"/>
      <c r="V252" s="130"/>
      <c r="AF252" s="130"/>
      <c r="AP252" s="130"/>
      <c r="AZ252" s="130"/>
      <c r="BJ252" s="130"/>
      <c r="BT252" s="130"/>
      <c r="BU252" s="130"/>
      <c r="CD252" s="130"/>
      <c r="CN252" s="130"/>
      <c r="CX252" s="130"/>
      <c r="DH252" s="130"/>
      <c r="DR252" s="130"/>
      <c r="EB252" s="130"/>
      <c r="EL252" s="130"/>
      <c r="EV252" s="130"/>
      <c r="FF252" s="130"/>
      <c r="FP252" s="130"/>
      <c r="FZ252" s="130"/>
      <c r="GJ252" s="130"/>
      <c r="GT252" s="130"/>
      <c r="HD252" s="130"/>
      <c r="HN252" s="130"/>
      <c r="HX252" s="130"/>
      <c r="IH252" s="130"/>
      <c r="IR252" s="130"/>
    </row>
    <row xmlns:x14ac="http://schemas.microsoft.com/office/spreadsheetml/2009/9/ac" r="253" s="3" customFormat="true" x14ac:dyDescent="0.25">
      <c r="A253" s="402"/>
      <c r="B253" s="130"/>
      <c r="L253" s="130"/>
      <c r="V253" s="130"/>
      <c r="AF253" s="130"/>
      <c r="AP253" s="130"/>
      <c r="AZ253" s="130"/>
      <c r="BJ253" s="130"/>
      <c r="BT253" s="130"/>
      <c r="BU253" s="130"/>
      <c r="CD253" s="130"/>
      <c r="CN253" s="130"/>
      <c r="CX253" s="130"/>
      <c r="DH253" s="130"/>
      <c r="DR253" s="130"/>
      <c r="EB253" s="130"/>
      <c r="EL253" s="130"/>
      <c r="EV253" s="130"/>
      <c r="FF253" s="130"/>
      <c r="FP253" s="130"/>
      <c r="FZ253" s="130"/>
      <c r="GJ253" s="130"/>
      <c r="GT253" s="130"/>
      <c r="HD253" s="130"/>
      <c r="HN253" s="130"/>
      <c r="HX253" s="130"/>
      <c r="IH253" s="130"/>
      <c r="IR253" s="130"/>
    </row>
    <row xmlns:x14ac="http://schemas.microsoft.com/office/spreadsheetml/2009/9/ac" r="254" s="3" customFormat="true" x14ac:dyDescent="0.25">
      <c r="A254" s="402"/>
      <c r="B254" s="130"/>
      <c r="L254" s="130"/>
      <c r="V254" s="130"/>
      <c r="AF254" s="130"/>
      <c r="AP254" s="130"/>
      <c r="AZ254" s="130"/>
      <c r="BJ254" s="130"/>
      <c r="BT254" s="130"/>
      <c r="BU254" s="130"/>
      <c r="CD254" s="130"/>
      <c r="CN254" s="130"/>
      <c r="CX254" s="130"/>
      <c r="DH254" s="130"/>
      <c r="DR254" s="130"/>
      <c r="EB254" s="130"/>
      <c r="EL254" s="130"/>
      <c r="EV254" s="130"/>
      <c r="FF254" s="130"/>
      <c r="FP254" s="130"/>
      <c r="FZ254" s="130"/>
      <c r="GJ254" s="130"/>
      <c r="GT254" s="130"/>
      <c r="HD254" s="130"/>
      <c r="HN254" s="130"/>
      <c r="HX254" s="130"/>
      <c r="IH254" s="130"/>
      <c r="IR254" s="130"/>
    </row>
    <row xmlns:x14ac="http://schemas.microsoft.com/office/spreadsheetml/2009/9/ac" r="255" s="3" customFormat="true" x14ac:dyDescent="0.25">
      <c r="A255" s="402"/>
      <c r="B255" s="130"/>
      <c r="L255" s="130"/>
      <c r="V255" s="130"/>
      <c r="AF255" s="130"/>
      <c r="AP255" s="130"/>
      <c r="AZ255" s="130"/>
      <c r="BJ255" s="130"/>
      <c r="BT255" s="130"/>
      <c r="BU255" s="130"/>
      <c r="CD255" s="130"/>
      <c r="CN255" s="130"/>
      <c r="CX255" s="130"/>
      <c r="DH255" s="130"/>
      <c r="DR255" s="130"/>
      <c r="EB255" s="130"/>
      <c r="EL255" s="130"/>
      <c r="EV255" s="130"/>
      <c r="FF255" s="130"/>
      <c r="FP255" s="130"/>
      <c r="FZ255" s="130"/>
      <c r="GJ255" s="130"/>
      <c r="GT255" s="130"/>
      <c r="HD255" s="130"/>
      <c r="HN255" s="130"/>
      <c r="HX255" s="130"/>
      <c r="IH255" s="130"/>
      <c r="IR255" s="130"/>
    </row>
    <row xmlns:x14ac="http://schemas.microsoft.com/office/spreadsheetml/2009/9/ac" r="256" s="3" customFormat="true" x14ac:dyDescent="0.25">
      <c r="A256" s="402"/>
      <c r="B256" s="130"/>
      <c r="L256" s="130"/>
      <c r="V256" s="130"/>
      <c r="AF256" s="130"/>
      <c r="AP256" s="130"/>
      <c r="AZ256" s="130"/>
      <c r="BJ256" s="130"/>
      <c r="BT256" s="130"/>
      <c r="BU256" s="130"/>
      <c r="CD256" s="130"/>
      <c r="CN256" s="130"/>
      <c r="CX256" s="130"/>
      <c r="DH256" s="130"/>
      <c r="DR256" s="130"/>
      <c r="EB256" s="130"/>
      <c r="EL256" s="130"/>
      <c r="EV256" s="130"/>
      <c r="FF256" s="130"/>
      <c r="FP256" s="130"/>
      <c r="FZ256" s="130"/>
      <c r="GJ256" s="130"/>
      <c r="GT256" s="130"/>
      <c r="HD256" s="130"/>
      <c r="HN256" s="130"/>
      <c r="HX256" s="130"/>
      <c r="IH256" s="130"/>
      <c r="IR256" s="130"/>
    </row>
    <row xmlns:x14ac="http://schemas.microsoft.com/office/spreadsheetml/2009/9/ac" r="257" s="3" customFormat="true" x14ac:dyDescent="0.25">
      <c r="A257" s="402"/>
      <c r="B257" s="130"/>
      <c r="L257" s="130"/>
      <c r="V257" s="130"/>
      <c r="AF257" s="130"/>
      <c r="AP257" s="130"/>
      <c r="AZ257" s="130"/>
      <c r="BJ257" s="130"/>
      <c r="BT257" s="130"/>
      <c r="BU257" s="130"/>
      <c r="CD257" s="130"/>
      <c r="CN257" s="130"/>
      <c r="CX257" s="130"/>
      <c r="DH257" s="130"/>
      <c r="DR257" s="130"/>
      <c r="EB257" s="130"/>
      <c r="EL257" s="130"/>
      <c r="EV257" s="130"/>
      <c r="FF257" s="130"/>
      <c r="FP257" s="130"/>
      <c r="FZ257" s="130"/>
      <c r="GJ257" s="130"/>
      <c r="GT257" s="130"/>
      <c r="HD257" s="130"/>
      <c r="HN257" s="130"/>
      <c r="HX257" s="130"/>
      <c r="IH257" s="130"/>
      <c r="IR257" s="130"/>
    </row>
    <row xmlns:x14ac="http://schemas.microsoft.com/office/spreadsheetml/2009/9/ac" r="258" s="3" customFormat="true" x14ac:dyDescent="0.25">
      <c r="A258" s="402"/>
      <c r="B258" s="130"/>
      <c r="L258" s="130"/>
      <c r="V258" s="130"/>
      <c r="AF258" s="130"/>
      <c r="AP258" s="130"/>
      <c r="AZ258" s="130"/>
      <c r="BJ258" s="130"/>
      <c r="BT258" s="130"/>
      <c r="BU258" s="130"/>
      <c r="CD258" s="130"/>
      <c r="CN258" s="130"/>
      <c r="CX258" s="130"/>
      <c r="DH258" s="130"/>
      <c r="DR258" s="130"/>
      <c r="EB258" s="130"/>
      <c r="EL258" s="130"/>
      <c r="EV258" s="130"/>
      <c r="FF258" s="130"/>
      <c r="FP258" s="130"/>
      <c r="FZ258" s="130"/>
      <c r="GJ258" s="130"/>
      <c r="GT258" s="130"/>
      <c r="HD258" s="130"/>
      <c r="HN258" s="130"/>
      <c r="HX258" s="130"/>
      <c r="IH258" s="130"/>
      <c r="IR258" s="130"/>
    </row>
    <row xmlns:x14ac="http://schemas.microsoft.com/office/spreadsheetml/2009/9/ac" r="259" s="3" customFormat="true" x14ac:dyDescent="0.25">
      <c r="A259" s="402"/>
      <c r="B259" s="130"/>
      <c r="L259" s="130"/>
      <c r="V259" s="130"/>
      <c r="AF259" s="130"/>
      <c r="AP259" s="130"/>
      <c r="AZ259" s="130"/>
      <c r="BJ259" s="130"/>
      <c r="BT259" s="130"/>
      <c r="BU259" s="130"/>
      <c r="CD259" s="130"/>
      <c r="CN259" s="130"/>
      <c r="CX259" s="130"/>
      <c r="DH259" s="130"/>
      <c r="DR259" s="130"/>
      <c r="EB259" s="130"/>
      <c r="EL259" s="130"/>
      <c r="EV259" s="130"/>
      <c r="FF259" s="130"/>
      <c r="FP259" s="130"/>
      <c r="FZ259" s="130"/>
      <c r="GJ259" s="130"/>
      <c r="GT259" s="130"/>
      <c r="HD259" s="130"/>
      <c r="HN259" s="130"/>
      <c r="HX259" s="130"/>
      <c r="IH259" s="130"/>
      <c r="IR259" s="130"/>
    </row>
    <row xmlns:x14ac="http://schemas.microsoft.com/office/spreadsheetml/2009/9/ac" r="260" s="3" customFormat="true" x14ac:dyDescent="0.25">
      <c r="A260" s="402"/>
      <c r="B260" s="130"/>
      <c r="L260" s="130"/>
      <c r="V260" s="130"/>
      <c r="AF260" s="130"/>
      <c r="AP260" s="130"/>
      <c r="AZ260" s="130"/>
      <c r="BJ260" s="130"/>
      <c r="BT260" s="130"/>
      <c r="BU260" s="130"/>
      <c r="CD260" s="130"/>
      <c r="CN260" s="130"/>
      <c r="CX260" s="130"/>
      <c r="DH260" s="130"/>
      <c r="DR260" s="130"/>
      <c r="EB260" s="130"/>
      <c r="EL260" s="130"/>
      <c r="EV260" s="130"/>
      <c r="FF260" s="130"/>
      <c r="FP260" s="130"/>
      <c r="FZ260" s="130"/>
      <c r="GJ260" s="130"/>
      <c r="GT260" s="130"/>
      <c r="HD260" s="130"/>
      <c r="HN260" s="130"/>
      <c r="HX260" s="130"/>
      <c r="IH260" s="130"/>
      <c r="IR260" s="130"/>
    </row>
    <row xmlns:x14ac="http://schemas.microsoft.com/office/spreadsheetml/2009/9/ac" r="261" s="3" customFormat="true" x14ac:dyDescent="0.25">
      <c r="A261" s="402"/>
      <c r="B261" s="130"/>
      <c r="L261" s="130"/>
      <c r="V261" s="130"/>
      <c r="AF261" s="130"/>
      <c r="AP261" s="130"/>
      <c r="AZ261" s="130"/>
      <c r="BJ261" s="130"/>
      <c r="BT261" s="130"/>
      <c r="BU261" s="130"/>
      <c r="CD261" s="130"/>
      <c r="CN261" s="130"/>
      <c r="CX261" s="130"/>
      <c r="DH261" s="130"/>
      <c r="DR261" s="130"/>
      <c r="EB261" s="130"/>
      <c r="EL261" s="130"/>
      <c r="EV261" s="130"/>
      <c r="FF261" s="130"/>
      <c r="FP261" s="130"/>
      <c r="FZ261" s="130"/>
      <c r="GJ261" s="130"/>
      <c r="GT261" s="130"/>
      <c r="HD261" s="130"/>
      <c r="HN261" s="130"/>
      <c r="HX261" s="130"/>
      <c r="IH261" s="130"/>
      <c r="IR261" s="130"/>
    </row>
    <row xmlns:x14ac="http://schemas.microsoft.com/office/spreadsheetml/2009/9/ac" r="262" s="3" customFormat="true" x14ac:dyDescent="0.25">
      <c r="A262" s="402"/>
      <c r="B262" s="130"/>
      <c r="L262" s="130"/>
      <c r="V262" s="130"/>
      <c r="AF262" s="130"/>
      <c r="AP262" s="130"/>
      <c r="AZ262" s="130"/>
      <c r="BJ262" s="130"/>
      <c r="BT262" s="130"/>
      <c r="BU262" s="130"/>
      <c r="CD262" s="130"/>
      <c r="CN262" s="130"/>
      <c r="CX262" s="130"/>
      <c r="DH262" s="130"/>
      <c r="DR262" s="130"/>
      <c r="EB262" s="130"/>
      <c r="EL262" s="130"/>
      <c r="EV262" s="130"/>
      <c r="FF262" s="130"/>
      <c r="FP262" s="130"/>
      <c r="FZ262" s="130"/>
      <c r="GJ262" s="130"/>
      <c r="GT262" s="130"/>
      <c r="HD262" s="130"/>
      <c r="HN262" s="130"/>
      <c r="HX262" s="130"/>
      <c r="IH262" s="130"/>
      <c r="IR262" s="130"/>
    </row>
    <row xmlns:x14ac="http://schemas.microsoft.com/office/spreadsheetml/2009/9/ac" r="263" s="3" customFormat="true" x14ac:dyDescent="0.25">
      <c r="A263" s="402"/>
      <c r="B263" s="130"/>
      <c r="L263" s="130"/>
      <c r="V263" s="130"/>
      <c r="AF263" s="130"/>
      <c r="AP263" s="130"/>
      <c r="AZ263" s="130"/>
      <c r="BJ263" s="130"/>
      <c r="BT263" s="130"/>
      <c r="BU263" s="130"/>
      <c r="CD263" s="130"/>
      <c r="CN263" s="130"/>
      <c r="CX263" s="130"/>
      <c r="DH263" s="130"/>
      <c r="DR263" s="130"/>
      <c r="EB263" s="130"/>
      <c r="EL263" s="130"/>
      <c r="EV263" s="130"/>
      <c r="FF263" s="130"/>
      <c r="FP263" s="130"/>
      <c r="FZ263" s="130"/>
      <c r="GJ263" s="130"/>
      <c r="GT263" s="130"/>
      <c r="HD263" s="130"/>
      <c r="HN263" s="130"/>
      <c r="HX263" s="130"/>
      <c r="IH263" s="130"/>
      <c r="IR263" s="130"/>
    </row>
    <row xmlns:x14ac="http://schemas.microsoft.com/office/spreadsheetml/2009/9/ac" r="264" s="3" customFormat="true" x14ac:dyDescent="0.25">
      <c r="A264" s="402"/>
      <c r="B264" s="130"/>
      <c r="L264" s="130"/>
      <c r="V264" s="130"/>
      <c r="AF264" s="130"/>
      <c r="AP264" s="130"/>
      <c r="AZ264" s="130"/>
      <c r="BJ264" s="130"/>
      <c r="BT264" s="130"/>
      <c r="BU264" s="130"/>
      <c r="CD264" s="130"/>
      <c r="CN264" s="130"/>
      <c r="CX264" s="130"/>
      <c r="DH264" s="130"/>
      <c r="DR264" s="130"/>
      <c r="EB264" s="130"/>
      <c r="EL264" s="130"/>
      <c r="EV264" s="130"/>
      <c r="FF264" s="130"/>
      <c r="FP264" s="130"/>
      <c r="FZ264" s="130"/>
      <c r="GJ264" s="130"/>
      <c r="GT264" s="130"/>
      <c r="HD264" s="130"/>
      <c r="HN264" s="130"/>
      <c r="HX264" s="130"/>
      <c r="IH264" s="130"/>
      <c r="IR264" s="130"/>
    </row>
    <row xmlns:x14ac="http://schemas.microsoft.com/office/spreadsheetml/2009/9/ac" r="265" s="3" customFormat="true" x14ac:dyDescent="0.25">
      <c r="A265" s="402"/>
      <c r="B265" s="130"/>
      <c r="L265" s="130"/>
      <c r="V265" s="130"/>
      <c r="AF265" s="130"/>
      <c r="AP265" s="130"/>
      <c r="AZ265" s="130"/>
      <c r="BJ265" s="130"/>
      <c r="BT265" s="130"/>
      <c r="BU265" s="130"/>
      <c r="CD265" s="130"/>
      <c r="CN265" s="130"/>
      <c r="CX265" s="130"/>
      <c r="DH265" s="130"/>
      <c r="DR265" s="130"/>
      <c r="EB265" s="130"/>
      <c r="EL265" s="130"/>
      <c r="EV265" s="130"/>
      <c r="FF265" s="130"/>
      <c r="FP265" s="130"/>
      <c r="FZ265" s="130"/>
      <c r="GJ265" s="130"/>
      <c r="GT265" s="130"/>
      <c r="HD265" s="130"/>
      <c r="HN265" s="130"/>
      <c r="HX265" s="130"/>
      <c r="IH265" s="130"/>
      <c r="IR265" s="130"/>
    </row>
    <row xmlns:x14ac="http://schemas.microsoft.com/office/spreadsheetml/2009/9/ac" r="266" s="3" customFormat="true" x14ac:dyDescent="0.25">
      <c r="A266" s="402"/>
      <c r="B266" s="130"/>
      <c r="L266" s="130"/>
      <c r="V266" s="130"/>
      <c r="AF266" s="130"/>
      <c r="AP266" s="130"/>
      <c r="AZ266" s="130"/>
      <c r="BJ266" s="130"/>
      <c r="BT266" s="130"/>
      <c r="BU266" s="130"/>
      <c r="CD266" s="130"/>
      <c r="CN266" s="130"/>
      <c r="CX266" s="130"/>
      <c r="DH266" s="130"/>
      <c r="DR266" s="130"/>
      <c r="EB266" s="130"/>
      <c r="EL266" s="130"/>
      <c r="EV266" s="130"/>
      <c r="FF266" s="130"/>
      <c r="FP266" s="130"/>
      <c r="FZ266" s="130"/>
      <c r="GJ266" s="130"/>
      <c r="GT266" s="130"/>
      <c r="HD266" s="130"/>
      <c r="HN266" s="130"/>
      <c r="HX266" s="130"/>
      <c r="IH266" s="130"/>
      <c r="IR266" s="130"/>
    </row>
    <row xmlns:x14ac="http://schemas.microsoft.com/office/spreadsheetml/2009/9/ac" r="267" s="3" customFormat="true" x14ac:dyDescent="0.25">
      <c r="A267" s="402"/>
      <c r="B267" s="130"/>
      <c r="L267" s="130"/>
      <c r="V267" s="130"/>
      <c r="AF267" s="130"/>
      <c r="AP267" s="130"/>
      <c r="AZ267" s="130"/>
      <c r="BJ267" s="130"/>
      <c r="BT267" s="130"/>
      <c r="BU267" s="130"/>
      <c r="CD267" s="130"/>
      <c r="CN267" s="130"/>
      <c r="CX267" s="130"/>
      <c r="DH267" s="130"/>
      <c r="DR267" s="130"/>
      <c r="EB267" s="130"/>
      <c r="EL267" s="130"/>
      <c r="EV267" s="130"/>
      <c r="FF267" s="130"/>
      <c r="FP267" s="130"/>
      <c r="FZ267" s="130"/>
      <c r="GJ267" s="130"/>
      <c r="GT267" s="130"/>
      <c r="HD267" s="130"/>
      <c r="HN267" s="130"/>
      <c r="HX267" s="130"/>
      <c r="IH267" s="130"/>
      <c r="IR267" s="130"/>
    </row>
    <row xmlns:x14ac="http://schemas.microsoft.com/office/spreadsheetml/2009/9/ac" r="268" s="3" customFormat="true" x14ac:dyDescent="0.25">
      <c r="A268" s="402"/>
      <c r="B268" s="130"/>
      <c r="L268" s="130"/>
      <c r="V268" s="130"/>
      <c r="AF268" s="130"/>
      <c r="AP268" s="130"/>
      <c r="AZ268" s="130"/>
      <c r="BJ268" s="130"/>
      <c r="BT268" s="130"/>
      <c r="BU268" s="130"/>
      <c r="CD268" s="130"/>
      <c r="CN268" s="130"/>
      <c r="CX268" s="130"/>
      <c r="DH268" s="130"/>
      <c r="DR268" s="130"/>
      <c r="EB268" s="130"/>
      <c r="EL268" s="130"/>
      <c r="EV268" s="130"/>
      <c r="FF268" s="130"/>
      <c r="FP268" s="130"/>
      <c r="FZ268" s="130"/>
      <c r="GJ268" s="130"/>
      <c r="GT268" s="130"/>
      <c r="HD268" s="130"/>
      <c r="HN268" s="130"/>
      <c r="HX268" s="130"/>
      <c r="IH268" s="130"/>
      <c r="IR268" s="130"/>
    </row>
    <row xmlns:x14ac="http://schemas.microsoft.com/office/spreadsheetml/2009/9/ac" r="269" s="3" customFormat="true" x14ac:dyDescent="0.25">
      <c r="A269" s="402"/>
      <c r="B269" s="130"/>
      <c r="L269" s="130"/>
      <c r="V269" s="130"/>
      <c r="AF269" s="130"/>
      <c r="AP269" s="130"/>
      <c r="AZ269" s="130"/>
      <c r="BJ269" s="130"/>
      <c r="BT269" s="130"/>
      <c r="BU269" s="130"/>
      <c r="CD269" s="130"/>
      <c r="CN269" s="130"/>
      <c r="CX269" s="130"/>
      <c r="DH269" s="130"/>
      <c r="DR269" s="130"/>
      <c r="EB269" s="130"/>
      <c r="EL269" s="130"/>
      <c r="EV269" s="130"/>
      <c r="FF269" s="130"/>
      <c r="FP269" s="130"/>
      <c r="FZ269" s="130"/>
      <c r="GJ269" s="130"/>
      <c r="GT269" s="130"/>
      <c r="HD269" s="130"/>
      <c r="HN269" s="130"/>
      <c r="HX269" s="130"/>
      <c r="IH269" s="130"/>
      <c r="IR269" s="130"/>
    </row>
    <row xmlns:x14ac="http://schemas.microsoft.com/office/spreadsheetml/2009/9/ac" r="270" s="3" customFormat="true" x14ac:dyDescent="0.25">
      <c r="A270" s="402"/>
      <c r="B270" s="130"/>
      <c r="L270" s="130"/>
      <c r="V270" s="130"/>
      <c r="AF270" s="130"/>
      <c r="AP270" s="130"/>
      <c r="AZ270" s="130"/>
      <c r="BJ270" s="130"/>
      <c r="BT270" s="130"/>
      <c r="BU270" s="130"/>
      <c r="CD270" s="130"/>
      <c r="CN270" s="130"/>
      <c r="CX270" s="130"/>
      <c r="DH270" s="130"/>
      <c r="DR270" s="130"/>
      <c r="EB270" s="130"/>
      <c r="EL270" s="130"/>
      <c r="EV270" s="130"/>
      <c r="FF270" s="130"/>
      <c r="FP270" s="130"/>
      <c r="FZ270" s="130"/>
      <c r="GJ270" s="130"/>
      <c r="GT270" s="130"/>
      <c r="HD270" s="130"/>
      <c r="HN270" s="130"/>
      <c r="HX270" s="130"/>
      <c r="IH270" s="130"/>
      <c r="IR270" s="130"/>
    </row>
    <row xmlns:x14ac="http://schemas.microsoft.com/office/spreadsheetml/2009/9/ac" r="271" s="3" customFormat="true" x14ac:dyDescent="0.25">
      <c r="A271" s="402"/>
      <c r="B271" s="130"/>
      <c r="L271" s="130"/>
      <c r="V271" s="130"/>
      <c r="AF271" s="130"/>
      <c r="AP271" s="130"/>
      <c r="AZ271" s="130"/>
      <c r="BJ271" s="130"/>
      <c r="BT271" s="130"/>
      <c r="BU271" s="130"/>
      <c r="CD271" s="130"/>
      <c r="CN271" s="130"/>
      <c r="CX271" s="130"/>
      <c r="DH271" s="130"/>
      <c r="DR271" s="130"/>
      <c r="EB271" s="130"/>
      <c r="EL271" s="130"/>
      <c r="EV271" s="130"/>
      <c r="FF271" s="130"/>
      <c r="FP271" s="130"/>
      <c r="FZ271" s="130"/>
      <c r="GJ271" s="130"/>
      <c r="GT271" s="130"/>
      <c r="HD271" s="130"/>
      <c r="HN271" s="130"/>
      <c r="HX271" s="130"/>
      <c r="IH271" s="130"/>
      <c r="IR271" s="130"/>
    </row>
    <row xmlns:x14ac="http://schemas.microsoft.com/office/spreadsheetml/2009/9/ac" r="272" s="3" customFormat="true" x14ac:dyDescent="0.25">
      <c r="A272" s="402"/>
      <c r="B272" s="130"/>
      <c r="L272" s="130"/>
      <c r="V272" s="130"/>
      <c r="AF272" s="130"/>
      <c r="AP272" s="130"/>
      <c r="AZ272" s="130"/>
      <c r="BJ272" s="130"/>
      <c r="BT272" s="130"/>
      <c r="BU272" s="130"/>
      <c r="CD272" s="130"/>
      <c r="CN272" s="130"/>
      <c r="CX272" s="130"/>
      <c r="DH272" s="130"/>
      <c r="DR272" s="130"/>
      <c r="EB272" s="130"/>
      <c r="EL272" s="130"/>
      <c r="EV272" s="130"/>
      <c r="FF272" s="130"/>
      <c r="FP272" s="130"/>
      <c r="FZ272" s="130"/>
      <c r="GJ272" s="130"/>
      <c r="GT272" s="130"/>
      <c r="HD272" s="130"/>
      <c r="HN272" s="130"/>
      <c r="HX272" s="130"/>
      <c r="IH272" s="130"/>
      <c r="IR272" s="130"/>
    </row>
    <row xmlns:x14ac="http://schemas.microsoft.com/office/spreadsheetml/2009/9/ac" r="273" s="3" customFormat="true" x14ac:dyDescent="0.25">
      <c r="A273" s="402"/>
      <c r="B273" s="130"/>
      <c r="L273" s="130"/>
      <c r="V273" s="130"/>
      <c r="AF273" s="130"/>
      <c r="AP273" s="130"/>
      <c r="AZ273" s="130"/>
      <c r="BJ273" s="130"/>
      <c r="BT273" s="130"/>
      <c r="BU273" s="130"/>
      <c r="CD273" s="130"/>
      <c r="CN273" s="130"/>
      <c r="CX273" s="130"/>
      <c r="DH273" s="130"/>
      <c r="DR273" s="130"/>
      <c r="EB273" s="130"/>
      <c r="EL273" s="130"/>
      <c r="EV273" s="130"/>
      <c r="FF273" s="130"/>
      <c r="FP273" s="130"/>
      <c r="FZ273" s="130"/>
      <c r="GJ273" s="130"/>
      <c r="GT273" s="130"/>
      <c r="HD273" s="130"/>
      <c r="HN273" s="130"/>
      <c r="HX273" s="130"/>
      <c r="IH273" s="130"/>
      <c r="IR273" s="130"/>
    </row>
    <row xmlns:x14ac="http://schemas.microsoft.com/office/spreadsheetml/2009/9/ac" r="274" s="3" customFormat="true" x14ac:dyDescent="0.25">
      <c r="A274" s="402"/>
      <c r="B274" s="130"/>
      <c r="L274" s="130"/>
      <c r="V274" s="130"/>
      <c r="AF274" s="130"/>
      <c r="AP274" s="130"/>
      <c r="AZ274" s="130"/>
      <c r="BJ274" s="130"/>
      <c r="BT274" s="130"/>
      <c r="BU274" s="130"/>
      <c r="CD274" s="130"/>
      <c r="CN274" s="130"/>
      <c r="CX274" s="130"/>
      <c r="DH274" s="130"/>
      <c r="DR274" s="130"/>
      <c r="EB274" s="130"/>
      <c r="EL274" s="130"/>
      <c r="EV274" s="130"/>
      <c r="FF274" s="130"/>
      <c r="FP274" s="130"/>
      <c r="FZ274" s="130"/>
      <c r="GJ274" s="130"/>
      <c r="GT274" s="130"/>
      <c r="HD274" s="130"/>
      <c r="HN274" s="130"/>
      <c r="HX274" s="130"/>
      <c r="IH274" s="130"/>
      <c r="IR274" s="130"/>
    </row>
    <row xmlns:x14ac="http://schemas.microsoft.com/office/spreadsheetml/2009/9/ac" r="275" s="3" customFormat="true" x14ac:dyDescent="0.25">
      <c r="A275" s="402"/>
      <c r="B275" s="130"/>
      <c r="L275" s="130"/>
      <c r="V275" s="130"/>
      <c r="AF275" s="130"/>
      <c r="AP275" s="130"/>
      <c r="AZ275" s="130"/>
      <c r="BJ275" s="130"/>
      <c r="BT275" s="130"/>
      <c r="BU275" s="130"/>
      <c r="CD275" s="130"/>
      <c r="CN275" s="130"/>
      <c r="CX275" s="130"/>
      <c r="DH275" s="130"/>
      <c r="DR275" s="130"/>
      <c r="EB275" s="130"/>
      <c r="EL275" s="130"/>
      <c r="EV275" s="130"/>
      <c r="FF275" s="130"/>
      <c r="FP275" s="130"/>
      <c r="FZ275" s="130"/>
      <c r="GJ275" s="130"/>
      <c r="GT275" s="130"/>
      <c r="HD275" s="130"/>
      <c r="HN275" s="130"/>
      <c r="HX275" s="130"/>
      <c r="IH275" s="130"/>
      <c r="IR275" s="130"/>
    </row>
    <row xmlns:x14ac="http://schemas.microsoft.com/office/spreadsheetml/2009/9/ac" r="276" s="3" customFormat="true" x14ac:dyDescent="0.25">
      <c r="A276" s="402"/>
      <c r="B276" s="130"/>
      <c r="L276" s="130"/>
      <c r="V276" s="130"/>
      <c r="AF276" s="130"/>
      <c r="AP276" s="130"/>
      <c r="AZ276" s="130"/>
      <c r="BJ276" s="130"/>
      <c r="BT276" s="130"/>
      <c r="BU276" s="130"/>
      <c r="CD276" s="130"/>
      <c r="CN276" s="130"/>
      <c r="CX276" s="130"/>
      <c r="DH276" s="130"/>
      <c r="DR276" s="130"/>
      <c r="EB276" s="130"/>
      <c r="EL276" s="130"/>
      <c r="EV276" s="130"/>
      <c r="FF276" s="130"/>
      <c r="FP276" s="130"/>
      <c r="FZ276" s="130"/>
      <c r="GJ276" s="130"/>
      <c r="GT276" s="130"/>
      <c r="HD276" s="130"/>
      <c r="HN276" s="130"/>
      <c r="HX276" s="130"/>
      <c r="IH276" s="130"/>
      <c r="IR276" s="130"/>
    </row>
    <row xmlns:x14ac="http://schemas.microsoft.com/office/spreadsheetml/2009/9/ac" r="277" s="3" customFormat="true" x14ac:dyDescent="0.25">
      <c r="A277" s="402"/>
      <c r="B277" s="130"/>
      <c r="L277" s="130"/>
      <c r="V277" s="130"/>
      <c r="AF277" s="130"/>
      <c r="AP277" s="130"/>
      <c r="AZ277" s="130"/>
      <c r="BJ277" s="130"/>
      <c r="BT277" s="130"/>
      <c r="BU277" s="130"/>
      <c r="CD277" s="130"/>
      <c r="CN277" s="130"/>
      <c r="CX277" s="130"/>
      <c r="DH277" s="130"/>
      <c r="DR277" s="130"/>
      <c r="EB277" s="130"/>
      <c r="EL277" s="130"/>
      <c r="EV277" s="130"/>
      <c r="FF277" s="130"/>
      <c r="FP277" s="130"/>
      <c r="FZ277" s="130"/>
      <c r="GJ277" s="130"/>
      <c r="GT277" s="130"/>
      <c r="HD277" s="130"/>
      <c r="HN277" s="130"/>
      <c r="HX277" s="130"/>
      <c r="IH277" s="130"/>
      <c r="IR277" s="130"/>
    </row>
    <row xmlns:x14ac="http://schemas.microsoft.com/office/spreadsheetml/2009/9/ac" r="278" s="3" customFormat="true" x14ac:dyDescent="0.25">
      <c r="A278" s="402"/>
      <c r="B278" s="130"/>
      <c r="L278" s="130"/>
      <c r="V278" s="130"/>
      <c r="AF278" s="130"/>
      <c r="AP278" s="130"/>
      <c r="AZ278" s="130"/>
      <c r="BJ278" s="130"/>
      <c r="BT278" s="130"/>
      <c r="BU278" s="130"/>
      <c r="CD278" s="130"/>
      <c r="CN278" s="130"/>
      <c r="CX278" s="130"/>
      <c r="DH278" s="130"/>
      <c r="DR278" s="130"/>
      <c r="EB278" s="130"/>
      <c r="EL278" s="130"/>
      <c r="EV278" s="130"/>
      <c r="FF278" s="130"/>
      <c r="FP278" s="130"/>
      <c r="FZ278" s="130"/>
      <c r="GJ278" s="130"/>
      <c r="GT278" s="130"/>
      <c r="HD278" s="130"/>
      <c r="HN278" s="130"/>
      <c r="HX278" s="130"/>
      <c r="IH278" s="130"/>
      <c r="IR278" s="130"/>
    </row>
    <row xmlns:x14ac="http://schemas.microsoft.com/office/spreadsheetml/2009/9/ac" r="279" s="3" customFormat="true" x14ac:dyDescent="0.25">
      <c r="A279" s="402"/>
      <c r="B279" s="130"/>
      <c r="L279" s="130"/>
      <c r="V279" s="130"/>
      <c r="AF279" s="130"/>
      <c r="AP279" s="130"/>
      <c r="AZ279" s="130"/>
      <c r="BJ279" s="130"/>
      <c r="BT279" s="130"/>
      <c r="BU279" s="130"/>
      <c r="CD279" s="130"/>
      <c r="CN279" s="130"/>
      <c r="CX279" s="130"/>
      <c r="DH279" s="130"/>
      <c r="DR279" s="130"/>
      <c r="EB279" s="130"/>
      <c r="EL279" s="130"/>
      <c r="EV279" s="130"/>
      <c r="FF279" s="130"/>
      <c r="FP279" s="130"/>
      <c r="FZ279" s="130"/>
      <c r="GJ279" s="130"/>
      <c r="GT279" s="130"/>
      <c r="HD279" s="130"/>
      <c r="HN279" s="130"/>
      <c r="HX279" s="130"/>
      <c r="IH279" s="130"/>
      <c r="IR279" s="130"/>
    </row>
    <row xmlns:x14ac="http://schemas.microsoft.com/office/spreadsheetml/2009/9/ac" r="280" s="3" customFormat="true" x14ac:dyDescent="0.25">
      <c r="A280" s="402"/>
      <c r="B280" s="130"/>
      <c r="L280" s="130"/>
      <c r="V280" s="130"/>
      <c r="AF280" s="130"/>
      <c r="AP280" s="130"/>
      <c r="AZ280" s="130"/>
      <c r="BJ280" s="130"/>
      <c r="BT280" s="130"/>
      <c r="BU280" s="130"/>
      <c r="CD280" s="130"/>
      <c r="CN280" s="130"/>
      <c r="CX280" s="130"/>
      <c r="DH280" s="130"/>
      <c r="DR280" s="130"/>
      <c r="EB280" s="130"/>
      <c r="EL280" s="130"/>
      <c r="EV280" s="130"/>
      <c r="FF280" s="130"/>
      <c r="FP280" s="130"/>
      <c r="FZ280" s="130"/>
      <c r="GJ280" s="130"/>
      <c r="GT280" s="130"/>
      <c r="HD280" s="130"/>
      <c r="HN280" s="130"/>
      <c r="HX280" s="130"/>
      <c r="IH280" s="130"/>
      <c r="IR280" s="130"/>
    </row>
    <row xmlns:x14ac="http://schemas.microsoft.com/office/spreadsheetml/2009/9/ac" r="281" s="3" customFormat="true" x14ac:dyDescent="0.25">
      <c r="A281" s="402"/>
      <c r="B281" s="130"/>
      <c r="L281" s="130"/>
      <c r="V281" s="130"/>
      <c r="AF281" s="130"/>
      <c r="AP281" s="130"/>
      <c r="AZ281" s="130"/>
      <c r="BJ281" s="130"/>
      <c r="BT281" s="130"/>
      <c r="BU281" s="130"/>
      <c r="CD281" s="130"/>
      <c r="CN281" s="130"/>
      <c r="CX281" s="130"/>
      <c r="DH281" s="130"/>
      <c r="DR281" s="130"/>
      <c r="EB281" s="130"/>
      <c r="EL281" s="130"/>
      <c r="EV281" s="130"/>
      <c r="FF281" s="130"/>
      <c r="FP281" s="130"/>
      <c r="FZ281" s="130"/>
      <c r="GJ281" s="130"/>
      <c r="GT281" s="130"/>
      <c r="HD281" s="130"/>
      <c r="HN281" s="130"/>
      <c r="HX281" s="130"/>
      <c r="IH281" s="130"/>
      <c r="IR281" s="130"/>
    </row>
    <row xmlns:x14ac="http://schemas.microsoft.com/office/spreadsheetml/2009/9/ac" r="282" s="3" customFormat="true" x14ac:dyDescent="0.25">
      <c r="A282" s="402"/>
      <c r="B282" s="130"/>
      <c r="L282" s="130"/>
      <c r="V282" s="130"/>
      <c r="AF282" s="130"/>
      <c r="AP282" s="130"/>
      <c r="AZ282" s="130"/>
      <c r="BJ282" s="130"/>
      <c r="BT282" s="130"/>
      <c r="BU282" s="130"/>
      <c r="CD282" s="130"/>
      <c r="CN282" s="130"/>
      <c r="CX282" s="130"/>
      <c r="DH282" s="130"/>
      <c r="DR282" s="130"/>
      <c r="EB282" s="130"/>
      <c r="EL282" s="130"/>
      <c r="EV282" s="130"/>
      <c r="FF282" s="130"/>
      <c r="FP282" s="130"/>
      <c r="FZ282" s="130"/>
      <c r="GJ282" s="130"/>
      <c r="GT282" s="130"/>
      <c r="HD282" s="130"/>
      <c r="HN282" s="130"/>
      <c r="HX282" s="130"/>
      <c r="IH282" s="130"/>
      <c r="IR282" s="130"/>
    </row>
    <row xmlns:x14ac="http://schemas.microsoft.com/office/spreadsheetml/2009/9/ac" r="283" s="3" customFormat="true" x14ac:dyDescent="0.25">
      <c r="A283" s="402"/>
      <c r="B283" s="130"/>
      <c r="L283" s="130"/>
      <c r="V283" s="130"/>
      <c r="AF283" s="130"/>
      <c r="AP283" s="130"/>
      <c r="AZ283" s="130"/>
      <c r="BJ283" s="130"/>
      <c r="BT283" s="130"/>
      <c r="BU283" s="130"/>
      <c r="CD283" s="130"/>
      <c r="CN283" s="130"/>
      <c r="CX283" s="130"/>
      <c r="DH283" s="130"/>
      <c r="DR283" s="130"/>
      <c r="EB283" s="130"/>
      <c r="EL283" s="130"/>
      <c r="EV283" s="130"/>
      <c r="FF283" s="130"/>
      <c r="FP283" s="130"/>
      <c r="FZ283" s="130"/>
      <c r="GJ283" s="130"/>
      <c r="GT283" s="130"/>
      <c r="HD283" s="130"/>
      <c r="HN283" s="130"/>
      <c r="HX283" s="130"/>
      <c r="IH283" s="130"/>
      <c r="IR283" s="130"/>
    </row>
    <row xmlns:x14ac="http://schemas.microsoft.com/office/spreadsheetml/2009/9/ac" r="284" s="3" customFormat="true" x14ac:dyDescent="0.25">
      <c r="A284" s="402"/>
      <c r="B284" s="130"/>
      <c r="L284" s="130"/>
      <c r="V284" s="130"/>
      <c r="AF284" s="130"/>
      <c r="AP284" s="130"/>
      <c r="AZ284" s="130"/>
      <c r="BJ284" s="130"/>
      <c r="BT284" s="130"/>
      <c r="BU284" s="130"/>
      <c r="CD284" s="130"/>
      <c r="CN284" s="130"/>
      <c r="CX284" s="130"/>
      <c r="DH284" s="130"/>
      <c r="DR284" s="130"/>
      <c r="EB284" s="130"/>
      <c r="EL284" s="130"/>
      <c r="EV284" s="130"/>
      <c r="FF284" s="130"/>
      <c r="FP284" s="130"/>
      <c r="FZ284" s="130"/>
      <c r="GJ284" s="130"/>
      <c r="GT284" s="130"/>
      <c r="HD284" s="130"/>
      <c r="HN284" s="130"/>
      <c r="HX284" s="130"/>
      <c r="IH284" s="130"/>
      <c r="IR284" s="130"/>
    </row>
    <row xmlns:x14ac="http://schemas.microsoft.com/office/spreadsheetml/2009/9/ac" r="285" s="3" customFormat="true" x14ac:dyDescent="0.25">
      <c r="A285" s="402"/>
      <c r="B285" s="130"/>
      <c r="L285" s="130"/>
      <c r="V285" s="130"/>
      <c r="AF285" s="130"/>
      <c r="AP285" s="130"/>
      <c r="AZ285" s="130"/>
      <c r="BJ285" s="130"/>
      <c r="BT285" s="130"/>
      <c r="BU285" s="130"/>
      <c r="CD285" s="130"/>
      <c r="CN285" s="130"/>
      <c r="CX285" s="130"/>
      <c r="DH285" s="130"/>
      <c r="DR285" s="130"/>
      <c r="EB285" s="130"/>
      <c r="EL285" s="130"/>
      <c r="EV285" s="130"/>
      <c r="FF285" s="130"/>
      <c r="FP285" s="130"/>
      <c r="FZ285" s="130"/>
      <c r="GJ285" s="130"/>
      <c r="GT285" s="130"/>
      <c r="HD285" s="130"/>
      <c r="HN285" s="130"/>
      <c r="HX285" s="130"/>
      <c r="IH285" s="130"/>
      <c r="IR285" s="130"/>
    </row>
    <row xmlns:x14ac="http://schemas.microsoft.com/office/spreadsheetml/2009/9/ac" r="286" s="3" customFormat="true" x14ac:dyDescent="0.25">
      <c r="A286" s="402"/>
      <c r="B286" s="130"/>
      <c r="L286" s="130"/>
      <c r="V286" s="130"/>
      <c r="AF286" s="130"/>
      <c r="AP286" s="130"/>
      <c r="AZ286" s="130"/>
      <c r="BJ286" s="130"/>
      <c r="BT286" s="130"/>
      <c r="BU286" s="130"/>
      <c r="CD286" s="130"/>
      <c r="CN286" s="130"/>
      <c r="CX286" s="130"/>
      <c r="DH286" s="130"/>
      <c r="DR286" s="130"/>
      <c r="EB286" s="130"/>
      <c r="EL286" s="130"/>
      <c r="EV286" s="130"/>
      <c r="FF286" s="130"/>
      <c r="FP286" s="130"/>
      <c r="FZ286" s="130"/>
      <c r="GJ286" s="130"/>
      <c r="GT286" s="130"/>
      <c r="HD286" s="130"/>
      <c r="HN286" s="130"/>
      <c r="HX286" s="130"/>
      <c r="IH286" s="130"/>
      <c r="IR286" s="130"/>
    </row>
    <row xmlns:x14ac="http://schemas.microsoft.com/office/spreadsheetml/2009/9/ac" r="287" s="3" customFormat="true" x14ac:dyDescent="0.25">
      <c r="A287" s="402"/>
      <c r="B287" s="130"/>
      <c r="L287" s="130"/>
      <c r="V287" s="130"/>
      <c r="AF287" s="130"/>
      <c r="AP287" s="130"/>
      <c r="AZ287" s="130"/>
      <c r="BJ287" s="130"/>
      <c r="BT287" s="130"/>
      <c r="BU287" s="130"/>
      <c r="CD287" s="130"/>
      <c r="CN287" s="130"/>
      <c r="CX287" s="130"/>
      <c r="DH287" s="130"/>
      <c r="DR287" s="130"/>
      <c r="EB287" s="130"/>
      <c r="EL287" s="130"/>
      <c r="EV287" s="130"/>
      <c r="FF287" s="130"/>
      <c r="FP287" s="130"/>
      <c r="FZ287" s="130"/>
      <c r="GJ287" s="130"/>
      <c r="GT287" s="130"/>
      <c r="HD287" s="130"/>
      <c r="HN287" s="130"/>
      <c r="HX287" s="130"/>
      <c r="IH287" s="130"/>
      <c r="IR287" s="130"/>
    </row>
    <row xmlns:x14ac="http://schemas.microsoft.com/office/spreadsheetml/2009/9/ac" r="288" s="3" customFormat="true" x14ac:dyDescent="0.25">
      <c r="A288" s="402"/>
      <c r="B288" s="130"/>
      <c r="L288" s="130"/>
      <c r="V288" s="130"/>
      <c r="AF288" s="130"/>
      <c r="AP288" s="130"/>
      <c r="AZ288" s="130"/>
      <c r="BJ288" s="130"/>
      <c r="BT288" s="130"/>
      <c r="BU288" s="130"/>
      <c r="CD288" s="130"/>
      <c r="CN288" s="130"/>
      <c r="CX288" s="130"/>
      <c r="DH288" s="130"/>
      <c r="DR288" s="130"/>
      <c r="EB288" s="130"/>
      <c r="EL288" s="130"/>
      <c r="EV288" s="130"/>
      <c r="FF288" s="130"/>
      <c r="FP288" s="130"/>
      <c r="FZ288" s="130"/>
      <c r="GJ288" s="130"/>
      <c r="GT288" s="130"/>
      <c r="HD288" s="130"/>
      <c r="HN288" s="130"/>
      <c r="HX288" s="130"/>
      <c r="IH288" s="130"/>
      <c r="IR288" s="130"/>
    </row>
    <row xmlns:x14ac="http://schemas.microsoft.com/office/spreadsheetml/2009/9/ac" r="289" s="3" customFormat="true" x14ac:dyDescent="0.25">
      <c r="A289" s="402"/>
      <c r="B289" s="130"/>
      <c r="L289" s="130"/>
      <c r="V289" s="130"/>
      <c r="AF289" s="130"/>
      <c r="AP289" s="130"/>
      <c r="AZ289" s="130"/>
      <c r="BJ289" s="130"/>
      <c r="BT289" s="130"/>
      <c r="BU289" s="130"/>
      <c r="CD289" s="130"/>
      <c r="CN289" s="130"/>
      <c r="CX289" s="130"/>
      <c r="DH289" s="130"/>
      <c r="DR289" s="130"/>
      <c r="EB289" s="130"/>
      <c r="EL289" s="130"/>
      <c r="EV289" s="130"/>
      <c r="FF289" s="130"/>
      <c r="FP289" s="130"/>
      <c r="FZ289" s="130"/>
      <c r="GJ289" s="130"/>
      <c r="GT289" s="130"/>
      <c r="HD289" s="130"/>
      <c r="HN289" s="130"/>
      <c r="HX289" s="130"/>
      <c r="IH289" s="130"/>
      <c r="IR289" s="130"/>
    </row>
    <row xmlns:x14ac="http://schemas.microsoft.com/office/spreadsheetml/2009/9/ac" r="290" s="3" customFormat="true" x14ac:dyDescent="0.25">
      <c r="A290" s="402"/>
      <c r="B290" s="130"/>
      <c r="L290" s="130"/>
      <c r="V290" s="130"/>
      <c r="AF290" s="130"/>
      <c r="AP290" s="130"/>
      <c r="AZ290" s="130"/>
      <c r="BJ290" s="130"/>
      <c r="BT290" s="130"/>
      <c r="BU290" s="130"/>
      <c r="CD290" s="130"/>
      <c r="CN290" s="130"/>
      <c r="CX290" s="130"/>
      <c r="DH290" s="130"/>
      <c r="DR290" s="130"/>
      <c r="EB290" s="130"/>
      <c r="EL290" s="130"/>
      <c r="EV290" s="130"/>
      <c r="FF290" s="130"/>
      <c r="FP290" s="130"/>
      <c r="FZ290" s="130"/>
      <c r="GJ290" s="130"/>
      <c r="GT290" s="130"/>
      <c r="HD290" s="130"/>
      <c r="HN290" s="130"/>
      <c r="HX290" s="130"/>
      <c r="IH290" s="130"/>
      <c r="IR290" s="130"/>
    </row>
    <row xmlns:x14ac="http://schemas.microsoft.com/office/spreadsheetml/2009/9/ac" r="291" s="3" customFormat="true" x14ac:dyDescent="0.25">
      <c r="A291" s="402"/>
      <c r="B291" s="130"/>
      <c r="L291" s="130"/>
      <c r="V291" s="130"/>
      <c r="AF291" s="130"/>
      <c r="AP291" s="130"/>
      <c r="AZ291" s="130"/>
      <c r="BJ291" s="130"/>
      <c r="BT291" s="130"/>
      <c r="BU291" s="130"/>
      <c r="CD291" s="130"/>
      <c r="CN291" s="130"/>
      <c r="CX291" s="130"/>
      <c r="DH291" s="130"/>
      <c r="DR291" s="130"/>
      <c r="EB291" s="130"/>
      <c r="EL291" s="130"/>
      <c r="EV291" s="130"/>
      <c r="FF291" s="130"/>
      <c r="FP291" s="130"/>
      <c r="FZ291" s="130"/>
      <c r="GJ291" s="130"/>
      <c r="GT291" s="130"/>
      <c r="HD291" s="130"/>
      <c r="HN291" s="130"/>
      <c r="HX291" s="130"/>
      <c r="IH291" s="130"/>
      <c r="IR291" s="130"/>
    </row>
    <row xmlns:x14ac="http://schemas.microsoft.com/office/spreadsheetml/2009/9/ac" r="292" s="3" customFormat="true" x14ac:dyDescent="0.25">
      <c r="A292" s="402"/>
      <c r="B292" s="130"/>
      <c r="L292" s="130"/>
      <c r="V292" s="130"/>
      <c r="AF292" s="130"/>
      <c r="AP292" s="130"/>
      <c r="AZ292" s="130"/>
      <c r="BJ292" s="130"/>
      <c r="BT292" s="130"/>
      <c r="BU292" s="130"/>
      <c r="CD292" s="130"/>
      <c r="CN292" s="130"/>
      <c r="CX292" s="130"/>
      <c r="DH292" s="130"/>
      <c r="DR292" s="130"/>
      <c r="EB292" s="130"/>
      <c r="EL292" s="130"/>
      <c r="EV292" s="130"/>
      <c r="FF292" s="130"/>
      <c r="FP292" s="130"/>
      <c r="FZ292" s="130"/>
      <c r="GJ292" s="130"/>
      <c r="GT292" s="130"/>
      <c r="HD292" s="130"/>
      <c r="HN292" s="130"/>
      <c r="HX292" s="130"/>
      <c r="IH292" s="130"/>
      <c r="IR292" s="130"/>
    </row>
    <row xmlns:x14ac="http://schemas.microsoft.com/office/spreadsheetml/2009/9/ac" r="293" s="3" customFormat="true" x14ac:dyDescent="0.25">
      <c r="A293" s="402"/>
      <c r="B293" s="130"/>
      <c r="L293" s="130"/>
      <c r="V293" s="130"/>
      <c r="AF293" s="130"/>
      <c r="AP293" s="130"/>
      <c r="AZ293" s="130"/>
      <c r="BJ293" s="130"/>
      <c r="BT293" s="130"/>
      <c r="BU293" s="130"/>
      <c r="CD293" s="130"/>
      <c r="CN293" s="130"/>
      <c r="CX293" s="130"/>
      <c r="DH293" s="130"/>
      <c r="DR293" s="130"/>
      <c r="EB293" s="130"/>
      <c r="EL293" s="130"/>
      <c r="EV293" s="130"/>
      <c r="FF293" s="130"/>
      <c r="FP293" s="130"/>
      <c r="FZ293" s="130"/>
      <c r="GJ293" s="130"/>
      <c r="GT293" s="130"/>
      <c r="HD293" s="130"/>
      <c r="HN293" s="130"/>
      <c r="HX293" s="130"/>
      <c r="IH293" s="130"/>
      <c r="IR293" s="130"/>
    </row>
    <row xmlns:x14ac="http://schemas.microsoft.com/office/spreadsheetml/2009/9/ac" r="294" s="3" customFormat="true" x14ac:dyDescent="0.25">
      <c r="A294" s="402"/>
      <c r="B294" s="130"/>
      <c r="L294" s="130"/>
      <c r="V294" s="130"/>
      <c r="AF294" s="130"/>
      <c r="AP294" s="130"/>
      <c r="AZ294" s="130"/>
      <c r="BJ294" s="130"/>
      <c r="BT294" s="130"/>
      <c r="BU294" s="130"/>
      <c r="CD294" s="130"/>
      <c r="CN294" s="130"/>
      <c r="CX294" s="130"/>
      <c r="DH294" s="130"/>
      <c r="DR294" s="130"/>
      <c r="EB294" s="130"/>
      <c r="EL294" s="130"/>
      <c r="EV294" s="130"/>
      <c r="FF294" s="130"/>
      <c r="FP294" s="130"/>
      <c r="FZ294" s="130"/>
      <c r="GJ294" s="130"/>
      <c r="GT294" s="130"/>
      <c r="HD294" s="130"/>
      <c r="HN294" s="130"/>
      <c r="HX294" s="130"/>
      <c r="IH294" s="130"/>
      <c r="IR294" s="130"/>
    </row>
    <row xmlns:x14ac="http://schemas.microsoft.com/office/spreadsheetml/2009/9/ac" r="295" s="3" customFormat="true" x14ac:dyDescent="0.25">
      <c r="A295" s="402"/>
      <c r="B295" s="130"/>
      <c r="L295" s="130"/>
      <c r="V295" s="130"/>
      <c r="AF295" s="130"/>
      <c r="AP295" s="130"/>
      <c r="AZ295" s="130"/>
      <c r="BJ295" s="130"/>
      <c r="BT295" s="130"/>
      <c r="BU295" s="130"/>
      <c r="CD295" s="130"/>
      <c r="CN295" s="130"/>
      <c r="CX295" s="130"/>
      <c r="DH295" s="130"/>
      <c r="DR295" s="130"/>
      <c r="EB295" s="130"/>
      <c r="EL295" s="130"/>
      <c r="EV295" s="130"/>
      <c r="FF295" s="130"/>
      <c r="FP295" s="130"/>
      <c r="FZ295" s="130"/>
      <c r="GJ295" s="130"/>
      <c r="GT295" s="130"/>
      <c r="HD295" s="130"/>
      <c r="HN295" s="130"/>
      <c r="HX295" s="130"/>
      <c r="IH295" s="130"/>
      <c r="IR295" s="130"/>
    </row>
    <row xmlns:x14ac="http://schemas.microsoft.com/office/spreadsheetml/2009/9/ac" r="296" s="3" customFormat="true" x14ac:dyDescent="0.25">
      <c r="A296" s="402"/>
      <c r="B296" s="130"/>
      <c r="L296" s="130"/>
      <c r="V296" s="130"/>
      <c r="AF296" s="130"/>
      <c r="AP296" s="130"/>
      <c r="AZ296" s="130"/>
      <c r="BJ296" s="130"/>
      <c r="BT296" s="130"/>
      <c r="BU296" s="130"/>
      <c r="CD296" s="130"/>
      <c r="CN296" s="130"/>
      <c r="CX296" s="130"/>
      <c r="DH296" s="130"/>
      <c r="DR296" s="130"/>
      <c r="EB296" s="130"/>
      <c r="EL296" s="130"/>
      <c r="EV296" s="130"/>
      <c r="FF296" s="130"/>
      <c r="FP296" s="130"/>
      <c r="FZ296" s="130"/>
      <c r="GJ296" s="130"/>
      <c r="GT296" s="130"/>
      <c r="HD296" s="130"/>
      <c r="HN296" s="130"/>
      <c r="HX296" s="130"/>
      <c r="IH296" s="130"/>
      <c r="IR296" s="130"/>
    </row>
    <row xmlns:x14ac="http://schemas.microsoft.com/office/spreadsheetml/2009/9/ac" r="297" s="3" customFormat="true" x14ac:dyDescent="0.25">
      <c r="A297" s="402"/>
      <c r="B297" s="130"/>
      <c r="L297" s="130"/>
      <c r="V297" s="130"/>
      <c r="AF297" s="130"/>
      <c r="AP297" s="130"/>
      <c r="AZ297" s="130"/>
      <c r="BJ297" s="130"/>
      <c r="BT297" s="130"/>
      <c r="BU297" s="130"/>
      <c r="CD297" s="130"/>
      <c r="CN297" s="130"/>
      <c r="CX297" s="130"/>
      <c r="DH297" s="130"/>
      <c r="DR297" s="130"/>
      <c r="EB297" s="130"/>
      <c r="EL297" s="130"/>
      <c r="EV297" s="130"/>
      <c r="FF297" s="130"/>
      <c r="FP297" s="130"/>
      <c r="FZ297" s="130"/>
      <c r="GJ297" s="130"/>
      <c r="GT297" s="130"/>
      <c r="HD297" s="130"/>
      <c r="HN297" s="130"/>
      <c r="HX297" s="130"/>
      <c r="IH297" s="130"/>
      <c r="IR297" s="130"/>
    </row>
    <row xmlns:x14ac="http://schemas.microsoft.com/office/spreadsheetml/2009/9/ac" r="298" s="3" customFormat="true" x14ac:dyDescent="0.25">
      <c r="A298" s="402"/>
      <c r="B298" s="130"/>
      <c r="L298" s="130"/>
      <c r="V298" s="130"/>
      <c r="AF298" s="130"/>
      <c r="AP298" s="130"/>
      <c r="AZ298" s="130"/>
      <c r="BJ298" s="130"/>
      <c r="BT298" s="130"/>
      <c r="BU298" s="130"/>
      <c r="CD298" s="130"/>
      <c r="CN298" s="130"/>
      <c r="CX298" s="130"/>
      <c r="DH298" s="130"/>
      <c r="DR298" s="130"/>
      <c r="EB298" s="130"/>
      <c r="EL298" s="130"/>
      <c r="EV298" s="130"/>
      <c r="FF298" s="130"/>
      <c r="FP298" s="130"/>
      <c r="FZ298" s="130"/>
      <c r="GJ298" s="130"/>
      <c r="GT298" s="130"/>
      <c r="HD298" s="130"/>
      <c r="HN298" s="130"/>
      <c r="HX298" s="130"/>
      <c r="IH298" s="130"/>
      <c r="IR298" s="130"/>
    </row>
    <row xmlns:x14ac="http://schemas.microsoft.com/office/spreadsheetml/2009/9/ac" r="299" s="3" customFormat="true" x14ac:dyDescent="0.25">
      <c r="A299" s="402"/>
      <c r="B299" s="130"/>
      <c r="L299" s="130"/>
      <c r="V299" s="130"/>
      <c r="AF299" s="130"/>
      <c r="AP299" s="130"/>
      <c r="AZ299" s="130"/>
      <c r="BJ299" s="130"/>
      <c r="BT299" s="130"/>
      <c r="BU299" s="130"/>
      <c r="CD299" s="130"/>
      <c r="CN299" s="130"/>
      <c r="CX299" s="130"/>
      <c r="DH299" s="130"/>
      <c r="DR299" s="130"/>
      <c r="EB299" s="130"/>
      <c r="EL299" s="130"/>
      <c r="EV299" s="130"/>
      <c r="FF299" s="130"/>
      <c r="FP299" s="130"/>
      <c r="FZ299" s="130"/>
      <c r="GJ299" s="130"/>
      <c r="GT299" s="130"/>
      <c r="HD299" s="130"/>
      <c r="HN299" s="130"/>
      <c r="HX299" s="130"/>
      <c r="IH299" s="130"/>
      <c r="IR299" s="130"/>
    </row>
    <row xmlns:x14ac="http://schemas.microsoft.com/office/spreadsheetml/2009/9/ac" r="300" s="3" customFormat="true" x14ac:dyDescent="0.25">
      <c r="A300" s="402"/>
      <c r="B300" s="130"/>
      <c r="L300" s="130"/>
      <c r="V300" s="130"/>
      <c r="AF300" s="130"/>
      <c r="AP300" s="130"/>
      <c r="AZ300" s="130"/>
      <c r="BJ300" s="130"/>
      <c r="BT300" s="130"/>
      <c r="BU300" s="130"/>
      <c r="CD300" s="130"/>
      <c r="CN300" s="130"/>
      <c r="CX300" s="130"/>
      <c r="DH300" s="130"/>
      <c r="DR300" s="130"/>
      <c r="EB300" s="130"/>
      <c r="EL300" s="130"/>
      <c r="EV300" s="130"/>
      <c r="FF300" s="130"/>
      <c r="FP300" s="130"/>
      <c r="FZ300" s="130"/>
      <c r="GJ300" s="130"/>
      <c r="GT300" s="130"/>
      <c r="HD300" s="130"/>
      <c r="HN300" s="130"/>
      <c r="HX300" s="130"/>
      <c r="IH300" s="130"/>
      <c r="IR300" s="130"/>
    </row>
    <row xmlns:x14ac="http://schemas.microsoft.com/office/spreadsheetml/2009/9/ac" r="301" s="3" customFormat="true" x14ac:dyDescent="0.25">
      <c r="A301" s="402"/>
      <c r="B301" s="130"/>
      <c r="L301" s="130"/>
      <c r="V301" s="130"/>
      <c r="AF301" s="130"/>
      <c r="AP301" s="130"/>
      <c r="AZ301" s="130"/>
      <c r="BJ301" s="130"/>
      <c r="BT301" s="130"/>
      <c r="BU301" s="130"/>
      <c r="CD301" s="130"/>
      <c r="CN301" s="130"/>
      <c r="CX301" s="130"/>
      <c r="DH301" s="130"/>
      <c r="DR301" s="130"/>
      <c r="EB301" s="130"/>
      <c r="EL301" s="130"/>
      <c r="EV301" s="130"/>
      <c r="FF301" s="130"/>
      <c r="FP301" s="130"/>
      <c r="FZ301" s="130"/>
      <c r="GJ301" s="130"/>
      <c r="GT301" s="130"/>
      <c r="HD301" s="130"/>
      <c r="HN301" s="130"/>
      <c r="HX301" s="130"/>
      <c r="IH301" s="130"/>
      <c r="IR301" s="130"/>
    </row>
    <row xmlns:x14ac="http://schemas.microsoft.com/office/spreadsheetml/2009/9/ac" r="302" s="3" customFormat="true" x14ac:dyDescent="0.25">
      <c r="A302" s="402"/>
      <c r="B302" s="130"/>
      <c r="L302" s="130"/>
      <c r="V302" s="130"/>
      <c r="AF302" s="130"/>
      <c r="AP302" s="130"/>
      <c r="AZ302" s="130"/>
      <c r="BJ302" s="130"/>
      <c r="BT302" s="130"/>
      <c r="BU302" s="130"/>
      <c r="CD302" s="130"/>
      <c r="CN302" s="130"/>
      <c r="CX302" s="130"/>
      <c r="DH302" s="130"/>
      <c r="DR302" s="130"/>
      <c r="EB302" s="130"/>
      <c r="EL302" s="130"/>
      <c r="EV302" s="130"/>
      <c r="FF302" s="130"/>
      <c r="FP302" s="130"/>
      <c r="FZ302" s="130"/>
      <c r="GJ302" s="130"/>
      <c r="GT302" s="130"/>
      <c r="HD302" s="130"/>
      <c r="HN302" s="130"/>
      <c r="HX302" s="130"/>
      <c r="IH302" s="130"/>
      <c r="IR302" s="130"/>
    </row>
    <row xmlns:x14ac="http://schemas.microsoft.com/office/spreadsheetml/2009/9/ac" r="303" s="3" customFormat="true" x14ac:dyDescent="0.25">
      <c r="A303" s="402"/>
      <c r="B303" s="130"/>
      <c r="L303" s="130"/>
      <c r="V303" s="130"/>
      <c r="AF303" s="130"/>
      <c r="AP303" s="130"/>
      <c r="AZ303" s="130"/>
      <c r="BJ303" s="130"/>
      <c r="BT303" s="130"/>
      <c r="BU303" s="130"/>
      <c r="CD303" s="130"/>
      <c r="CN303" s="130"/>
      <c r="CX303" s="130"/>
      <c r="DH303" s="130"/>
      <c r="DR303" s="130"/>
      <c r="EB303" s="130"/>
      <c r="EL303" s="130"/>
      <c r="EV303" s="130"/>
      <c r="FF303" s="130"/>
      <c r="FP303" s="130"/>
      <c r="FZ303" s="130"/>
      <c r="GJ303" s="130"/>
      <c r="GT303" s="130"/>
      <c r="HD303" s="130"/>
      <c r="HN303" s="130"/>
      <c r="HX303" s="130"/>
      <c r="IH303" s="130"/>
      <c r="IR303" s="130"/>
    </row>
    <row xmlns:x14ac="http://schemas.microsoft.com/office/spreadsheetml/2009/9/ac" r="304" s="3" customFormat="true" x14ac:dyDescent="0.25">
      <c r="A304" s="402"/>
      <c r="B304" s="130"/>
      <c r="L304" s="130"/>
      <c r="V304" s="130"/>
      <c r="AF304" s="130"/>
      <c r="AP304" s="130"/>
      <c r="AZ304" s="130"/>
      <c r="BJ304" s="130"/>
      <c r="BT304" s="130"/>
      <c r="BU304" s="130"/>
      <c r="CD304" s="130"/>
      <c r="CN304" s="130"/>
      <c r="CX304" s="130"/>
      <c r="DH304" s="130"/>
      <c r="DR304" s="130"/>
      <c r="EB304" s="130"/>
      <c r="EL304" s="130"/>
      <c r="EV304" s="130"/>
      <c r="FF304" s="130"/>
      <c r="FP304" s="130"/>
      <c r="FZ304" s="130"/>
      <c r="GJ304" s="130"/>
      <c r="GT304" s="130"/>
      <c r="HD304" s="130"/>
      <c r="HN304" s="130"/>
      <c r="HX304" s="130"/>
      <c r="IH304" s="130"/>
      <c r="IR304" s="130"/>
    </row>
    <row xmlns:x14ac="http://schemas.microsoft.com/office/spreadsheetml/2009/9/ac" r="305" s="3" customFormat="true" x14ac:dyDescent="0.25">
      <c r="A305" s="402"/>
      <c r="B305" s="130"/>
      <c r="L305" s="130"/>
      <c r="V305" s="130"/>
      <c r="AF305" s="130"/>
      <c r="AP305" s="130"/>
      <c r="AZ305" s="130"/>
      <c r="BJ305" s="130"/>
      <c r="BT305" s="130"/>
      <c r="BU305" s="130"/>
      <c r="CD305" s="130"/>
      <c r="CN305" s="130"/>
      <c r="CX305" s="130"/>
      <c r="DH305" s="130"/>
      <c r="DR305" s="130"/>
      <c r="EB305" s="130"/>
      <c r="EL305" s="130"/>
      <c r="EV305" s="130"/>
      <c r="FF305" s="130"/>
      <c r="FP305" s="130"/>
      <c r="FZ305" s="130"/>
      <c r="GJ305" s="130"/>
      <c r="GT305" s="130"/>
      <c r="HD305" s="130"/>
      <c r="HN305" s="130"/>
      <c r="HX305" s="130"/>
      <c r="IH305" s="130"/>
      <c r="IR305" s="130"/>
    </row>
    <row xmlns:x14ac="http://schemas.microsoft.com/office/spreadsheetml/2009/9/ac" r="306" s="3" customFormat="true" x14ac:dyDescent="0.25">
      <c r="A306" s="402"/>
      <c r="B306" s="130"/>
      <c r="L306" s="130"/>
      <c r="V306" s="130"/>
      <c r="AF306" s="130"/>
      <c r="AP306" s="130"/>
      <c r="AZ306" s="130"/>
      <c r="BJ306" s="130"/>
      <c r="BT306" s="130"/>
      <c r="BU306" s="130"/>
      <c r="CD306" s="130"/>
      <c r="CN306" s="130"/>
      <c r="CX306" s="130"/>
      <c r="DH306" s="130"/>
      <c r="DR306" s="130"/>
      <c r="EB306" s="130"/>
      <c r="EL306" s="130"/>
      <c r="EV306" s="130"/>
      <c r="FF306" s="130"/>
      <c r="FP306" s="130"/>
      <c r="FZ306" s="130"/>
      <c r="GJ306" s="130"/>
      <c r="GT306" s="130"/>
      <c r="HD306" s="130"/>
      <c r="HN306" s="130"/>
      <c r="HX306" s="130"/>
      <c r="IH306" s="130"/>
      <c r="IR306" s="130"/>
    </row>
    <row xmlns:x14ac="http://schemas.microsoft.com/office/spreadsheetml/2009/9/ac" r="307" s="3" customFormat="true" x14ac:dyDescent="0.25">
      <c r="A307" s="402"/>
      <c r="B307" s="130"/>
      <c r="L307" s="130"/>
      <c r="V307" s="130"/>
      <c r="AF307" s="130"/>
      <c r="AP307" s="130"/>
      <c r="AZ307" s="130"/>
      <c r="BJ307" s="130"/>
      <c r="BT307" s="130"/>
      <c r="BU307" s="130"/>
      <c r="CD307" s="130"/>
      <c r="CN307" s="130"/>
      <c r="CX307" s="130"/>
      <c r="DH307" s="130"/>
      <c r="DR307" s="130"/>
      <c r="EB307" s="130"/>
      <c r="EL307" s="130"/>
      <c r="EV307" s="130"/>
      <c r="FF307" s="130"/>
      <c r="FP307" s="130"/>
      <c r="FZ307" s="130"/>
      <c r="GJ307" s="130"/>
      <c r="GT307" s="130"/>
      <c r="HD307" s="130"/>
      <c r="HN307" s="130"/>
      <c r="HX307" s="130"/>
      <c r="IH307" s="130"/>
      <c r="IR307" s="130"/>
    </row>
    <row xmlns:x14ac="http://schemas.microsoft.com/office/spreadsheetml/2009/9/ac" r="308" s="3" customFormat="true" x14ac:dyDescent="0.25">
      <c r="A308" s="402"/>
      <c r="B308" s="130"/>
      <c r="L308" s="130"/>
      <c r="V308" s="130"/>
      <c r="AF308" s="130"/>
      <c r="AP308" s="130"/>
      <c r="AZ308" s="130"/>
      <c r="BJ308" s="130"/>
      <c r="BT308" s="130"/>
      <c r="BU308" s="130"/>
      <c r="CD308" s="130"/>
      <c r="CN308" s="130"/>
      <c r="CX308" s="130"/>
      <c r="DH308" s="130"/>
      <c r="DR308" s="130"/>
      <c r="EB308" s="130"/>
      <c r="EL308" s="130"/>
      <c r="EV308" s="130"/>
      <c r="FF308" s="130"/>
      <c r="FP308" s="130"/>
      <c r="FZ308" s="130"/>
      <c r="GJ308" s="130"/>
      <c r="GT308" s="130"/>
      <c r="HD308" s="130"/>
      <c r="HN308" s="130"/>
      <c r="HX308" s="130"/>
      <c r="IH308" s="130"/>
      <c r="IR308" s="130"/>
    </row>
    <row xmlns:x14ac="http://schemas.microsoft.com/office/spreadsheetml/2009/9/ac" r="309" s="3" customFormat="true" x14ac:dyDescent="0.25">
      <c r="A309" s="402"/>
      <c r="B309" s="130"/>
      <c r="L309" s="130"/>
      <c r="V309" s="130"/>
      <c r="AF309" s="130"/>
      <c r="AP309" s="130"/>
      <c r="AZ309" s="130"/>
      <c r="BJ309" s="130"/>
      <c r="BT309" s="130"/>
      <c r="BU309" s="130"/>
      <c r="CD309" s="130"/>
      <c r="CN309" s="130"/>
      <c r="CX309" s="130"/>
      <c r="DH309" s="130"/>
      <c r="DR309" s="130"/>
      <c r="EB309" s="130"/>
      <c r="EL309" s="130"/>
      <c r="EV309" s="130"/>
      <c r="FF309" s="130"/>
      <c r="FP309" s="130"/>
      <c r="FZ309" s="130"/>
      <c r="GJ309" s="130"/>
      <c r="GT309" s="130"/>
      <c r="HD309" s="130"/>
      <c r="HN309" s="130"/>
      <c r="HX309" s="130"/>
      <c r="IH309" s="130"/>
      <c r="IR309" s="130"/>
    </row>
    <row xmlns:x14ac="http://schemas.microsoft.com/office/spreadsheetml/2009/9/ac" r="310" s="3" customFormat="true" x14ac:dyDescent="0.25">
      <c r="A310" s="402"/>
      <c r="B310" s="130"/>
      <c r="L310" s="130"/>
      <c r="V310" s="130"/>
      <c r="AF310" s="130"/>
      <c r="AP310" s="130"/>
      <c r="AZ310" s="130"/>
      <c r="BJ310" s="130"/>
      <c r="BT310" s="130"/>
      <c r="BU310" s="130"/>
      <c r="CD310" s="130"/>
      <c r="CN310" s="130"/>
      <c r="CX310" s="130"/>
      <c r="DH310" s="130"/>
      <c r="DR310" s="130"/>
      <c r="EB310" s="130"/>
      <c r="EL310" s="130"/>
      <c r="EV310" s="130"/>
      <c r="FF310" s="130"/>
      <c r="FP310" s="130"/>
      <c r="FZ310" s="130"/>
      <c r="GJ310" s="130"/>
      <c r="GT310" s="130"/>
      <c r="HD310" s="130"/>
      <c r="HN310" s="130"/>
      <c r="HX310" s="130"/>
      <c r="IH310" s="130"/>
      <c r="IR310" s="130"/>
    </row>
    <row xmlns:x14ac="http://schemas.microsoft.com/office/spreadsheetml/2009/9/ac" r="311" s="3" customFormat="true" x14ac:dyDescent="0.25">
      <c r="A311" s="402"/>
      <c r="B311" s="130"/>
      <c r="L311" s="130"/>
      <c r="V311" s="130"/>
      <c r="AF311" s="130"/>
      <c r="AP311" s="130"/>
      <c r="AZ311" s="130"/>
      <c r="BJ311" s="130"/>
      <c r="BT311" s="130"/>
      <c r="BU311" s="130"/>
      <c r="CD311" s="130"/>
      <c r="CN311" s="130"/>
      <c r="CX311" s="130"/>
      <c r="DH311" s="130"/>
      <c r="DR311" s="130"/>
      <c r="EB311" s="130"/>
      <c r="EL311" s="130"/>
      <c r="EV311" s="130"/>
      <c r="FF311" s="130"/>
      <c r="FP311" s="130"/>
      <c r="FZ311" s="130"/>
      <c r="GJ311" s="130"/>
      <c r="GT311" s="130"/>
      <c r="HD311" s="130"/>
      <c r="HN311" s="130"/>
      <c r="HX311" s="130"/>
      <c r="IH311" s="130"/>
      <c r="IR311" s="130"/>
    </row>
    <row xmlns:x14ac="http://schemas.microsoft.com/office/spreadsheetml/2009/9/ac" r="312" s="3" customFormat="true" x14ac:dyDescent="0.25">
      <c r="A312" s="402"/>
      <c r="B312" s="130"/>
      <c r="L312" s="130"/>
      <c r="V312" s="130"/>
      <c r="AF312" s="130"/>
      <c r="AP312" s="130"/>
      <c r="AZ312" s="130"/>
      <c r="BJ312" s="130"/>
      <c r="BT312" s="130"/>
      <c r="BU312" s="130"/>
      <c r="CD312" s="130"/>
      <c r="CN312" s="130"/>
      <c r="CX312" s="130"/>
      <c r="DH312" s="130"/>
      <c r="DR312" s="130"/>
      <c r="EB312" s="130"/>
      <c r="EL312" s="130"/>
      <c r="EV312" s="130"/>
      <c r="FF312" s="130"/>
      <c r="FP312" s="130"/>
      <c r="FZ312" s="130"/>
      <c r="GJ312" s="130"/>
      <c r="GT312" s="130"/>
      <c r="HD312" s="130"/>
      <c r="HN312" s="130"/>
      <c r="HX312" s="130"/>
      <c r="IH312" s="130"/>
      <c r="IR312" s="130"/>
    </row>
    <row xmlns:x14ac="http://schemas.microsoft.com/office/spreadsheetml/2009/9/ac" r="313" s="3" customFormat="true" x14ac:dyDescent="0.25">
      <c r="A313" s="402"/>
      <c r="B313" s="130"/>
      <c r="L313" s="130"/>
      <c r="V313" s="130"/>
      <c r="AF313" s="130"/>
      <c r="AP313" s="130"/>
      <c r="AZ313" s="130"/>
      <c r="BJ313" s="130"/>
      <c r="BT313" s="130"/>
      <c r="BU313" s="130"/>
      <c r="CD313" s="130"/>
      <c r="CN313" s="130"/>
      <c r="CX313" s="130"/>
      <c r="DH313" s="130"/>
      <c r="DR313" s="130"/>
      <c r="EB313" s="130"/>
      <c r="EL313" s="130"/>
      <c r="EV313" s="130"/>
      <c r="FF313" s="130"/>
      <c r="FP313" s="130"/>
      <c r="FZ313" s="130"/>
      <c r="GJ313" s="130"/>
      <c r="GT313" s="130"/>
      <c r="HD313" s="130"/>
      <c r="HN313" s="130"/>
      <c r="HX313" s="130"/>
      <c r="IH313" s="130"/>
      <c r="IR313" s="130"/>
    </row>
    <row xmlns:x14ac="http://schemas.microsoft.com/office/spreadsheetml/2009/9/ac" r="314" s="3" customFormat="true" x14ac:dyDescent="0.25">
      <c r="A314" s="402"/>
      <c r="B314" s="130"/>
      <c r="L314" s="130"/>
      <c r="V314" s="130"/>
      <c r="AF314" s="130"/>
      <c r="AP314" s="130"/>
      <c r="AZ314" s="130"/>
      <c r="BJ314" s="130"/>
      <c r="BT314" s="130"/>
      <c r="BU314" s="130"/>
      <c r="CD314" s="130"/>
      <c r="CN314" s="130"/>
      <c r="CX314" s="130"/>
      <c r="DH314" s="130"/>
      <c r="DR314" s="130"/>
      <c r="EB314" s="130"/>
      <c r="EL314" s="130"/>
      <c r="EV314" s="130"/>
      <c r="FF314" s="130"/>
      <c r="FP314" s="130"/>
      <c r="FZ314" s="130"/>
      <c r="GJ314" s="130"/>
      <c r="GT314" s="130"/>
      <c r="HD314" s="130"/>
      <c r="HN314" s="130"/>
      <c r="HX314" s="130"/>
      <c r="IH314" s="130"/>
      <c r="IR314" s="130"/>
    </row>
    <row xmlns:x14ac="http://schemas.microsoft.com/office/spreadsheetml/2009/9/ac" r="315" s="3" customFormat="true" x14ac:dyDescent="0.25">
      <c r="A315" s="402"/>
      <c r="B315" s="130"/>
      <c r="L315" s="130"/>
      <c r="V315" s="130"/>
      <c r="AF315" s="130"/>
      <c r="AP315" s="130"/>
      <c r="AZ315" s="130"/>
      <c r="BJ315" s="130"/>
      <c r="BT315" s="130"/>
      <c r="BU315" s="130"/>
      <c r="CD315" s="130"/>
      <c r="CN315" s="130"/>
      <c r="CX315" s="130"/>
      <c r="DH315" s="130"/>
      <c r="DR315" s="130"/>
      <c r="EB315" s="130"/>
      <c r="EL315" s="130"/>
      <c r="EV315" s="130"/>
      <c r="FF315" s="130"/>
      <c r="FP315" s="130"/>
      <c r="FZ315" s="130"/>
      <c r="GJ315" s="130"/>
      <c r="GT315" s="130"/>
      <c r="HD315" s="130"/>
      <c r="HN315" s="130"/>
      <c r="HX315" s="130"/>
      <c r="IH315" s="130"/>
      <c r="IR315" s="130"/>
    </row>
    <row xmlns:x14ac="http://schemas.microsoft.com/office/spreadsheetml/2009/9/ac" r="316" s="3" customFormat="true" x14ac:dyDescent="0.25">
      <c r="A316" s="402"/>
      <c r="B316" s="130"/>
      <c r="L316" s="130"/>
      <c r="V316" s="130"/>
      <c r="AF316" s="130"/>
      <c r="AP316" s="130"/>
      <c r="AZ316" s="130"/>
      <c r="BJ316" s="130"/>
      <c r="BT316" s="130"/>
      <c r="BU316" s="130"/>
      <c r="CD316" s="130"/>
      <c r="CN316" s="130"/>
      <c r="CX316" s="130"/>
      <c r="DH316" s="130"/>
      <c r="DR316" s="130"/>
      <c r="EB316" s="130"/>
      <c r="EL316" s="130"/>
      <c r="EV316" s="130"/>
      <c r="FF316" s="130"/>
      <c r="FP316" s="130"/>
      <c r="FZ316" s="130"/>
      <c r="GJ316" s="130"/>
      <c r="GT316" s="130"/>
      <c r="HD316" s="130"/>
      <c r="HN316" s="130"/>
      <c r="HX316" s="130"/>
      <c r="IH316" s="130"/>
      <c r="IR316" s="130"/>
    </row>
    <row xmlns:x14ac="http://schemas.microsoft.com/office/spreadsheetml/2009/9/ac" r="317" s="3" customFormat="true" x14ac:dyDescent="0.25">
      <c r="A317" s="402"/>
      <c r="B317" s="130"/>
      <c r="L317" s="130"/>
      <c r="V317" s="130"/>
      <c r="AF317" s="130"/>
      <c r="AP317" s="130"/>
      <c r="AZ317" s="130"/>
      <c r="BJ317" s="130"/>
      <c r="BT317" s="130"/>
      <c r="BU317" s="130"/>
      <c r="CD317" s="130"/>
      <c r="CN317" s="130"/>
      <c r="CX317" s="130"/>
      <c r="DH317" s="130"/>
      <c r="DR317" s="130"/>
      <c r="EB317" s="130"/>
      <c r="EL317" s="130"/>
      <c r="EV317" s="130"/>
      <c r="FF317" s="130"/>
      <c r="FP317" s="130"/>
      <c r="FZ317" s="130"/>
      <c r="GJ317" s="130"/>
      <c r="GT317" s="130"/>
      <c r="HD317" s="130"/>
      <c r="HN317" s="130"/>
      <c r="HX317" s="130"/>
      <c r="IH317" s="130"/>
      <c r="IR317" s="130"/>
    </row>
    <row xmlns:x14ac="http://schemas.microsoft.com/office/spreadsheetml/2009/9/ac" r="318" s="3" customFormat="true" x14ac:dyDescent="0.25">
      <c r="A318" s="402"/>
      <c r="B318" s="130"/>
      <c r="L318" s="130"/>
      <c r="V318" s="130"/>
      <c r="AF318" s="130"/>
      <c r="AP318" s="130"/>
      <c r="AZ318" s="130"/>
      <c r="BJ318" s="130"/>
      <c r="BT318" s="130"/>
      <c r="BU318" s="130"/>
      <c r="CD318" s="130"/>
      <c r="CN318" s="130"/>
      <c r="CX318" s="130"/>
      <c r="DH318" s="130"/>
      <c r="DR318" s="130"/>
      <c r="EB318" s="130"/>
      <c r="EL318" s="130"/>
      <c r="EV318" s="130"/>
      <c r="FF318" s="130"/>
      <c r="FP318" s="130"/>
      <c r="FZ318" s="130"/>
      <c r="GJ318" s="130"/>
      <c r="GT318" s="130"/>
      <c r="HD318" s="130"/>
      <c r="HN318" s="130"/>
      <c r="HX318" s="130"/>
      <c r="IH318" s="130"/>
      <c r="IR318" s="130"/>
    </row>
    <row xmlns:x14ac="http://schemas.microsoft.com/office/spreadsheetml/2009/9/ac" r="319" s="3" customFormat="true" x14ac:dyDescent="0.25">
      <c r="A319" s="402"/>
      <c r="B319" s="130"/>
      <c r="L319" s="130"/>
      <c r="V319" s="130"/>
      <c r="AF319" s="130"/>
      <c r="AP319" s="130"/>
      <c r="AZ319" s="130"/>
      <c r="BJ319" s="130"/>
      <c r="BT319" s="130"/>
      <c r="BU319" s="130"/>
      <c r="CD319" s="130"/>
      <c r="CN319" s="130"/>
      <c r="CX319" s="130"/>
      <c r="DH319" s="130"/>
      <c r="DR319" s="130"/>
      <c r="EB319" s="130"/>
      <c r="EL319" s="130"/>
      <c r="EV319" s="130"/>
      <c r="FF319" s="130"/>
      <c r="FP319" s="130"/>
      <c r="FZ319" s="130"/>
      <c r="GJ319" s="130"/>
      <c r="GT319" s="130"/>
      <c r="HD319" s="130"/>
      <c r="HN319" s="130"/>
      <c r="HX319" s="130"/>
      <c r="IH319" s="130"/>
      <c r="IR319" s="130"/>
    </row>
    <row xmlns:x14ac="http://schemas.microsoft.com/office/spreadsheetml/2009/9/ac" r="320" s="3" customFormat="true" x14ac:dyDescent="0.25">
      <c r="A320" s="402"/>
      <c r="B320" s="130"/>
      <c r="L320" s="130"/>
      <c r="V320" s="130"/>
      <c r="AF320" s="130"/>
      <c r="AP320" s="130"/>
      <c r="AZ320" s="130"/>
      <c r="BJ320" s="130"/>
      <c r="BT320" s="130"/>
      <c r="BU320" s="130"/>
      <c r="CD320" s="130"/>
      <c r="CN320" s="130"/>
      <c r="CX320" s="130"/>
      <c r="DH320" s="130"/>
      <c r="DR320" s="130"/>
      <c r="EB320" s="130"/>
      <c r="EL320" s="130"/>
      <c r="EV320" s="130"/>
      <c r="FF320" s="130"/>
      <c r="FP320" s="130"/>
      <c r="FZ320" s="130"/>
      <c r="GJ320" s="130"/>
      <c r="GT320" s="130"/>
      <c r="HD320" s="130"/>
      <c r="HN320" s="130"/>
      <c r="HX320" s="130"/>
      <c r="IH320" s="130"/>
      <c r="IR320" s="130"/>
    </row>
    <row xmlns:x14ac="http://schemas.microsoft.com/office/spreadsheetml/2009/9/ac" r="321" s="3" customFormat="true" x14ac:dyDescent="0.25">
      <c r="A321" s="402"/>
      <c r="B321" s="130"/>
      <c r="L321" s="130"/>
      <c r="V321" s="130"/>
      <c r="AF321" s="130"/>
      <c r="AP321" s="130"/>
      <c r="AZ321" s="130"/>
      <c r="BJ321" s="130"/>
      <c r="BT321" s="130"/>
      <c r="BU321" s="130"/>
      <c r="CD321" s="130"/>
      <c r="CN321" s="130"/>
      <c r="CX321" s="130"/>
      <c r="DH321" s="130"/>
      <c r="DR321" s="130"/>
      <c r="EB321" s="130"/>
      <c r="EL321" s="130"/>
      <c r="EV321" s="130"/>
      <c r="FF321" s="130"/>
      <c r="FP321" s="130"/>
      <c r="FZ321" s="130"/>
      <c r="GJ321" s="130"/>
      <c r="GT321" s="130"/>
      <c r="HD321" s="130"/>
      <c r="HN321" s="130"/>
      <c r="HX321" s="130"/>
      <c r="IH321" s="130"/>
      <c r="IR321" s="130"/>
    </row>
    <row xmlns:x14ac="http://schemas.microsoft.com/office/spreadsheetml/2009/9/ac" r="322" s="3" customFormat="true" x14ac:dyDescent="0.25">
      <c r="A322" s="402"/>
      <c r="B322" s="130"/>
      <c r="L322" s="130"/>
      <c r="V322" s="130"/>
      <c r="AF322" s="130"/>
      <c r="AP322" s="130"/>
      <c r="AZ322" s="130"/>
      <c r="BJ322" s="130"/>
      <c r="BT322" s="130"/>
      <c r="BU322" s="130"/>
      <c r="CD322" s="130"/>
      <c r="CN322" s="130"/>
      <c r="CX322" s="130"/>
      <c r="DH322" s="130"/>
      <c r="DR322" s="130"/>
      <c r="EB322" s="130"/>
      <c r="EL322" s="130"/>
      <c r="EV322" s="130"/>
      <c r="FF322" s="130"/>
      <c r="FP322" s="130"/>
      <c r="FZ322" s="130"/>
      <c r="GJ322" s="130"/>
      <c r="GT322" s="130"/>
      <c r="HD322" s="130"/>
      <c r="HN322" s="130"/>
      <c r="HX322" s="130"/>
      <c r="IH322" s="130"/>
      <c r="IR322" s="130"/>
    </row>
    <row xmlns:x14ac="http://schemas.microsoft.com/office/spreadsheetml/2009/9/ac" r="323" s="3" customFormat="true" x14ac:dyDescent="0.25">
      <c r="A323" s="402"/>
      <c r="B323" s="130"/>
      <c r="L323" s="130"/>
      <c r="V323" s="130"/>
      <c r="AF323" s="130"/>
      <c r="AP323" s="130"/>
      <c r="AZ323" s="130"/>
      <c r="BJ323" s="130"/>
      <c r="BT323" s="130"/>
      <c r="BU323" s="130"/>
      <c r="CD323" s="130"/>
      <c r="CN323" s="130"/>
      <c r="CX323" s="130"/>
      <c r="DH323" s="130"/>
      <c r="DR323" s="130"/>
      <c r="EB323" s="130"/>
      <c r="EL323" s="130"/>
      <c r="EV323" s="130"/>
      <c r="FF323" s="130"/>
      <c r="FP323" s="130"/>
      <c r="FZ323" s="130"/>
      <c r="GJ323" s="130"/>
      <c r="GT323" s="130"/>
      <c r="HD323" s="130"/>
      <c r="HN323" s="130"/>
      <c r="HX323" s="130"/>
      <c r="IH323" s="130"/>
      <c r="IR323" s="130"/>
    </row>
    <row xmlns:x14ac="http://schemas.microsoft.com/office/spreadsheetml/2009/9/ac" r="324" s="3" customFormat="true" x14ac:dyDescent="0.25">
      <c r="A324" s="402"/>
      <c r="B324" s="130"/>
      <c r="L324" s="130"/>
      <c r="V324" s="130"/>
      <c r="AF324" s="130"/>
      <c r="AP324" s="130"/>
      <c r="AZ324" s="130"/>
      <c r="BJ324" s="130"/>
      <c r="BT324" s="130"/>
      <c r="BU324" s="130"/>
      <c r="CD324" s="130"/>
      <c r="CN324" s="130"/>
      <c r="CX324" s="130"/>
      <c r="DH324" s="130"/>
      <c r="DR324" s="130"/>
      <c r="EB324" s="130"/>
      <c r="EL324" s="130"/>
      <c r="EV324" s="130"/>
      <c r="FF324" s="130"/>
      <c r="FP324" s="130"/>
      <c r="FZ324" s="130"/>
      <c r="GJ324" s="130"/>
      <c r="GT324" s="130"/>
      <c r="HD324" s="130"/>
      <c r="HN324" s="130"/>
      <c r="HX324" s="130"/>
      <c r="IH324" s="130"/>
      <c r="IR324" s="130"/>
    </row>
    <row xmlns:x14ac="http://schemas.microsoft.com/office/spreadsheetml/2009/9/ac" r="325" s="3" customFormat="true" x14ac:dyDescent="0.25">
      <c r="A325" s="402"/>
      <c r="B325" s="130"/>
      <c r="L325" s="130"/>
      <c r="V325" s="130"/>
      <c r="AF325" s="130"/>
      <c r="AP325" s="130"/>
      <c r="AZ325" s="130"/>
      <c r="BJ325" s="130"/>
      <c r="BT325" s="130"/>
      <c r="BU325" s="130"/>
      <c r="CD325" s="130"/>
      <c r="CN325" s="130"/>
      <c r="CX325" s="130"/>
      <c r="DH325" s="130"/>
      <c r="DR325" s="130"/>
      <c r="EB325" s="130"/>
      <c r="EL325" s="130"/>
      <c r="EV325" s="130"/>
      <c r="FF325" s="130"/>
      <c r="FP325" s="130"/>
      <c r="FZ325" s="130"/>
      <c r="GJ325" s="130"/>
      <c r="GT325" s="130"/>
      <c r="HD325" s="130"/>
      <c r="HN325" s="130"/>
      <c r="HX325" s="130"/>
      <c r="IH325" s="130"/>
      <c r="IR325" s="130"/>
    </row>
    <row xmlns:x14ac="http://schemas.microsoft.com/office/spreadsheetml/2009/9/ac" r="326" s="3" customFormat="true" x14ac:dyDescent="0.25">
      <c r="A326" s="402"/>
      <c r="B326" s="130"/>
      <c r="L326" s="130"/>
      <c r="V326" s="130"/>
      <c r="AF326" s="130"/>
      <c r="AP326" s="130"/>
      <c r="AZ326" s="130"/>
      <c r="BJ326" s="130"/>
      <c r="BT326" s="130"/>
      <c r="BU326" s="130"/>
      <c r="CD326" s="130"/>
      <c r="CN326" s="130"/>
      <c r="CX326" s="130"/>
      <c r="DH326" s="130"/>
      <c r="DR326" s="130"/>
      <c r="EB326" s="130"/>
      <c r="EL326" s="130"/>
      <c r="EV326" s="130"/>
      <c r="FF326" s="130"/>
      <c r="FP326" s="130"/>
      <c r="FZ326" s="130"/>
      <c r="GJ326" s="130"/>
      <c r="GT326" s="130"/>
      <c r="HD326" s="130"/>
      <c r="HN326" s="130"/>
      <c r="HX326" s="130"/>
      <c r="IH326" s="130"/>
      <c r="IR326" s="130"/>
    </row>
    <row xmlns:x14ac="http://schemas.microsoft.com/office/spreadsheetml/2009/9/ac" r="327" s="3" customFormat="true" x14ac:dyDescent="0.25">
      <c r="A327" s="402"/>
      <c r="B327" s="130"/>
      <c r="L327" s="130"/>
      <c r="V327" s="130"/>
      <c r="AF327" s="130"/>
      <c r="AP327" s="130"/>
      <c r="AZ327" s="130"/>
      <c r="BJ327" s="130"/>
      <c r="BT327" s="130"/>
      <c r="BU327" s="130"/>
      <c r="CD327" s="130"/>
      <c r="CN327" s="130"/>
      <c r="CX327" s="130"/>
      <c r="DH327" s="130"/>
      <c r="DR327" s="130"/>
      <c r="EB327" s="130"/>
      <c r="EL327" s="130"/>
      <c r="EV327" s="130"/>
      <c r="FF327" s="130"/>
      <c r="FP327" s="130"/>
      <c r="FZ327" s="130"/>
      <c r="GJ327" s="130"/>
      <c r="GT327" s="130"/>
      <c r="HD327" s="130"/>
      <c r="HN327" s="130"/>
      <c r="HX327" s="130"/>
      <c r="IH327" s="130"/>
      <c r="IR327" s="130"/>
    </row>
    <row xmlns:x14ac="http://schemas.microsoft.com/office/spreadsheetml/2009/9/ac" r="328" s="3" customFormat="true" x14ac:dyDescent="0.25">
      <c r="A328" s="402"/>
      <c r="B328" s="130"/>
      <c r="L328" s="130"/>
      <c r="V328" s="130"/>
      <c r="AF328" s="130"/>
      <c r="AP328" s="130"/>
      <c r="AZ328" s="130"/>
      <c r="BJ328" s="130"/>
      <c r="BT328" s="130"/>
      <c r="BU328" s="130"/>
      <c r="CD328" s="130"/>
      <c r="CN328" s="130"/>
      <c r="CX328" s="130"/>
      <c r="DH328" s="130"/>
      <c r="DR328" s="130"/>
      <c r="EB328" s="130"/>
      <c r="EL328" s="130"/>
      <c r="EV328" s="130"/>
      <c r="FF328" s="130"/>
      <c r="FP328" s="130"/>
      <c r="FZ328" s="130"/>
      <c r="GJ328" s="130"/>
      <c r="GT328" s="130"/>
      <c r="HD328" s="130"/>
      <c r="HN328" s="130"/>
      <c r="HX328" s="130"/>
      <c r="IH328" s="130"/>
      <c r="IR328" s="130"/>
    </row>
    <row xmlns:x14ac="http://schemas.microsoft.com/office/spreadsheetml/2009/9/ac" r="329" s="3" customFormat="true" x14ac:dyDescent="0.25">
      <c r="A329" s="402"/>
      <c r="B329" s="130"/>
      <c r="L329" s="130"/>
      <c r="V329" s="130"/>
      <c r="AF329" s="130"/>
      <c r="AP329" s="130"/>
      <c r="AZ329" s="130"/>
      <c r="BJ329" s="130"/>
      <c r="BT329" s="130"/>
      <c r="BU329" s="130"/>
      <c r="CD329" s="130"/>
      <c r="CN329" s="130"/>
      <c r="CX329" s="130"/>
      <c r="DH329" s="130"/>
      <c r="DR329" s="130"/>
      <c r="EB329" s="130"/>
      <c r="EL329" s="130"/>
      <c r="EV329" s="130"/>
      <c r="FF329" s="130"/>
      <c r="FP329" s="130"/>
      <c r="FZ329" s="130"/>
      <c r="GJ329" s="130"/>
      <c r="GT329" s="130"/>
      <c r="HD329" s="130"/>
      <c r="HN329" s="130"/>
      <c r="HX329" s="130"/>
      <c r="IH329" s="130"/>
      <c r="IR329" s="130"/>
    </row>
    <row xmlns:x14ac="http://schemas.microsoft.com/office/spreadsheetml/2009/9/ac" r="330" s="3" customFormat="true" x14ac:dyDescent="0.25">
      <c r="A330" s="402"/>
      <c r="B330" s="130"/>
      <c r="L330" s="130"/>
      <c r="V330" s="130"/>
      <c r="AF330" s="130"/>
      <c r="AP330" s="130"/>
      <c r="AZ330" s="130"/>
      <c r="BJ330" s="130"/>
      <c r="BT330" s="130"/>
      <c r="BU330" s="130"/>
      <c r="CD330" s="130"/>
      <c r="CN330" s="130"/>
      <c r="CX330" s="130"/>
      <c r="DH330" s="130"/>
      <c r="DR330" s="130"/>
      <c r="EB330" s="130"/>
      <c r="EL330" s="130"/>
      <c r="EV330" s="130"/>
      <c r="FF330" s="130"/>
      <c r="FP330" s="130"/>
      <c r="FZ330" s="130"/>
      <c r="GJ330" s="130"/>
      <c r="GT330" s="130"/>
      <c r="HD330" s="130"/>
      <c r="HN330" s="130"/>
      <c r="HX330" s="130"/>
      <c r="IH330" s="130"/>
      <c r="IR330" s="130"/>
    </row>
    <row xmlns:x14ac="http://schemas.microsoft.com/office/spreadsheetml/2009/9/ac" r="331" s="3" customFormat="true" x14ac:dyDescent="0.25">
      <c r="A331" s="402"/>
      <c r="B331" s="130"/>
      <c r="L331" s="130"/>
      <c r="V331" s="130"/>
      <c r="AF331" s="130"/>
      <c r="AP331" s="130"/>
      <c r="AZ331" s="130"/>
      <c r="BJ331" s="130"/>
      <c r="BT331" s="130"/>
      <c r="BU331" s="130"/>
      <c r="CD331" s="130"/>
      <c r="CN331" s="130"/>
      <c r="CX331" s="130"/>
      <c r="DH331" s="130"/>
      <c r="DR331" s="130"/>
      <c r="EB331" s="130"/>
      <c r="EL331" s="130"/>
      <c r="EV331" s="130"/>
      <c r="FF331" s="130"/>
      <c r="FP331" s="130"/>
      <c r="FZ331" s="130"/>
      <c r="GJ331" s="130"/>
      <c r="GT331" s="130"/>
      <c r="HD331" s="130"/>
      <c r="HN331" s="130"/>
      <c r="HX331" s="130"/>
      <c r="IH331" s="130"/>
      <c r="IR331" s="130"/>
    </row>
    <row xmlns:x14ac="http://schemas.microsoft.com/office/spreadsheetml/2009/9/ac" r="332" s="3" customFormat="true" x14ac:dyDescent="0.25">
      <c r="A332" s="402"/>
      <c r="B332" s="130"/>
      <c r="L332" s="130"/>
      <c r="V332" s="130"/>
      <c r="AF332" s="130"/>
      <c r="AP332" s="130"/>
      <c r="AZ332" s="130"/>
      <c r="BJ332" s="130"/>
      <c r="BT332" s="130"/>
      <c r="BU332" s="130"/>
      <c r="CD332" s="130"/>
      <c r="CN332" s="130"/>
      <c r="CX332" s="130"/>
      <c r="DH332" s="130"/>
      <c r="DR332" s="130"/>
      <c r="EB332" s="130"/>
      <c r="EL332" s="130"/>
      <c r="EV332" s="130"/>
      <c r="FF332" s="130"/>
      <c r="FP332" s="130"/>
      <c r="FZ332" s="130"/>
      <c r="GJ332" s="130"/>
      <c r="GT332" s="130"/>
      <c r="HD332" s="130"/>
      <c r="HN332" s="130"/>
      <c r="HX332" s="130"/>
      <c r="IH332" s="130"/>
      <c r="IR332" s="130"/>
    </row>
    <row xmlns:x14ac="http://schemas.microsoft.com/office/spreadsheetml/2009/9/ac" r="333" s="3" customFormat="true" x14ac:dyDescent="0.25">
      <c r="A333" s="402"/>
      <c r="B333" s="130"/>
      <c r="L333" s="130"/>
      <c r="V333" s="130"/>
      <c r="AF333" s="130"/>
      <c r="AP333" s="130"/>
      <c r="AZ333" s="130"/>
      <c r="BJ333" s="130"/>
      <c r="BT333" s="130"/>
      <c r="BU333" s="130"/>
      <c r="CD333" s="130"/>
      <c r="CN333" s="130"/>
      <c r="CX333" s="130"/>
      <c r="DH333" s="130"/>
      <c r="DR333" s="130"/>
      <c r="EB333" s="130"/>
      <c r="EL333" s="130"/>
      <c r="EV333" s="130"/>
      <c r="FF333" s="130"/>
      <c r="FP333" s="130"/>
      <c r="FZ333" s="130"/>
      <c r="GJ333" s="130"/>
      <c r="GT333" s="130"/>
      <c r="HD333" s="130"/>
      <c r="HN333" s="130"/>
      <c r="HX333" s="130"/>
      <c r="IH333" s="130"/>
      <c r="IR333" s="130"/>
    </row>
    <row xmlns:x14ac="http://schemas.microsoft.com/office/spreadsheetml/2009/9/ac" r="334" s="3" customFormat="true" x14ac:dyDescent="0.25">
      <c r="A334" s="402"/>
      <c r="B334" s="130"/>
      <c r="L334" s="130"/>
      <c r="V334" s="130"/>
      <c r="AF334" s="130"/>
      <c r="AP334" s="130"/>
      <c r="AZ334" s="130"/>
      <c r="BJ334" s="130"/>
      <c r="BT334" s="130"/>
      <c r="BU334" s="130"/>
      <c r="CD334" s="130"/>
      <c r="CN334" s="130"/>
      <c r="CX334" s="130"/>
      <c r="DH334" s="130"/>
      <c r="DR334" s="130"/>
      <c r="EB334" s="130"/>
      <c r="EL334" s="130"/>
      <c r="EV334" s="130"/>
      <c r="FF334" s="130"/>
      <c r="FP334" s="130"/>
      <c r="FZ334" s="130"/>
      <c r="GJ334" s="130"/>
      <c r="GT334" s="130"/>
      <c r="HD334" s="130"/>
      <c r="HN334" s="130"/>
      <c r="HX334" s="130"/>
      <c r="IH334" s="130"/>
      <c r="IR334" s="130"/>
    </row>
    <row xmlns:x14ac="http://schemas.microsoft.com/office/spreadsheetml/2009/9/ac" r="335" s="3" customFormat="true" x14ac:dyDescent="0.25">
      <c r="A335" s="402"/>
      <c r="B335" s="130"/>
      <c r="L335" s="130"/>
      <c r="V335" s="130"/>
      <c r="AF335" s="130"/>
      <c r="AP335" s="130"/>
      <c r="AZ335" s="130"/>
      <c r="BJ335" s="130"/>
      <c r="BT335" s="130"/>
      <c r="BU335" s="130"/>
      <c r="CD335" s="130"/>
      <c r="CN335" s="130"/>
      <c r="CX335" s="130"/>
      <c r="DH335" s="130"/>
      <c r="DR335" s="130"/>
      <c r="EB335" s="130"/>
      <c r="EL335" s="130"/>
      <c r="EV335" s="130"/>
      <c r="FF335" s="130"/>
      <c r="FP335" s="130"/>
      <c r="FZ335" s="130"/>
      <c r="GJ335" s="130"/>
      <c r="GT335" s="130"/>
      <c r="HD335" s="130"/>
      <c r="HN335" s="130"/>
      <c r="HX335" s="130"/>
      <c r="IH335" s="130"/>
      <c r="IR335" s="130"/>
    </row>
    <row xmlns:x14ac="http://schemas.microsoft.com/office/spreadsheetml/2009/9/ac" r="336" s="3" customFormat="true" x14ac:dyDescent="0.25">
      <c r="A336" s="402"/>
      <c r="B336" s="130"/>
      <c r="L336" s="130"/>
      <c r="V336" s="130"/>
      <c r="AF336" s="130"/>
      <c r="AP336" s="130"/>
      <c r="AZ336" s="130"/>
      <c r="BJ336" s="130"/>
      <c r="BT336" s="130"/>
      <c r="BU336" s="130"/>
      <c r="CD336" s="130"/>
      <c r="CN336" s="130"/>
      <c r="CX336" s="130"/>
      <c r="DH336" s="130"/>
      <c r="DR336" s="130"/>
      <c r="EB336" s="130"/>
      <c r="EL336" s="130"/>
      <c r="EV336" s="130"/>
      <c r="FF336" s="130"/>
      <c r="FP336" s="130"/>
      <c r="FZ336" s="130"/>
      <c r="GJ336" s="130"/>
      <c r="GT336" s="130"/>
      <c r="HD336" s="130"/>
      <c r="HN336" s="130"/>
      <c r="HX336" s="130"/>
      <c r="IH336" s="130"/>
      <c r="IR336" s="130"/>
    </row>
    <row xmlns:x14ac="http://schemas.microsoft.com/office/spreadsheetml/2009/9/ac" r="337" s="3" customFormat="true" x14ac:dyDescent="0.25">
      <c r="A337" s="402"/>
      <c r="B337" s="130"/>
      <c r="L337" s="130"/>
      <c r="V337" s="130"/>
      <c r="AF337" s="130"/>
      <c r="AP337" s="130"/>
      <c r="AZ337" s="130"/>
      <c r="BJ337" s="130"/>
      <c r="BT337" s="130"/>
      <c r="BU337" s="130"/>
      <c r="CD337" s="130"/>
      <c r="CN337" s="130"/>
      <c r="CX337" s="130"/>
      <c r="DH337" s="130"/>
      <c r="DR337" s="130"/>
      <c r="EB337" s="130"/>
      <c r="EL337" s="130"/>
      <c r="EV337" s="130"/>
      <c r="FF337" s="130"/>
      <c r="FP337" s="130"/>
      <c r="FZ337" s="130"/>
      <c r="GJ337" s="130"/>
      <c r="GT337" s="130"/>
      <c r="HD337" s="130"/>
      <c r="HN337" s="130"/>
      <c r="HX337" s="130"/>
      <c r="IH337" s="130"/>
      <c r="IR337" s="130"/>
    </row>
    <row xmlns:x14ac="http://schemas.microsoft.com/office/spreadsheetml/2009/9/ac" r="338" s="3" customFormat="true" x14ac:dyDescent="0.25">
      <c r="A338" s="402"/>
      <c r="B338" s="130"/>
      <c r="L338" s="130"/>
      <c r="V338" s="130"/>
      <c r="AF338" s="130"/>
      <c r="AP338" s="130"/>
      <c r="AZ338" s="130"/>
      <c r="BJ338" s="130"/>
      <c r="BT338" s="130"/>
      <c r="BU338" s="130"/>
      <c r="CD338" s="130"/>
      <c r="CN338" s="130"/>
      <c r="CX338" s="130"/>
      <c r="DH338" s="130"/>
      <c r="DR338" s="130"/>
      <c r="EB338" s="130"/>
      <c r="EL338" s="130"/>
      <c r="EV338" s="130"/>
      <c r="FF338" s="130"/>
      <c r="FP338" s="130"/>
      <c r="FZ338" s="130"/>
      <c r="GJ338" s="130"/>
      <c r="GT338" s="130"/>
      <c r="HD338" s="130"/>
      <c r="HN338" s="130"/>
      <c r="HX338" s="130"/>
      <c r="IH338" s="130"/>
      <c r="IR338" s="130"/>
    </row>
    <row xmlns:x14ac="http://schemas.microsoft.com/office/spreadsheetml/2009/9/ac" r="339" s="3" customFormat="true" x14ac:dyDescent="0.25">
      <c r="A339" s="402"/>
      <c r="B339" s="130"/>
      <c r="L339" s="130"/>
      <c r="V339" s="130"/>
      <c r="AF339" s="130"/>
      <c r="AP339" s="130"/>
      <c r="AZ339" s="130"/>
      <c r="BJ339" s="130"/>
      <c r="BT339" s="130"/>
      <c r="BU339" s="130"/>
      <c r="CD339" s="130"/>
      <c r="CN339" s="130"/>
      <c r="CX339" s="130"/>
      <c r="DH339" s="130"/>
      <c r="DR339" s="130"/>
      <c r="EB339" s="130"/>
      <c r="EL339" s="130"/>
      <c r="EV339" s="130"/>
      <c r="FF339" s="130"/>
      <c r="FP339" s="130"/>
      <c r="FZ339" s="130"/>
      <c r="GJ339" s="130"/>
      <c r="GT339" s="130"/>
      <c r="HD339" s="130"/>
      <c r="HN339" s="130"/>
      <c r="HX339" s="130"/>
      <c r="IH339" s="130"/>
      <c r="IR339" s="130"/>
    </row>
    <row xmlns:x14ac="http://schemas.microsoft.com/office/spreadsheetml/2009/9/ac" r="340" s="3" customFormat="true" x14ac:dyDescent="0.25">
      <c r="A340" s="402"/>
      <c r="B340" s="130"/>
      <c r="L340" s="130"/>
      <c r="V340" s="130"/>
      <c r="AF340" s="130"/>
      <c r="AP340" s="130"/>
      <c r="AZ340" s="130"/>
      <c r="BJ340" s="130"/>
      <c r="BT340" s="130"/>
      <c r="BU340" s="130"/>
      <c r="CD340" s="130"/>
      <c r="CN340" s="130"/>
      <c r="CX340" s="130"/>
      <c r="DH340" s="130"/>
      <c r="DR340" s="130"/>
      <c r="EB340" s="130"/>
      <c r="EL340" s="130"/>
      <c r="EV340" s="130"/>
      <c r="FF340" s="130"/>
      <c r="FP340" s="130"/>
      <c r="FZ340" s="130"/>
      <c r="GJ340" s="130"/>
      <c r="GT340" s="130"/>
      <c r="HD340" s="130"/>
      <c r="HN340" s="130"/>
      <c r="HX340" s="130"/>
      <c r="IH340" s="130"/>
      <c r="IR340" s="130"/>
    </row>
    <row xmlns:x14ac="http://schemas.microsoft.com/office/spreadsheetml/2009/9/ac" r="341" s="3" customFormat="true" x14ac:dyDescent="0.25">
      <c r="A341" s="402"/>
      <c r="B341" s="130"/>
      <c r="L341" s="130"/>
      <c r="V341" s="130"/>
      <c r="AF341" s="130"/>
      <c r="AP341" s="130"/>
      <c r="AZ341" s="130"/>
      <c r="BJ341" s="130"/>
      <c r="BT341" s="130"/>
      <c r="BU341" s="130"/>
      <c r="CD341" s="130"/>
      <c r="CN341" s="130"/>
      <c r="CX341" s="130"/>
      <c r="DH341" s="130"/>
      <c r="DR341" s="130"/>
      <c r="EB341" s="130"/>
      <c r="EL341" s="130"/>
      <c r="EV341" s="130"/>
      <c r="FF341" s="130"/>
      <c r="FP341" s="130"/>
      <c r="FZ341" s="130"/>
      <c r="GJ341" s="130"/>
      <c r="GT341" s="130"/>
      <c r="HD341" s="130"/>
      <c r="HN341" s="130"/>
      <c r="HX341" s="130"/>
      <c r="IH341" s="130"/>
      <c r="IR341" s="130"/>
    </row>
    <row xmlns:x14ac="http://schemas.microsoft.com/office/spreadsheetml/2009/9/ac" r="342" s="3" customFormat="true" x14ac:dyDescent="0.25">
      <c r="A342" s="402"/>
      <c r="B342" s="130"/>
      <c r="L342" s="130"/>
      <c r="V342" s="130"/>
      <c r="AF342" s="130"/>
      <c r="AP342" s="130"/>
      <c r="AZ342" s="130"/>
      <c r="BJ342" s="130"/>
      <c r="BT342" s="130"/>
      <c r="BU342" s="130"/>
      <c r="CD342" s="130"/>
      <c r="CN342" s="130"/>
      <c r="CX342" s="130"/>
      <c r="DH342" s="130"/>
      <c r="DR342" s="130"/>
      <c r="EB342" s="130"/>
      <c r="EL342" s="130"/>
      <c r="EV342" s="130"/>
      <c r="FF342" s="130"/>
      <c r="FP342" s="130"/>
      <c r="FZ342" s="130"/>
      <c r="GJ342" s="130"/>
      <c r="GT342" s="130"/>
      <c r="HD342" s="130"/>
      <c r="HN342" s="130"/>
      <c r="HX342" s="130"/>
      <c r="IH342" s="130"/>
      <c r="IR342" s="130"/>
    </row>
    <row xmlns:x14ac="http://schemas.microsoft.com/office/spreadsheetml/2009/9/ac" r="343" s="3" customFormat="true" x14ac:dyDescent="0.25">
      <c r="A343" s="402"/>
      <c r="B343" s="130"/>
      <c r="L343" s="130"/>
      <c r="V343" s="130"/>
      <c r="AF343" s="130"/>
      <c r="AP343" s="130"/>
      <c r="AZ343" s="130"/>
      <c r="BJ343" s="130"/>
      <c r="BT343" s="130"/>
      <c r="BU343" s="130"/>
      <c r="CD343" s="130"/>
      <c r="CN343" s="130"/>
      <c r="CX343" s="130"/>
      <c r="DH343" s="130"/>
      <c r="DR343" s="130"/>
      <c r="EB343" s="130"/>
      <c r="EL343" s="130"/>
      <c r="EV343" s="130"/>
      <c r="FF343" s="130"/>
      <c r="FP343" s="130"/>
      <c r="FZ343" s="130"/>
      <c r="GJ343" s="130"/>
      <c r="GT343" s="130"/>
      <c r="HD343" s="130"/>
      <c r="HN343" s="130"/>
      <c r="HX343" s="130"/>
      <c r="IH343" s="130"/>
      <c r="IR343" s="130"/>
    </row>
    <row xmlns:x14ac="http://schemas.microsoft.com/office/spreadsheetml/2009/9/ac" r="344" s="3" customFormat="true" x14ac:dyDescent="0.25">
      <c r="A344" s="402"/>
      <c r="B344" s="130"/>
      <c r="L344" s="130"/>
      <c r="V344" s="130"/>
      <c r="AF344" s="130"/>
      <c r="AP344" s="130"/>
      <c r="AZ344" s="130"/>
      <c r="BJ344" s="130"/>
      <c r="BT344" s="130"/>
      <c r="BU344" s="130"/>
      <c r="CD344" s="130"/>
      <c r="CN344" s="130"/>
      <c r="CX344" s="130"/>
      <c r="DH344" s="130"/>
      <c r="DR344" s="130"/>
      <c r="EB344" s="130"/>
      <c r="EL344" s="130"/>
      <c r="EV344" s="130"/>
      <c r="FF344" s="130"/>
      <c r="FP344" s="130"/>
      <c r="FZ344" s="130"/>
      <c r="GJ344" s="130"/>
      <c r="GT344" s="130"/>
      <c r="HD344" s="130"/>
      <c r="HN344" s="130"/>
      <c r="HX344" s="130"/>
      <c r="IH344" s="130"/>
      <c r="IR344" s="130"/>
    </row>
    <row xmlns:x14ac="http://schemas.microsoft.com/office/spreadsheetml/2009/9/ac" r="345" s="3" customFormat="true" x14ac:dyDescent="0.25">
      <c r="A345" s="402"/>
      <c r="B345" s="130"/>
      <c r="L345" s="130"/>
      <c r="V345" s="130"/>
      <c r="AF345" s="130"/>
      <c r="AP345" s="130"/>
      <c r="AZ345" s="130"/>
      <c r="BJ345" s="130"/>
      <c r="BT345" s="130"/>
      <c r="BU345" s="130"/>
      <c r="CD345" s="130"/>
      <c r="CN345" s="130"/>
      <c r="CX345" s="130"/>
      <c r="DH345" s="130"/>
      <c r="DR345" s="130"/>
      <c r="EB345" s="130"/>
      <c r="EL345" s="130"/>
      <c r="EV345" s="130"/>
      <c r="FF345" s="130"/>
      <c r="FP345" s="130"/>
      <c r="FZ345" s="130"/>
      <c r="GJ345" s="130"/>
      <c r="GT345" s="130"/>
      <c r="HD345" s="130"/>
      <c r="HN345" s="130"/>
      <c r="HX345" s="130"/>
      <c r="IH345" s="130"/>
      <c r="IR345" s="130"/>
    </row>
    <row xmlns:x14ac="http://schemas.microsoft.com/office/spreadsheetml/2009/9/ac" r="346" s="3" customFormat="true" x14ac:dyDescent="0.25">
      <c r="A346" s="402"/>
      <c r="B346" s="130"/>
      <c r="L346" s="130"/>
      <c r="V346" s="130"/>
      <c r="AF346" s="130"/>
      <c r="AP346" s="130"/>
      <c r="AZ346" s="130"/>
      <c r="BJ346" s="130"/>
      <c r="BT346" s="130"/>
      <c r="BU346" s="130"/>
      <c r="CD346" s="130"/>
      <c r="CN346" s="130"/>
      <c r="CX346" s="130"/>
      <c r="DH346" s="130"/>
      <c r="DR346" s="130"/>
      <c r="EB346" s="130"/>
      <c r="EL346" s="130"/>
      <c r="EV346" s="130"/>
      <c r="FF346" s="130"/>
      <c r="FP346" s="130"/>
      <c r="FZ346" s="130"/>
      <c r="GJ346" s="130"/>
      <c r="GT346" s="130"/>
      <c r="HD346" s="130"/>
      <c r="HN346" s="130"/>
      <c r="HX346" s="130"/>
      <c r="IH346" s="130"/>
      <c r="IR346" s="130"/>
    </row>
    <row xmlns:x14ac="http://schemas.microsoft.com/office/spreadsheetml/2009/9/ac" r="347" s="3" customFormat="true" x14ac:dyDescent="0.25">
      <c r="A347" s="402"/>
      <c r="B347" s="130"/>
      <c r="L347" s="130"/>
      <c r="V347" s="130"/>
      <c r="AF347" s="130"/>
      <c r="AP347" s="130"/>
      <c r="AZ347" s="130"/>
      <c r="BJ347" s="130"/>
      <c r="BT347" s="130"/>
      <c r="BU347" s="130"/>
      <c r="CD347" s="130"/>
      <c r="CN347" s="130"/>
      <c r="CX347" s="130"/>
      <c r="DH347" s="130"/>
      <c r="DR347" s="130"/>
      <c r="EB347" s="130"/>
      <c r="EL347" s="130"/>
      <c r="EV347" s="130"/>
      <c r="FF347" s="130"/>
      <c r="FP347" s="130"/>
      <c r="FZ347" s="130"/>
      <c r="GJ347" s="130"/>
      <c r="GT347" s="130"/>
      <c r="HD347" s="130"/>
      <c r="HN347" s="130"/>
      <c r="HX347" s="130"/>
      <c r="IH347" s="130"/>
      <c r="IR347" s="130"/>
    </row>
    <row xmlns:x14ac="http://schemas.microsoft.com/office/spreadsheetml/2009/9/ac" r="348" s="3" customFormat="true" x14ac:dyDescent="0.25">
      <c r="A348" s="402"/>
      <c r="B348" s="130"/>
      <c r="L348" s="130"/>
      <c r="V348" s="130"/>
      <c r="AF348" s="130"/>
      <c r="AP348" s="130"/>
      <c r="AZ348" s="130"/>
      <c r="BJ348" s="130"/>
      <c r="BT348" s="130"/>
      <c r="BU348" s="130"/>
      <c r="CD348" s="130"/>
      <c r="CN348" s="130"/>
      <c r="CX348" s="130"/>
      <c r="DH348" s="130"/>
      <c r="DR348" s="130"/>
      <c r="EB348" s="130"/>
      <c r="EL348" s="130"/>
      <c r="EV348" s="130"/>
      <c r="FF348" s="130"/>
      <c r="FP348" s="130"/>
      <c r="FZ348" s="130"/>
      <c r="GJ348" s="130"/>
      <c r="GT348" s="130"/>
      <c r="HD348" s="130"/>
      <c r="HN348" s="130"/>
      <c r="HX348" s="130"/>
      <c r="IH348" s="130"/>
      <c r="IR348" s="130"/>
    </row>
    <row xmlns:x14ac="http://schemas.microsoft.com/office/spreadsheetml/2009/9/ac" r="349" s="3" customFormat="true" x14ac:dyDescent="0.25">
      <c r="A349" s="402"/>
      <c r="B349" s="130"/>
      <c r="L349" s="130"/>
      <c r="V349" s="130"/>
      <c r="AF349" s="130"/>
      <c r="AP349" s="130"/>
      <c r="AZ349" s="130"/>
      <c r="BJ349" s="130"/>
      <c r="BT349" s="130"/>
      <c r="BU349" s="130"/>
      <c r="CD349" s="130"/>
      <c r="CN349" s="130"/>
      <c r="CX349" s="130"/>
      <c r="DH349" s="130"/>
      <c r="DR349" s="130"/>
      <c r="EB349" s="130"/>
      <c r="EL349" s="130"/>
      <c r="EV349" s="130"/>
      <c r="FF349" s="130"/>
      <c r="FP349" s="130"/>
      <c r="FZ349" s="130"/>
      <c r="GJ349" s="130"/>
      <c r="GT349" s="130"/>
      <c r="HD349" s="130"/>
      <c r="HN349" s="130"/>
      <c r="HX349" s="130"/>
      <c r="IH349" s="130"/>
      <c r="IR349" s="130"/>
    </row>
    <row xmlns:x14ac="http://schemas.microsoft.com/office/spreadsheetml/2009/9/ac" r="350" s="3" customFormat="true" x14ac:dyDescent="0.25">
      <c r="A350" s="402"/>
      <c r="B350" s="130"/>
      <c r="L350" s="130"/>
      <c r="V350" s="130"/>
      <c r="AF350" s="130"/>
      <c r="AP350" s="130"/>
      <c r="AZ350" s="130"/>
      <c r="BJ350" s="130"/>
      <c r="BT350" s="130"/>
      <c r="BU350" s="130"/>
      <c r="CD350" s="130"/>
      <c r="CN350" s="130"/>
      <c r="CX350" s="130"/>
      <c r="DH350" s="130"/>
      <c r="DR350" s="130"/>
      <c r="EB350" s="130"/>
      <c r="EL350" s="130"/>
      <c r="EV350" s="130"/>
      <c r="FF350" s="130"/>
      <c r="FP350" s="130"/>
      <c r="FZ350" s="130"/>
      <c r="GJ350" s="130"/>
      <c r="GT350" s="130"/>
      <c r="HD350" s="130"/>
      <c r="HN350" s="130"/>
      <c r="HX350" s="130"/>
      <c r="IH350" s="130"/>
      <c r="IR350" s="130"/>
    </row>
    <row xmlns:x14ac="http://schemas.microsoft.com/office/spreadsheetml/2009/9/ac" r="351" s="3" customFormat="true" x14ac:dyDescent="0.25">
      <c r="A351" s="402"/>
      <c r="B351" s="130"/>
      <c r="L351" s="130"/>
      <c r="V351" s="130"/>
      <c r="AF351" s="130"/>
      <c r="AP351" s="130"/>
      <c r="AZ351" s="130"/>
      <c r="BJ351" s="130"/>
      <c r="BT351" s="130"/>
      <c r="BU351" s="130"/>
      <c r="CD351" s="130"/>
      <c r="CN351" s="130"/>
      <c r="CX351" s="130"/>
      <c r="DH351" s="130"/>
      <c r="DR351" s="130"/>
      <c r="EB351" s="130"/>
      <c r="EL351" s="130"/>
      <c r="EV351" s="130"/>
      <c r="FF351" s="130"/>
      <c r="FP351" s="130"/>
      <c r="FZ351" s="130"/>
      <c r="GJ351" s="130"/>
      <c r="GT351" s="130"/>
      <c r="HD351" s="130"/>
      <c r="HN351" s="130"/>
      <c r="HX351" s="130"/>
      <c r="IH351" s="130"/>
      <c r="IR351" s="130"/>
    </row>
    <row xmlns:x14ac="http://schemas.microsoft.com/office/spreadsheetml/2009/9/ac" r="352" s="3" customFormat="true" x14ac:dyDescent="0.25">
      <c r="A352" s="402"/>
      <c r="B352" s="130"/>
      <c r="L352" s="130"/>
      <c r="V352" s="130"/>
      <c r="AF352" s="130"/>
      <c r="AP352" s="130"/>
      <c r="AZ352" s="130"/>
      <c r="BJ352" s="130"/>
      <c r="BT352" s="130"/>
      <c r="BU352" s="130"/>
      <c r="CD352" s="130"/>
      <c r="CN352" s="130"/>
      <c r="CX352" s="130"/>
      <c r="DH352" s="130"/>
      <c r="DR352" s="130"/>
      <c r="EB352" s="130"/>
      <c r="EL352" s="130"/>
      <c r="EV352" s="130"/>
      <c r="FF352" s="130"/>
      <c r="FP352" s="130"/>
      <c r="FZ352" s="130"/>
      <c r="GJ352" s="130"/>
      <c r="GT352" s="130"/>
      <c r="HD352" s="130"/>
      <c r="HN352" s="130"/>
      <c r="HX352" s="130"/>
      <c r="IH352" s="130"/>
      <c r="IR352" s="130"/>
    </row>
    <row xmlns:x14ac="http://schemas.microsoft.com/office/spreadsheetml/2009/9/ac" r="353" s="3" customFormat="true" x14ac:dyDescent="0.25">
      <c r="A353" s="402"/>
      <c r="B353" s="130"/>
      <c r="L353" s="130"/>
      <c r="V353" s="130"/>
      <c r="AF353" s="130"/>
      <c r="AP353" s="130"/>
      <c r="AZ353" s="130"/>
      <c r="BJ353" s="130"/>
      <c r="BT353" s="130"/>
      <c r="BU353" s="130"/>
      <c r="CD353" s="130"/>
      <c r="CN353" s="130"/>
      <c r="CX353" s="130"/>
      <c r="DH353" s="130"/>
      <c r="DR353" s="130"/>
      <c r="EB353" s="130"/>
      <c r="EL353" s="130"/>
      <c r="EV353" s="130"/>
      <c r="FF353" s="130"/>
      <c r="FP353" s="130"/>
      <c r="FZ353" s="130"/>
      <c r="GJ353" s="130"/>
      <c r="GT353" s="130"/>
      <c r="HD353" s="130"/>
      <c r="HN353" s="130"/>
      <c r="HX353" s="130"/>
      <c r="IH353" s="130"/>
      <c r="IR353" s="130"/>
    </row>
    <row xmlns:x14ac="http://schemas.microsoft.com/office/spreadsheetml/2009/9/ac" r="354" s="3" customFormat="true" x14ac:dyDescent="0.25">
      <c r="A354" s="402"/>
      <c r="B354" s="130"/>
      <c r="L354" s="130"/>
      <c r="V354" s="130"/>
      <c r="AF354" s="130"/>
      <c r="AP354" s="130"/>
      <c r="AZ354" s="130"/>
      <c r="BJ354" s="130"/>
      <c r="BT354" s="130"/>
      <c r="BU354" s="130"/>
      <c r="CD354" s="130"/>
      <c r="CN354" s="130"/>
      <c r="CX354" s="130"/>
      <c r="DH354" s="130"/>
      <c r="DR354" s="130"/>
      <c r="EB354" s="130"/>
      <c r="EL354" s="130"/>
      <c r="EV354" s="130"/>
      <c r="FF354" s="130"/>
      <c r="FP354" s="130"/>
      <c r="FZ354" s="130"/>
      <c r="GJ354" s="130"/>
      <c r="GT354" s="130"/>
      <c r="HD354" s="130"/>
      <c r="HN354" s="130"/>
      <c r="HX354" s="130"/>
      <c r="IH354" s="130"/>
      <c r="IR354" s="130"/>
    </row>
    <row xmlns:x14ac="http://schemas.microsoft.com/office/spreadsheetml/2009/9/ac" r="355" s="3" customFormat="true" x14ac:dyDescent="0.25">
      <c r="A355" s="402"/>
      <c r="B355" s="130"/>
      <c r="L355" s="130"/>
      <c r="V355" s="130"/>
      <c r="AF355" s="130"/>
      <c r="AP355" s="130"/>
      <c r="AZ355" s="130"/>
      <c r="BJ355" s="130"/>
      <c r="BT355" s="130"/>
      <c r="BU355" s="130"/>
      <c r="CD355" s="130"/>
      <c r="CN355" s="130"/>
      <c r="CX355" s="130"/>
      <c r="DH355" s="130"/>
      <c r="DR355" s="130"/>
      <c r="EB355" s="130"/>
      <c r="EL355" s="130"/>
      <c r="EV355" s="130"/>
      <c r="FF355" s="130"/>
      <c r="FP355" s="130"/>
      <c r="FZ355" s="130"/>
      <c r="GJ355" s="130"/>
      <c r="GT355" s="130"/>
      <c r="HD355" s="130"/>
      <c r="HN355" s="130"/>
      <c r="HX355" s="130"/>
      <c r="IH355" s="130"/>
      <c r="IR355" s="130"/>
    </row>
    <row xmlns:x14ac="http://schemas.microsoft.com/office/spreadsheetml/2009/9/ac" r="356" s="3" customFormat="true" x14ac:dyDescent="0.25">
      <c r="A356" s="402"/>
      <c r="B356" s="130"/>
      <c r="L356" s="130"/>
      <c r="V356" s="130"/>
      <c r="AF356" s="130"/>
      <c r="AP356" s="130"/>
      <c r="AZ356" s="130"/>
      <c r="BJ356" s="130"/>
      <c r="BT356" s="130"/>
      <c r="BU356" s="130"/>
      <c r="CD356" s="130"/>
      <c r="CN356" s="130"/>
      <c r="CX356" s="130"/>
      <c r="DH356" s="130"/>
      <c r="DR356" s="130"/>
      <c r="EB356" s="130"/>
      <c r="EL356" s="130"/>
      <c r="EV356" s="130"/>
      <c r="FF356" s="130"/>
      <c r="FP356" s="130"/>
      <c r="FZ356" s="130"/>
      <c r="GJ356" s="130"/>
      <c r="GT356" s="130"/>
      <c r="HD356" s="130"/>
      <c r="HN356" s="130"/>
      <c r="HX356" s="130"/>
      <c r="IH356" s="130"/>
      <c r="IR356" s="130"/>
    </row>
    <row xmlns:x14ac="http://schemas.microsoft.com/office/spreadsheetml/2009/9/ac" r="357" s="3" customFormat="true" x14ac:dyDescent="0.25">
      <c r="A357" s="402"/>
      <c r="B357" s="130"/>
      <c r="L357" s="130"/>
      <c r="V357" s="130"/>
      <c r="AF357" s="130"/>
      <c r="AP357" s="130"/>
      <c r="AZ357" s="130"/>
      <c r="BJ357" s="130"/>
      <c r="BT357" s="130"/>
      <c r="BU357" s="130"/>
      <c r="CD357" s="130"/>
      <c r="CN357" s="130"/>
      <c r="CX357" s="130"/>
      <c r="DH357" s="130"/>
      <c r="DR357" s="130"/>
      <c r="EB357" s="130"/>
      <c r="EL357" s="130"/>
      <c r="EV357" s="130"/>
      <c r="FF357" s="130"/>
      <c r="FP357" s="130"/>
      <c r="FZ357" s="130"/>
      <c r="GJ357" s="130"/>
      <c r="GT357" s="130"/>
      <c r="HD357" s="130"/>
      <c r="HN357" s="130"/>
      <c r="HX357" s="130"/>
      <c r="IH357" s="130"/>
      <c r="IR357" s="130"/>
    </row>
    <row xmlns:x14ac="http://schemas.microsoft.com/office/spreadsheetml/2009/9/ac" r="358" s="3" customFormat="true" x14ac:dyDescent="0.25">
      <c r="A358" s="402"/>
      <c r="B358" s="130"/>
      <c r="L358" s="130"/>
      <c r="V358" s="130"/>
      <c r="AF358" s="130"/>
      <c r="AP358" s="130"/>
      <c r="AZ358" s="130"/>
      <c r="BJ358" s="130"/>
      <c r="BT358" s="130"/>
      <c r="BU358" s="130"/>
      <c r="CD358" s="130"/>
      <c r="CN358" s="130"/>
      <c r="CX358" s="130"/>
      <c r="DH358" s="130"/>
      <c r="DR358" s="130"/>
      <c r="EB358" s="130"/>
      <c r="EL358" s="130"/>
      <c r="EV358" s="130"/>
      <c r="FF358" s="130"/>
      <c r="FP358" s="130"/>
      <c r="FZ358" s="130"/>
      <c r="GJ358" s="130"/>
      <c r="GT358" s="130"/>
      <c r="HD358" s="130"/>
      <c r="HN358" s="130"/>
      <c r="HX358" s="130"/>
      <c r="IH358" s="130"/>
      <c r="IR358" s="130"/>
    </row>
    <row xmlns:x14ac="http://schemas.microsoft.com/office/spreadsheetml/2009/9/ac" r="359" s="3" customFormat="true" x14ac:dyDescent="0.25">
      <c r="A359" s="402"/>
      <c r="B359" s="130"/>
      <c r="L359" s="130"/>
      <c r="V359" s="130"/>
      <c r="AF359" s="130"/>
      <c r="AP359" s="130"/>
      <c r="AZ359" s="130"/>
      <c r="BJ359" s="130"/>
      <c r="BT359" s="130"/>
      <c r="BU359" s="130"/>
      <c r="CD359" s="130"/>
      <c r="CN359" s="130"/>
      <c r="CX359" s="130"/>
      <c r="DH359" s="130"/>
      <c r="DR359" s="130"/>
      <c r="EB359" s="130"/>
      <c r="EL359" s="130"/>
      <c r="EV359" s="130"/>
      <c r="FF359" s="130"/>
      <c r="FP359" s="130"/>
      <c r="FZ359" s="130"/>
      <c r="GJ359" s="130"/>
      <c r="GT359" s="130"/>
      <c r="HD359" s="130"/>
      <c r="HN359" s="130"/>
      <c r="HX359" s="130"/>
      <c r="IH359" s="130"/>
      <c r="IR359" s="130"/>
    </row>
    <row xmlns:x14ac="http://schemas.microsoft.com/office/spreadsheetml/2009/9/ac" r="360" s="3" customFormat="true" x14ac:dyDescent="0.25">
      <c r="A360" s="402"/>
      <c r="B360" s="130"/>
      <c r="L360" s="130"/>
      <c r="V360" s="130"/>
      <c r="AF360" s="130"/>
      <c r="AP360" s="130"/>
      <c r="AZ360" s="130"/>
      <c r="BJ360" s="130"/>
      <c r="BT360" s="130"/>
      <c r="BU360" s="130"/>
      <c r="CD360" s="130"/>
      <c r="CN360" s="130"/>
      <c r="CX360" s="130"/>
      <c r="DH360" s="130"/>
      <c r="DR360" s="130"/>
      <c r="EB360" s="130"/>
      <c r="EL360" s="130"/>
      <c r="EV360" s="130"/>
      <c r="FF360" s="130"/>
      <c r="FP360" s="130"/>
      <c r="FZ360" s="130"/>
      <c r="GJ360" s="130"/>
      <c r="GT360" s="130"/>
      <c r="HD360" s="130"/>
      <c r="HN360" s="130"/>
      <c r="HX360" s="130"/>
      <c r="IH360" s="130"/>
      <c r="IR360" s="130"/>
    </row>
    <row xmlns:x14ac="http://schemas.microsoft.com/office/spreadsheetml/2009/9/ac" r="361" s="3" customFormat="true" x14ac:dyDescent="0.25">
      <c r="A361" s="402"/>
      <c r="B361" s="130"/>
      <c r="L361" s="130"/>
      <c r="V361" s="130"/>
      <c r="AF361" s="130"/>
      <c r="AP361" s="130"/>
      <c r="AZ361" s="130"/>
      <c r="BJ361" s="130"/>
      <c r="BT361" s="130"/>
      <c r="BU361" s="130"/>
      <c r="CD361" s="130"/>
      <c r="CN361" s="130"/>
      <c r="CX361" s="130"/>
      <c r="DH361" s="130"/>
      <c r="DR361" s="130"/>
      <c r="EB361" s="130"/>
      <c r="EL361" s="130"/>
      <c r="EV361" s="130"/>
      <c r="FF361" s="130"/>
      <c r="FP361" s="130"/>
      <c r="FZ361" s="130"/>
      <c r="GJ361" s="130"/>
      <c r="GT361" s="130"/>
      <c r="HD361" s="130"/>
      <c r="HN361" s="130"/>
      <c r="HX361" s="130"/>
      <c r="IH361" s="130"/>
      <c r="IR361" s="130"/>
    </row>
    <row xmlns:x14ac="http://schemas.microsoft.com/office/spreadsheetml/2009/9/ac" r="362" s="3" customFormat="true" x14ac:dyDescent="0.25">
      <c r="A362" s="402"/>
      <c r="B362" s="130"/>
      <c r="L362" s="130"/>
      <c r="V362" s="130"/>
      <c r="AF362" s="130"/>
      <c r="AP362" s="130"/>
      <c r="AZ362" s="130"/>
      <c r="BJ362" s="130"/>
      <c r="BT362" s="130"/>
      <c r="BU362" s="130"/>
      <c r="CD362" s="130"/>
      <c r="CN362" s="130"/>
      <c r="CX362" s="130"/>
      <c r="DH362" s="130"/>
      <c r="DR362" s="130"/>
      <c r="EB362" s="130"/>
      <c r="EL362" s="130"/>
      <c r="EV362" s="130"/>
      <c r="FF362" s="130"/>
      <c r="FP362" s="130"/>
      <c r="FZ362" s="130"/>
      <c r="GJ362" s="130"/>
      <c r="GT362" s="130"/>
      <c r="HD362" s="130"/>
      <c r="HN362" s="130"/>
      <c r="HX362" s="130"/>
      <c r="IH362" s="130"/>
      <c r="IR362" s="130"/>
    </row>
    <row xmlns:x14ac="http://schemas.microsoft.com/office/spreadsheetml/2009/9/ac" r="363" s="3" customFormat="true" x14ac:dyDescent="0.25">
      <c r="A363" s="402"/>
      <c r="B363" s="130"/>
      <c r="L363" s="130"/>
      <c r="V363" s="130"/>
      <c r="AF363" s="130"/>
      <c r="AP363" s="130"/>
      <c r="AZ363" s="130"/>
      <c r="BJ363" s="130"/>
      <c r="BT363" s="130"/>
      <c r="BU363" s="130"/>
      <c r="CD363" s="130"/>
      <c r="CN363" s="130"/>
      <c r="CX363" s="130"/>
      <c r="DH363" s="130"/>
      <c r="DR363" s="130"/>
      <c r="EB363" s="130"/>
      <c r="EL363" s="130"/>
      <c r="EV363" s="130"/>
      <c r="FF363" s="130"/>
      <c r="FP363" s="130"/>
      <c r="FZ363" s="130"/>
      <c r="GJ363" s="130"/>
      <c r="GT363" s="130"/>
      <c r="HD363" s="130"/>
      <c r="HN363" s="130"/>
      <c r="HX363" s="130"/>
      <c r="IH363" s="130"/>
      <c r="IR363" s="130"/>
    </row>
    <row xmlns:x14ac="http://schemas.microsoft.com/office/spreadsheetml/2009/9/ac" r="364" s="3" customFormat="true" x14ac:dyDescent="0.25">
      <c r="A364" s="402"/>
      <c r="B364" s="130"/>
      <c r="L364" s="130"/>
      <c r="V364" s="130"/>
      <c r="AF364" s="130"/>
      <c r="AP364" s="130"/>
      <c r="AZ364" s="130"/>
      <c r="BJ364" s="130"/>
      <c r="BT364" s="130"/>
      <c r="BU364" s="130"/>
      <c r="CD364" s="130"/>
      <c r="CN364" s="130"/>
      <c r="CX364" s="130"/>
      <c r="DH364" s="130"/>
      <c r="DR364" s="130"/>
      <c r="EB364" s="130"/>
      <c r="EL364" s="130"/>
      <c r="EV364" s="130"/>
      <c r="FF364" s="130"/>
      <c r="FP364" s="130"/>
      <c r="FZ364" s="130"/>
      <c r="GJ364" s="130"/>
      <c r="GT364" s="130"/>
      <c r="HD364" s="130"/>
      <c r="HN364" s="130"/>
      <c r="HX364" s="130"/>
      <c r="IH364" s="130"/>
      <c r="IR364" s="130"/>
    </row>
    <row xmlns:x14ac="http://schemas.microsoft.com/office/spreadsheetml/2009/9/ac" r="365" s="3" customFormat="true" x14ac:dyDescent="0.25">
      <c r="A365" s="402"/>
      <c r="B365" s="130"/>
      <c r="L365" s="130"/>
      <c r="V365" s="130"/>
      <c r="AF365" s="130"/>
      <c r="AP365" s="130"/>
      <c r="AZ365" s="130"/>
      <c r="BJ365" s="130"/>
      <c r="BT365" s="130"/>
      <c r="BU365" s="130"/>
      <c r="CD365" s="130"/>
      <c r="CN365" s="130"/>
      <c r="CX365" s="130"/>
      <c r="DH365" s="130"/>
      <c r="DR365" s="130"/>
      <c r="EB365" s="130"/>
      <c r="EL365" s="130"/>
      <c r="EV365" s="130"/>
      <c r="FF365" s="130"/>
      <c r="FP365" s="130"/>
      <c r="FZ365" s="130"/>
      <c r="GJ365" s="130"/>
      <c r="GT365" s="130"/>
      <c r="HD365" s="130"/>
      <c r="HN365" s="130"/>
      <c r="HX365" s="130"/>
      <c r="IH365" s="130"/>
      <c r="IR365" s="130"/>
    </row>
    <row xmlns:x14ac="http://schemas.microsoft.com/office/spreadsheetml/2009/9/ac" r="366" s="3" customFormat="true" x14ac:dyDescent="0.25">
      <c r="A366" s="402"/>
      <c r="B366" s="130"/>
      <c r="L366" s="130"/>
      <c r="V366" s="130"/>
      <c r="AF366" s="130"/>
      <c r="AP366" s="130"/>
      <c r="AZ366" s="130"/>
      <c r="BJ366" s="130"/>
      <c r="BT366" s="130"/>
      <c r="BU366" s="130"/>
      <c r="CD366" s="130"/>
      <c r="CN366" s="130"/>
      <c r="CX366" s="130"/>
      <c r="DH366" s="130"/>
      <c r="DR366" s="130"/>
      <c r="EB366" s="130"/>
      <c r="EL366" s="130"/>
      <c r="EV366" s="130"/>
      <c r="FF366" s="130"/>
      <c r="FP366" s="130"/>
      <c r="FZ366" s="130"/>
      <c r="GJ366" s="130"/>
      <c r="GT366" s="130"/>
      <c r="HD366" s="130"/>
      <c r="HN366" s="130"/>
      <c r="HX366" s="130"/>
      <c r="IH366" s="130"/>
      <c r="IR366" s="130"/>
    </row>
    <row xmlns:x14ac="http://schemas.microsoft.com/office/spreadsheetml/2009/9/ac" r="367" s="3" customFormat="true" x14ac:dyDescent="0.25">
      <c r="A367" s="402"/>
      <c r="B367" s="130"/>
      <c r="L367" s="130"/>
      <c r="V367" s="130"/>
      <c r="AF367" s="130"/>
      <c r="AP367" s="130"/>
      <c r="AZ367" s="130"/>
      <c r="BJ367" s="130"/>
      <c r="BT367" s="130"/>
      <c r="BU367" s="130"/>
      <c r="CD367" s="130"/>
      <c r="CN367" s="130"/>
      <c r="CX367" s="130"/>
      <c r="DH367" s="130"/>
      <c r="DR367" s="130"/>
      <c r="EB367" s="130"/>
      <c r="EL367" s="130"/>
      <c r="EV367" s="130"/>
      <c r="FF367" s="130"/>
      <c r="FP367" s="130"/>
      <c r="FZ367" s="130"/>
      <c r="GJ367" s="130"/>
      <c r="GT367" s="130"/>
      <c r="HD367" s="130"/>
      <c r="HN367" s="130"/>
      <c r="HX367" s="130"/>
      <c r="IH367" s="130"/>
      <c r="IR367" s="130"/>
    </row>
    <row xmlns:x14ac="http://schemas.microsoft.com/office/spreadsheetml/2009/9/ac" r="368" s="3" customFormat="true" x14ac:dyDescent="0.25">
      <c r="A368" s="402"/>
      <c r="B368" s="130"/>
      <c r="L368" s="130"/>
      <c r="V368" s="130"/>
      <c r="AF368" s="130"/>
      <c r="AP368" s="130"/>
      <c r="AZ368" s="130"/>
      <c r="BJ368" s="130"/>
      <c r="BT368" s="130"/>
      <c r="BU368" s="130"/>
      <c r="CD368" s="130"/>
      <c r="CN368" s="130"/>
      <c r="CX368" s="130"/>
      <c r="DH368" s="130"/>
      <c r="DR368" s="130"/>
      <c r="EB368" s="130"/>
      <c r="EL368" s="130"/>
      <c r="EV368" s="130"/>
      <c r="FF368" s="130"/>
      <c r="FP368" s="130"/>
      <c r="FZ368" s="130"/>
      <c r="GJ368" s="130"/>
      <c r="GT368" s="130"/>
      <c r="HD368" s="130"/>
      <c r="HN368" s="130"/>
      <c r="HX368" s="130"/>
      <c r="IH368" s="130"/>
      <c r="IR368" s="130"/>
    </row>
    <row xmlns:x14ac="http://schemas.microsoft.com/office/spreadsheetml/2009/9/ac" r="369" s="3" customFormat="true" x14ac:dyDescent="0.25">
      <c r="A369" s="402"/>
      <c r="B369" s="130"/>
      <c r="L369" s="130"/>
      <c r="V369" s="130"/>
      <c r="AF369" s="130"/>
      <c r="AP369" s="130"/>
      <c r="AZ369" s="130"/>
      <c r="BJ369" s="130"/>
      <c r="BT369" s="130"/>
      <c r="BU369" s="130"/>
      <c r="CD369" s="130"/>
      <c r="CN369" s="130"/>
      <c r="CX369" s="130"/>
      <c r="DH369" s="130"/>
      <c r="DR369" s="130"/>
      <c r="EB369" s="130"/>
      <c r="EL369" s="130"/>
      <c r="EV369" s="130"/>
      <c r="FF369" s="130"/>
      <c r="FP369" s="130"/>
      <c r="FZ369" s="130"/>
      <c r="GJ369" s="130"/>
      <c r="GT369" s="130"/>
      <c r="HD369" s="130"/>
      <c r="HN369" s="130"/>
      <c r="HX369" s="130"/>
      <c r="IH369" s="130"/>
      <c r="IR369" s="130"/>
    </row>
    <row xmlns:x14ac="http://schemas.microsoft.com/office/spreadsheetml/2009/9/ac" r="370" s="3" customFormat="true" x14ac:dyDescent="0.25">
      <c r="A370" s="402"/>
      <c r="B370" s="130"/>
      <c r="L370" s="130"/>
      <c r="V370" s="130"/>
      <c r="AF370" s="130"/>
      <c r="AP370" s="130"/>
      <c r="AZ370" s="130"/>
      <c r="BJ370" s="130"/>
      <c r="BT370" s="130"/>
      <c r="BU370" s="130"/>
      <c r="CD370" s="130"/>
      <c r="CN370" s="130"/>
      <c r="CX370" s="130"/>
      <c r="DH370" s="130"/>
      <c r="DR370" s="130"/>
      <c r="EB370" s="130"/>
      <c r="EL370" s="130"/>
      <c r="EV370" s="130"/>
      <c r="FF370" s="130"/>
      <c r="FP370" s="130"/>
      <c r="FZ370" s="130"/>
      <c r="GJ370" s="130"/>
      <c r="GT370" s="130"/>
      <c r="HD370" s="130"/>
      <c r="HN370" s="130"/>
      <c r="HX370" s="130"/>
      <c r="IH370" s="130"/>
      <c r="IR370" s="130"/>
    </row>
    <row xmlns:x14ac="http://schemas.microsoft.com/office/spreadsheetml/2009/9/ac" r="371" s="3" customFormat="true" x14ac:dyDescent="0.25">
      <c r="A371" s="402"/>
      <c r="B371" s="130"/>
      <c r="L371" s="130"/>
      <c r="V371" s="130"/>
      <c r="AF371" s="130"/>
      <c r="AP371" s="130"/>
      <c r="AZ371" s="130"/>
      <c r="BJ371" s="130"/>
      <c r="BT371" s="130"/>
      <c r="BU371" s="130"/>
      <c r="CD371" s="130"/>
      <c r="CN371" s="130"/>
      <c r="CX371" s="130"/>
      <c r="DH371" s="130"/>
      <c r="DR371" s="130"/>
      <c r="EB371" s="130"/>
      <c r="EL371" s="130"/>
      <c r="EV371" s="130"/>
      <c r="FF371" s="130"/>
      <c r="FP371" s="130"/>
      <c r="FZ371" s="130"/>
      <c r="GJ371" s="130"/>
      <c r="GT371" s="130"/>
      <c r="HD371" s="130"/>
      <c r="HN371" s="130"/>
      <c r="HX371" s="130"/>
      <c r="IH371" s="130"/>
      <c r="IR371" s="130"/>
    </row>
    <row xmlns:x14ac="http://schemas.microsoft.com/office/spreadsheetml/2009/9/ac" r="372" s="3" customFormat="true" x14ac:dyDescent="0.25">
      <c r="A372" s="402"/>
      <c r="B372" s="130"/>
      <c r="L372" s="130"/>
      <c r="V372" s="130"/>
      <c r="AF372" s="130"/>
      <c r="AP372" s="130"/>
      <c r="AZ372" s="130"/>
      <c r="BJ372" s="130"/>
      <c r="BT372" s="130"/>
      <c r="BU372" s="130"/>
      <c r="CD372" s="130"/>
      <c r="CN372" s="130"/>
      <c r="CX372" s="130"/>
      <c r="DH372" s="130"/>
      <c r="DR372" s="130"/>
      <c r="EB372" s="130"/>
      <c r="EL372" s="130"/>
      <c r="EV372" s="130"/>
      <c r="FF372" s="130"/>
      <c r="FP372" s="130"/>
      <c r="FZ372" s="130"/>
      <c r="GJ372" s="130"/>
      <c r="GT372" s="130"/>
      <c r="HD372" s="130"/>
      <c r="HN372" s="130"/>
      <c r="HX372" s="130"/>
      <c r="IH372" s="130"/>
      <c r="IR372" s="130"/>
    </row>
    <row xmlns:x14ac="http://schemas.microsoft.com/office/spreadsheetml/2009/9/ac" r="373" s="3" customFormat="true" x14ac:dyDescent="0.25">
      <c r="A373" s="402"/>
      <c r="B373" s="130"/>
      <c r="L373" s="130"/>
      <c r="V373" s="130"/>
      <c r="AF373" s="130"/>
      <c r="AP373" s="130"/>
      <c r="AZ373" s="130"/>
      <c r="BJ373" s="130"/>
      <c r="BT373" s="130"/>
      <c r="BU373" s="130"/>
      <c r="CD373" s="130"/>
      <c r="CN373" s="130"/>
      <c r="CX373" s="130"/>
      <c r="DH373" s="130"/>
      <c r="DR373" s="130"/>
      <c r="EB373" s="130"/>
      <c r="EL373" s="130"/>
      <c r="EV373" s="130"/>
      <c r="FF373" s="130"/>
      <c r="FP373" s="130"/>
      <c r="FZ373" s="130"/>
      <c r="GJ373" s="130"/>
      <c r="GT373" s="130"/>
      <c r="HD373" s="130"/>
      <c r="HN373" s="130"/>
      <c r="HX373" s="130"/>
      <c r="IH373" s="130"/>
      <c r="IR373" s="130"/>
    </row>
    <row xmlns:x14ac="http://schemas.microsoft.com/office/spreadsheetml/2009/9/ac" r="374" s="3" customFormat="true" x14ac:dyDescent="0.25">
      <c r="A374" s="402"/>
      <c r="B374" s="130"/>
      <c r="L374" s="130"/>
      <c r="V374" s="130"/>
      <c r="AF374" s="130"/>
      <c r="AP374" s="130"/>
      <c r="AZ374" s="130"/>
      <c r="BJ374" s="130"/>
      <c r="BT374" s="130"/>
      <c r="BU374" s="130"/>
      <c r="CD374" s="130"/>
      <c r="CN374" s="130"/>
      <c r="CX374" s="130"/>
      <c r="DH374" s="130"/>
      <c r="DR374" s="130"/>
      <c r="EB374" s="130"/>
      <c r="EL374" s="130"/>
      <c r="EV374" s="130"/>
      <c r="FF374" s="130"/>
      <c r="FP374" s="130"/>
      <c r="FZ374" s="130"/>
      <c r="GJ374" s="130"/>
      <c r="GT374" s="130"/>
      <c r="HD374" s="130"/>
      <c r="HN374" s="130"/>
      <c r="HX374" s="130"/>
      <c r="IH374" s="130"/>
      <c r="IR374" s="130"/>
    </row>
    <row xmlns:x14ac="http://schemas.microsoft.com/office/spreadsheetml/2009/9/ac" r="375" s="3" customFormat="true" x14ac:dyDescent="0.25">
      <c r="A375" s="402"/>
      <c r="B375" s="130"/>
      <c r="L375" s="130"/>
      <c r="V375" s="130"/>
      <c r="AF375" s="130"/>
      <c r="AP375" s="130"/>
      <c r="AZ375" s="130"/>
      <c r="BJ375" s="130"/>
      <c r="BT375" s="130"/>
      <c r="BU375" s="130"/>
      <c r="CD375" s="130"/>
      <c r="CN375" s="130"/>
      <c r="CX375" s="130"/>
      <c r="DH375" s="130"/>
      <c r="DR375" s="130"/>
      <c r="EB375" s="130"/>
      <c r="EL375" s="130"/>
      <c r="EV375" s="130"/>
      <c r="FF375" s="130"/>
      <c r="FP375" s="130"/>
      <c r="FZ375" s="130"/>
      <c r="GJ375" s="130"/>
      <c r="GT375" s="130"/>
      <c r="HD375" s="130"/>
      <c r="HN375" s="130"/>
      <c r="HX375" s="130"/>
      <c r="IH375" s="130"/>
      <c r="IR375" s="130"/>
    </row>
    <row xmlns:x14ac="http://schemas.microsoft.com/office/spreadsheetml/2009/9/ac" r="376" s="3" customFormat="true" x14ac:dyDescent="0.25">
      <c r="A376" s="402"/>
      <c r="B376" s="130"/>
      <c r="L376" s="130"/>
      <c r="V376" s="130"/>
      <c r="AF376" s="130"/>
      <c r="AP376" s="130"/>
      <c r="AZ376" s="130"/>
      <c r="BJ376" s="130"/>
      <c r="BT376" s="130"/>
      <c r="BU376" s="130"/>
      <c r="CD376" s="130"/>
      <c r="CN376" s="130"/>
      <c r="CX376" s="130"/>
      <c r="DH376" s="130"/>
      <c r="DR376" s="130"/>
      <c r="EB376" s="130"/>
      <c r="EL376" s="130"/>
      <c r="EV376" s="130"/>
      <c r="FF376" s="130"/>
      <c r="FP376" s="130"/>
      <c r="FZ376" s="130"/>
      <c r="GJ376" s="130"/>
      <c r="GT376" s="130"/>
      <c r="HD376" s="130"/>
      <c r="HN376" s="130"/>
      <c r="HX376" s="130"/>
      <c r="IH376" s="130"/>
      <c r="IR376" s="130"/>
    </row>
    <row xmlns:x14ac="http://schemas.microsoft.com/office/spreadsheetml/2009/9/ac" r="377" s="3" customFormat="true" x14ac:dyDescent="0.25">
      <c r="A377" s="402"/>
      <c r="B377" s="130"/>
      <c r="L377" s="130"/>
      <c r="V377" s="130"/>
      <c r="AF377" s="130"/>
      <c r="AP377" s="130"/>
      <c r="AZ377" s="130"/>
      <c r="BJ377" s="130"/>
      <c r="BT377" s="130"/>
      <c r="BU377" s="130"/>
      <c r="CD377" s="130"/>
      <c r="CN377" s="130"/>
      <c r="CX377" s="130"/>
      <c r="DH377" s="130"/>
      <c r="DR377" s="130"/>
      <c r="EB377" s="130"/>
      <c r="EL377" s="130"/>
      <c r="EV377" s="130"/>
      <c r="FF377" s="130"/>
      <c r="FP377" s="130"/>
      <c r="FZ377" s="130"/>
      <c r="GJ377" s="130"/>
      <c r="GT377" s="130"/>
      <c r="HD377" s="130"/>
      <c r="HN377" s="130"/>
      <c r="HX377" s="130"/>
      <c r="IH377" s="130"/>
      <c r="IR377" s="130"/>
    </row>
    <row xmlns:x14ac="http://schemas.microsoft.com/office/spreadsheetml/2009/9/ac" r="378" s="3" customFormat="true" x14ac:dyDescent="0.25">
      <c r="A378" s="402"/>
      <c r="B378" s="130"/>
      <c r="L378" s="130"/>
      <c r="V378" s="130"/>
      <c r="AF378" s="130"/>
      <c r="AP378" s="130"/>
      <c r="AZ378" s="130"/>
      <c r="BJ378" s="130"/>
      <c r="BT378" s="130"/>
      <c r="BU378" s="130"/>
      <c r="CD378" s="130"/>
      <c r="CN378" s="130"/>
      <c r="CX378" s="130"/>
      <c r="DH378" s="130"/>
      <c r="DR378" s="130"/>
      <c r="EB378" s="130"/>
      <c r="EL378" s="130"/>
      <c r="EV378" s="130"/>
      <c r="FF378" s="130"/>
      <c r="FP378" s="130"/>
      <c r="FZ378" s="130"/>
      <c r="GJ378" s="130"/>
      <c r="GT378" s="130"/>
      <c r="HD378" s="130"/>
      <c r="HN378" s="130"/>
      <c r="HX378" s="130"/>
      <c r="IH378" s="130"/>
      <c r="IR378" s="130"/>
    </row>
    <row xmlns:x14ac="http://schemas.microsoft.com/office/spreadsheetml/2009/9/ac" r="379" s="3" customFormat="true" x14ac:dyDescent="0.25">
      <c r="A379" s="402"/>
      <c r="B379" s="130"/>
      <c r="L379" s="130"/>
      <c r="V379" s="130"/>
      <c r="AF379" s="130"/>
      <c r="AP379" s="130"/>
      <c r="AZ379" s="130"/>
      <c r="BJ379" s="130"/>
      <c r="BT379" s="130"/>
      <c r="BU379" s="130"/>
      <c r="CD379" s="130"/>
      <c r="CN379" s="130"/>
      <c r="CX379" s="130"/>
      <c r="DH379" s="130"/>
      <c r="DR379" s="130"/>
      <c r="EB379" s="130"/>
      <c r="EL379" s="130"/>
      <c r="EV379" s="130"/>
      <c r="FF379" s="130"/>
      <c r="FP379" s="130"/>
      <c r="FZ379" s="130"/>
      <c r="GJ379" s="130"/>
      <c r="GT379" s="130"/>
      <c r="HD379" s="130"/>
      <c r="HN379" s="130"/>
      <c r="HX379" s="130"/>
      <c r="IH379" s="130"/>
      <c r="IR379" s="130"/>
    </row>
    <row xmlns:x14ac="http://schemas.microsoft.com/office/spreadsheetml/2009/9/ac" r="380" s="3" customFormat="true" x14ac:dyDescent="0.25">
      <c r="A380" s="402"/>
      <c r="B380" s="130"/>
      <c r="L380" s="130"/>
      <c r="V380" s="130"/>
      <c r="AF380" s="130"/>
      <c r="AP380" s="130"/>
      <c r="AZ380" s="130"/>
      <c r="BJ380" s="130"/>
      <c r="BT380" s="130"/>
      <c r="BU380" s="130"/>
      <c r="CD380" s="130"/>
      <c r="CN380" s="130"/>
      <c r="CX380" s="130"/>
      <c r="DH380" s="130"/>
      <c r="DR380" s="130"/>
      <c r="EB380" s="130"/>
      <c r="EL380" s="130"/>
      <c r="EV380" s="130"/>
      <c r="FF380" s="130"/>
      <c r="FP380" s="130"/>
      <c r="FZ380" s="130"/>
      <c r="GJ380" s="130"/>
      <c r="GT380" s="130"/>
      <c r="HD380" s="130"/>
      <c r="HN380" s="130"/>
      <c r="HX380" s="130"/>
      <c r="IH380" s="130"/>
      <c r="IR380" s="130"/>
    </row>
    <row xmlns:x14ac="http://schemas.microsoft.com/office/spreadsheetml/2009/9/ac" r="381" s="3" customFormat="true" x14ac:dyDescent="0.25">
      <c r="A381" s="402"/>
      <c r="B381" s="130"/>
      <c r="L381" s="130"/>
      <c r="V381" s="130"/>
      <c r="AF381" s="130"/>
      <c r="AP381" s="130"/>
      <c r="AZ381" s="130"/>
      <c r="BJ381" s="130"/>
      <c r="BT381" s="130"/>
      <c r="BU381" s="130"/>
      <c r="CD381" s="130"/>
      <c r="CN381" s="130"/>
      <c r="CX381" s="130"/>
      <c r="DH381" s="130"/>
      <c r="DR381" s="130"/>
      <c r="EB381" s="130"/>
      <c r="EL381" s="130"/>
      <c r="EV381" s="130"/>
      <c r="FF381" s="130"/>
      <c r="FP381" s="130"/>
      <c r="FZ381" s="130"/>
      <c r="GJ381" s="130"/>
      <c r="GT381" s="130"/>
      <c r="HD381" s="130"/>
      <c r="HN381" s="130"/>
      <c r="HX381" s="130"/>
      <c r="IH381" s="130"/>
      <c r="IR381" s="130"/>
    </row>
    <row xmlns:x14ac="http://schemas.microsoft.com/office/spreadsheetml/2009/9/ac" r="382" s="3" customFormat="true" x14ac:dyDescent="0.25">
      <c r="A382" s="402"/>
      <c r="B382" s="130"/>
      <c r="L382" s="130"/>
      <c r="V382" s="130"/>
      <c r="AF382" s="130"/>
      <c r="AP382" s="130"/>
      <c r="AZ382" s="130"/>
      <c r="BJ382" s="130"/>
      <c r="BT382" s="130"/>
      <c r="BU382" s="130"/>
      <c r="CD382" s="130"/>
      <c r="CN382" s="130"/>
      <c r="CX382" s="130"/>
      <c r="DH382" s="130"/>
      <c r="DR382" s="130"/>
      <c r="EB382" s="130"/>
      <c r="EL382" s="130"/>
      <c r="EV382" s="130"/>
      <c r="FF382" s="130"/>
      <c r="FP382" s="130"/>
      <c r="FZ382" s="130"/>
      <c r="GJ382" s="130"/>
      <c r="GT382" s="130"/>
      <c r="HD382" s="130"/>
      <c r="HN382" s="130"/>
      <c r="HX382" s="130"/>
      <c r="IH382" s="130"/>
      <c r="IR382" s="130"/>
    </row>
    <row xmlns:x14ac="http://schemas.microsoft.com/office/spreadsheetml/2009/9/ac" r="383" s="3" customFormat="true" x14ac:dyDescent="0.25">
      <c r="A383" s="402"/>
      <c r="B383" s="130"/>
      <c r="L383" s="130"/>
      <c r="V383" s="130"/>
      <c r="AF383" s="130"/>
      <c r="AP383" s="130"/>
      <c r="AZ383" s="130"/>
      <c r="BJ383" s="130"/>
      <c r="BT383" s="130"/>
      <c r="BU383" s="130"/>
      <c r="CD383" s="130"/>
      <c r="CN383" s="130"/>
      <c r="CX383" s="130"/>
      <c r="DH383" s="130"/>
      <c r="DR383" s="130"/>
      <c r="EB383" s="130"/>
      <c r="EL383" s="130"/>
      <c r="EV383" s="130"/>
      <c r="FF383" s="130"/>
      <c r="FP383" s="130"/>
      <c r="FZ383" s="130"/>
      <c r="GJ383" s="130"/>
      <c r="GT383" s="130"/>
      <c r="HD383" s="130"/>
      <c r="HN383" s="130"/>
      <c r="HX383" s="130"/>
      <c r="IH383" s="130"/>
      <c r="IR383" s="130"/>
    </row>
    <row xmlns:x14ac="http://schemas.microsoft.com/office/spreadsheetml/2009/9/ac" r="384" s="3" customFormat="true" x14ac:dyDescent="0.25">
      <c r="A384" s="402"/>
      <c r="B384" s="130"/>
      <c r="L384" s="130"/>
      <c r="V384" s="130"/>
      <c r="AF384" s="130"/>
      <c r="AP384" s="130"/>
      <c r="AZ384" s="130"/>
      <c r="BJ384" s="130"/>
      <c r="BT384" s="130"/>
      <c r="BU384" s="130"/>
      <c r="CD384" s="130"/>
      <c r="CN384" s="130"/>
      <c r="CX384" s="130"/>
      <c r="DH384" s="130"/>
      <c r="DR384" s="130"/>
      <c r="EB384" s="130"/>
      <c r="EL384" s="130"/>
      <c r="EV384" s="130"/>
      <c r="FF384" s="130"/>
      <c r="FP384" s="130"/>
      <c r="FZ384" s="130"/>
      <c r="GJ384" s="130"/>
      <c r="GT384" s="130"/>
      <c r="HD384" s="130"/>
      <c r="HN384" s="130"/>
      <c r="HX384" s="130"/>
      <c r="IH384" s="130"/>
      <c r="IR384" s="130"/>
    </row>
    <row xmlns:x14ac="http://schemas.microsoft.com/office/spreadsheetml/2009/9/ac" r="385" s="3" customFormat="true" x14ac:dyDescent="0.25">
      <c r="A385" s="402"/>
      <c r="B385" s="130"/>
      <c r="L385" s="130"/>
      <c r="V385" s="130"/>
      <c r="AF385" s="130"/>
      <c r="AP385" s="130"/>
      <c r="AZ385" s="130"/>
      <c r="BJ385" s="130"/>
      <c r="BT385" s="130"/>
      <c r="BU385" s="130"/>
      <c r="CD385" s="130"/>
      <c r="CN385" s="130"/>
      <c r="CX385" s="130"/>
      <c r="DH385" s="130"/>
      <c r="DR385" s="130"/>
      <c r="EB385" s="130"/>
      <c r="EL385" s="130"/>
      <c r="EV385" s="130"/>
      <c r="FF385" s="130"/>
      <c r="FP385" s="130"/>
      <c r="FZ385" s="130"/>
      <c r="GJ385" s="130"/>
      <c r="GT385" s="130"/>
      <c r="HD385" s="130"/>
      <c r="HN385" s="130"/>
      <c r="HX385" s="130"/>
      <c r="IH385" s="130"/>
      <c r="IR385" s="130"/>
    </row>
    <row xmlns:x14ac="http://schemas.microsoft.com/office/spreadsheetml/2009/9/ac" r="386" s="3" customFormat="true" x14ac:dyDescent="0.25">
      <c r="A386" s="402"/>
      <c r="B386" s="130"/>
      <c r="L386" s="130"/>
      <c r="V386" s="130"/>
      <c r="AF386" s="130"/>
      <c r="AP386" s="130"/>
      <c r="AZ386" s="130"/>
      <c r="BJ386" s="130"/>
      <c r="BT386" s="130"/>
      <c r="BU386" s="130"/>
      <c r="CD386" s="130"/>
      <c r="CN386" s="130"/>
      <c r="CX386" s="130"/>
      <c r="DH386" s="130"/>
      <c r="DR386" s="130"/>
      <c r="EB386" s="130"/>
      <c r="EL386" s="130"/>
      <c r="EV386" s="130"/>
      <c r="FF386" s="130"/>
      <c r="FP386" s="130"/>
      <c r="FZ386" s="130"/>
      <c r="GJ386" s="130"/>
      <c r="GT386" s="130"/>
      <c r="HD386" s="130"/>
      <c r="HN386" s="130"/>
      <c r="HX386" s="130"/>
      <c r="IH386" s="130"/>
      <c r="IR386" s="130"/>
    </row>
    <row xmlns:x14ac="http://schemas.microsoft.com/office/spreadsheetml/2009/9/ac" r="387" s="3" customFormat="true" x14ac:dyDescent="0.25">
      <c r="A387" s="402"/>
      <c r="B387" s="130"/>
      <c r="L387" s="130"/>
      <c r="V387" s="130"/>
      <c r="AF387" s="130"/>
      <c r="AP387" s="130"/>
      <c r="AZ387" s="130"/>
      <c r="BJ387" s="130"/>
      <c r="BT387" s="130"/>
      <c r="BU387" s="130"/>
      <c r="CD387" s="130"/>
      <c r="CN387" s="130"/>
      <c r="CX387" s="130"/>
      <c r="DH387" s="130"/>
      <c r="DR387" s="130"/>
      <c r="EB387" s="130"/>
      <c r="EL387" s="130"/>
      <c r="EV387" s="130"/>
      <c r="FF387" s="130"/>
      <c r="FP387" s="130"/>
      <c r="FZ387" s="130"/>
      <c r="GJ387" s="130"/>
      <c r="GT387" s="130"/>
      <c r="HD387" s="130"/>
      <c r="HN387" s="130"/>
      <c r="HX387" s="130"/>
      <c r="IH387" s="130"/>
      <c r="IR387" s="130"/>
    </row>
    <row xmlns:x14ac="http://schemas.microsoft.com/office/spreadsheetml/2009/9/ac" r="388" s="3" customFormat="true" x14ac:dyDescent="0.25">
      <c r="A388" s="402"/>
      <c r="B388" s="130"/>
      <c r="L388" s="130"/>
      <c r="V388" s="130"/>
      <c r="AF388" s="130"/>
      <c r="AP388" s="130"/>
      <c r="AZ388" s="130"/>
      <c r="BJ388" s="130"/>
      <c r="BT388" s="130"/>
      <c r="BU388" s="130"/>
      <c r="CD388" s="130"/>
      <c r="CN388" s="130"/>
      <c r="CX388" s="130"/>
      <c r="DH388" s="130"/>
      <c r="DR388" s="130"/>
      <c r="EB388" s="130"/>
      <c r="EL388" s="130"/>
      <c r="EV388" s="130"/>
      <c r="FF388" s="130"/>
      <c r="FP388" s="130"/>
      <c r="FZ388" s="130"/>
      <c r="GJ388" s="130"/>
      <c r="GT388" s="130"/>
      <c r="HD388" s="130"/>
      <c r="HN388" s="130"/>
      <c r="HX388" s="130"/>
      <c r="IH388" s="130"/>
      <c r="IR388" s="130"/>
    </row>
    <row xmlns:x14ac="http://schemas.microsoft.com/office/spreadsheetml/2009/9/ac" r="389" s="3" customFormat="true" x14ac:dyDescent="0.25">
      <c r="A389" s="402"/>
      <c r="B389" s="130"/>
      <c r="L389" s="130"/>
      <c r="V389" s="130"/>
      <c r="AF389" s="130"/>
      <c r="AP389" s="130"/>
      <c r="AZ389" s="130"/>
      <c r="BJ389" s="130"/>
      <c r="BT389" s="130"/>
      <c r="BU389" s="130"/>
      <c r="CD389" s="130"/>
      <c r="CN389" s="130"/>
      <c r="CX389" s="130"/>
      <c r="DH389" s="130"/>
      <c r="DR389" s="130"/>
      <c r="EB389" s="130"/>
      <c r="EL389" s="130"/>
      <c r="EV389" s="130"/>
      <c r="FF389" s="130"/>
      <c r="FP389" s="130"/>
      <c r="FZ389" s="130"/>
      <c r="GJ389" s="130"/>
      <c r="GT389" s="130"/>
      <c r="HD389" s="130"/>
      <c r="HN389" s="130"/>
      <c r="HX389" s="130"/>
      <c r="IH389" s="130"/>
      <c r="IR389" s="130"/>
    </row>
    <row xmlns:x14ac="http://schemas.microsoft.com/office/spreadsheetml/2009/9/ac" r="390" s="3" customFormat="true" x14ac:dyDescent="0.25">
      <c r="A390" s="402"/>
      <c r="B390" s="130"/>
      <c r="L390" s="130"/>
      <c r="V390" s="130"/>
      <c r="AF390" s="130"/>
      <c r="AP390" s="130"/>
      <c r="AZ390" s="130"/>
      <c r="BJ390" s="130"/>
      <c r="BT390" s="130"/>
      <c r="BU390" s="130"/>
      <c r="CD390" s="130"/>
      <c r="CN390" s="130"/>
      <c r="CX390" s="130"/>
      <c r="DH390" s="130"/>
      <c r="DR390" s="130"/>
      <c r="EB390" s="130"/>
      <c r="EL390" s="130"/>
      <c r="EV390" s="130"/>
      <c r="FF390" s="130"/>
      <c r="FP390" s="130"/>
      <c r="FZ390" s="130"/>
      <c r="GJ390" s="130"/>
      <c r="GT390" s="130"/>
      <c r="HD390" s="130"/>
      <c r="HN390" s="130"/>
      <c r="HX390" s="130"/>
      <c r="IH390" s="130"/>
      <c r="IR390" s="130"/>
    </row>
    <row xmlns:x14ac="http://schemas.microsoft.com/office/spreadsheetml/2009/9/ac" r="391" s="3" customFormat="true" x14ac:dyDescent="0.25">
      <c r="A391" s="402"/>
      <c r="B391" s="130"/>
      <c r="L391" s="130"/>
      <c r="V391" s="130"/>
      <c r="AF391" s="130"/>
      <c r="AP391" s="130"/>
      <c r="AZ391" s="130"/>
      <c r="BJ391" s="130"/>
      <c r="BT391" s="130"/>
      <c r="BU391" s="130"/>
      <c r="CD391" s="130"/>
      <c r="CN391" s="130"/>
      <c r="CX391" s="130"/>
      <c r="DH391" s="130"/>
      <c r="DR391" s="130"/>
      <c r="EB391" s="130"/>
      <c r="EL391" s="130"/>
      <c r="EV391" s="130"/>
      <c r="FF391" s="130"/>
      <c r="FP391" s="130"/>
      <c r="FZ391" s="130"/>
      <c r="GJ391" s="130"/>
      <c r="GT391" s="130"/>
      <c r="HD391" s="130"/>
      <c r="HN391" s="130"/>
      <c r="HX391" s="130"/>
      <c r="IH391" s="130"/>
      <c r="IR391" s="130"/>
    </row>
    <row xmlns:x14ac="http://schemas.microsoft.com/office/spreadsheetml/2009/9/ac" r="392" s="3" customFormat="true" x14ac:dyDescent="0.25">
      <c r="A392" s="402"/>
      <c r="B392" s="130"/>
      <c r="L392" s="130"/>
      <c r="V392" s="130"/>
      <c r="AF392" s="130"/>
      <c r="AP392" s="130"/>
      <c r="AZ392" s="130"/>
      <c r="BJ392" s="130"/>
      <c r="BT392" s="130"/>
      <c r="BU392" s="130"/>
      <c r="CD392" s="130"/>
      <c r="CN392" s="130"/>
      <c r="CX392" s="130"/>
      <c r="DH392" s="130"/>
      <c r="DR392" s="130"/>
      <c r="EB392" s="130"/>
      <c r="EL392" s="130"/>
      <c r="EV392" s="130"/>
      <c r="FF392" s="130"/>
      <c r="FP392" s="130"/>
      <c r="FZ392" s="130"/>
      <c r="GJ392" s="130"/>
      <c r="GT392" s="130"/>
      <c r="HD392" s="130"/>
      <c r="HN392" s="130"/>
      <c r="HX392" s="130"/>
      <c r="IH392" s="130"/>
      <c r="IR392" s="130"/>
    </row>
    <row xmlns:x14ac="http://schemas.microsoft.com/office/spreadsheetml/2009/9/ac" r="393" s="3" customFormat="true" x14ac:dyDescent="0.25">
      <c r="A393" s="402"/>
      <c r="B393" s="130"/>
      <c r="L393" s="130"/>
      <c r="V393" s="130"/>
      <c r="AF393" s="130"/>
      <c r="AP393" s="130"/>
      <c r="AZ393" s="130"/>
      <c r="BJ393" s="130"/>
      <c r="BT393" s="130"/>
      <c r="BU393" s="130"/>
      <c r="CD393" s="130"/>
      <c r="CN393" s="130"/>
      <c r="CX393" s="130"/>
      <c r="DH393" s="130"/>
      <c r="DR393" s="130"/>
      <c r="EB393" s="130"/>
      <c r="EL393" s="130"/>
      <c r="EV393" s="130"/>
      <c r="FF393" s="130"/>
      <c r="FP393" s="130"/>
      <c r="FZ393" s="130"/>
      <c r="GJ393" s="130"/>
      <c r="GT393" s="130"/>
      <c r="HD393" s="130"/>
      <c r="HN393" s="130"/>
      <c r="HX393" s="130"/>
      <c r="IH393" s="130"/>
      <c r="IR393" s="130"/>
    </row>
    <row xmlns:x14ac="http://schemas.microsoft.com/office/spreadsheetml/2009/9/ac" r="394" s="3" customFormat="true" x14ac:dyDescent="0.25">
      <c r="A394" s="402"/>
      <c r="B394" s="130"/>
      <c r="L394" s="130"/>
      <c r="V394" s="130"/>
      <c r="AF394" s="130"/>
      <c r="AP394" s="130"/>
      <c r="AZ394" s="130"/>
      <c r="BJ394" s="130"/>
      <c r="BT394" s="130"/>
      <c r="BU394" s="130"/>
      <c r="CD394" s="130"/>
      <c r="CN394" s="130"/>
      <c r="CX394" s="130"/>
      <c r="DH394" s="130"/>
      <c r="DR394" s="130"/>
      <c r="EB394" s="130"/>
      <c r="EL394" s="130"/>
      <c r="EV394" s="130"/>
      <c r="FF394" s="130"/>
      <c r="FP394" s="130"/>
      <c r="FZ394" s="130"/>
      <c r="GJ394" s="130"/>
      <c r="GT394" s="130"/>
      <c r="HD394" s="130"/>
      <c r="HN394" s="130"/>
      <c r="HX394" s="130"/>
      <c r="IH394" s="130"/>
      <c r="IR394" s="130"/>
    </row>
    <row xmlns:x14ac="http://schemas.microsoft.com/office/spreadsheetml/2009/9/ac" r="395" s="3" customFormat="true" x14ac:dyDescent="0.25">
      <c r="A395" s="402"/>
      <c r="B395" s="130"/>
      <c r="L395" s="130"/>
      <c r="V395" s="130"/>
      <c r="AF395" s="130"/>
      <c r="AP395" s="130"/>
      <c r="AZ395" s="130"/>
      <c r="BJ395" s="130"/>
      <c r="BT395" s="130"/>
      <c r="BU395" s="130"/>
      <c r="CD395" s="130"/>
      <c r="CN395" s="130"/>
      <c r="CX395" s="130"/>
      <c r="DH395" s="130"/>
      <c r="DR395" s="130"/>
      <c r="EB395" s="130"/>
      <c r="EL395" s="130"/>
      <c r="EV395" s="130"/>
      <c r="FF395" s="130"/>
      <c r="FP395" s="130"/>
      <c r="FZ395" s="130"/>
      <c r="GJ395" s="130"/>
      <c r="GT395" s="130"/>
      <c r="HD395" s="130"/>
      <c r="HN395" s="130"/>
      <c r="HX395" s="130"/>
      <c r="IH395" s="130"/>
      <c r="IR395" s="130"/>
    </row>
    <row xmlns:x14ac="http://schemas.microsoft.com/office/spreadsheetml/2009/9/ac" r="396" s="3" customFormat="true" x14ac:dyDescent="0.25">
      <c r="A396" s="402"/>
      <c r="B396" s="130"/>
      <c r="L396" s="130"/>
      <c r="V396" s="130"/>
      <c r="AF396" s="130"/>
      <c r="AP396" s="130"/>
      <c r="AZ396" s="130"/>
      <c r="BJ396" s="130"/>
      <c r="BT396" s="130"/>
      <c r="BU396" s="130"/>
      <c r="CD396" s="130"/>
      <c r="CN396" s="130"/>
      <c r="CX396" s="130"/>
      <c r="DH396" s="130"/>
      <c r="DR396" s="130"/>
      <c r="EB396" s="130"/>
      <c r="EL396" s="130"/>
      <c r="EV396" s="130"/>
      <c r="FF396" s="130"/>
      <c r="FP396" s="130"/>
      <c r="FZ396" s="130"/>
      <c r="GJ396" s="130"/>
      <c r="GT396" s="130"/>
      <c r="HD396" s="130"/>
      <c r="HN396" s="130"/>
      <c r="HX396" s="130"/>
      <c r="IH396" s="130"/>
      <c r="IR396" s="130"/>
    </row>
    <row xmlns:x14ac="http://schemas.microsoft.com/office/spreadsheetml/2009/9/ac" r="397" s="3" customFormat="true" x14ac:dyDescent="0.25">
      <c r="A397" s="402"/>
      <c r="B397" s="130"/>
      <c r="L397" s="130"/>
      <c r="V397" s="130"/>
      <c r="AF397" s="130"/>
      <c r="AP397" s="130"/>
      <c r="AZ397" s="130"/>
      <c r="BJ397" s="130"/>
      <c r="BT397" s="130"/>
      <c r="BU397" s="130"/>
      <c r="CD397" s="130"/>
      <c r="CN397" s="130"/>
      <c r="CX397" s="130"/>
      <c r="DH397" s="130"/>
      <c r="DR397" s="130"/>
      <c r="EB397" s="130"/>
      <c r="EL397" s="130"/>
      <c r="EV397" s="130"/>
      <c r="FF397" s="130"/>
      <c r="FP397" s="130"/>
      <c r="FZ397" s="130"/>
      <c r="GJ397" s="130"/>
      <c r="GT397" s="130"/>
      <c r="HD397" s="130"/>
      <c r="HN397" s="130"/>
      <c r="HX397" s="130"/>
      <c r="IH397" s="130"/>
      <c r="IR397" s="130"/>
    </row>
    <row xmlns:x14ac="http://schemas.microsoft.com/office/spreadsheetml/2009/9/ac" r="398" s="3" customFormat="true" x14ac:dyDescent="0.25">
      <c r="A398" s="402"/>
      <c r="B398" s="130"/>
      <c r="L398" s="130"/>
      <c r="V398" s="130"/>
      <c r="AF398" s="130"/>
      <c r="AP398" s="130"/>
      <c r="AZ398" s="130"/>
      <c r="BJ398" s="130"/>
      <c r="BT398" s="130"/>
      <c r="BU398" s="130"/>
      <c r="CD398" s="130"/>
      <c r="CN398" s="130"/>
      <c r="CX398" s="130"/>
      <c r="DH398" s="130"/>
      <c r="DR398" s="130"/>
      <c r="EB398" s="130"/>
      <c r="EL398" s="130"/>
      <c r="EV398" s="130"/>
      <c r="FF398" s="130"/>
      <c r="FP398" s="130"/>
      <c r="FZ398" s="130"/>
      <c r="GJ398" s="130"/>
      <c r="GT398" s="130"/>
      <c r="HD398" s="130"/>
      <c r="HN398" s="130"/>
      <c r="HX398" s="130"/>
      <c r="IH398" s="130"/>
      <c r="IR398" s="130"/>
    </row>
    <row xmlns:x14ac="http://schemas.microsoft.com/office/spreadsheetml/2009/9/ac" r="399" s="3" customFormat="true" x14ac:dyDescent="0.25">
      <c r="A399" s="402"/>
      <c r="B399" s="130"/>
      <c r="L399" s="130"/>
      <c r="V399" s="130"/>
      <c r="AF399" s="130"/>
      <c r="AP399" s="130"/>
      <c r="AZ399" s="130"/>
      <c r="BJ399" s="130"/>
      <c r="BT399" s="130"/>
      <c r="BU399" s="130"/>
      <c r="CD399" s="130"/>
      <c r="CN399" s="130"/>
      <c r="CX399" s="130"/>
      <c r="DH399" s="130"/>
      <c r="DR399" s="130"/>
      <c r="EB399" s="130"/>
      <c r="EL399" s="130"/>
      <c r="EV399" s="130"/>
      <c r="FF399" s="130"/>
      <c r="FP399" s="130"/>
      <c r="FZ399" s="130"/>
      <c r="GJ399" s="130"/>
      <c r="GT399" s="130"/>
      <c r="HD399" s="130"/>
      <c r="HN399" s="130"/>
      <c r="HX399" s="130"/>
      <c r="IH399" s="130"/>
      <c r="IR399" s="130"/>
    </row>
    <row xmlns:x14ac="http://schemas.microsoft.com/office/spreadsheetml/2009/9/ac" r="400" s="3" customFormat="true" x14ac:dyDescent="0.25">
      <c r="A400" s="402"/>
      <c r="B400" s="130"/>
      <c r="L400" s="130"/>
      <c r="V400" s="130"/>
      <c r="AF400" s="130"/>
      <c r="AP400" s="130"/>
      <c r="AZ400" s="130"/>
      <c r="BJ400" s="130"/>
      <c r="BT400" s="130"/>
      <c r="BU400" s="130"/>
      <c r="CD400" s="130"/>
      <c r="CN400" s="130"/>
      <c r="CX400" s="130"/>
      <c r="DH400" s="130"/>
      <c r="DR400" s="130"/>
      <c r="EB400" s="130"/>
      <c r="EL400" s="130"/>
      <c r="EV400" s="130"/>
      <c r="FF400" s="130"/>
      <c r="FP400" s="130"/>
      <c r="FZ400" s="130"/>
      <c r="GJ400" s="130"/>
      <c r="GT400" s="130"/>
      <c r="HD400" s="130"/>
      <c r="HN400" s="130"/>
      <c r="HX400" s="130"/>
      <c r="IH400" s="130"/>
      <c r="IR400" s="130"/>
    </row>
    <row xmlns:x14ac="http://schemas.microsoft.com/office/spreadsheetml/2009/9/ac" r="401" s="3" customFormat="true" x14ac:dyDescent="0.25">
      <c r="A401" s="402"/>
      <c r="B401" s="130"/>
      <c r="L401" s="130"/>
      <c r="V401" s="130"/>
      <c r="AF401" s="130"/>
      <c r="AP401" s="130"/>
      <c r="AZ401" s="130"/>
      <c r="BJ401" s="130"/>
      <c r="BT401" s="130"/>
      <c r="BU401" s="130"/>
      <c r="CD401" s="130"/>
      <c r="CN401" s="130"/>
      <c r="CX401" s="130"/>
      <c r="DH401" s="130"/>
      <c r="DR401" s="130"/>
      <c r="EB401" s="130"/>
      <c r="EL401" s="130"/>
      <c r="EV401" s="130"/>
      <c r="FF401" s="130"/>
      <c r="FP401" s="130"/>
      <c r="FZ401" s="130"/>
      <c r="GJ401" s="130"/>
      <c r="GT401" s="130"/>
      <c r="HD401" s="130"/>
      <c r="HN401" s="130"/>
      <c r="HX401" s="130"/>
      <c r="IH401" s="130"/>
      <c r="IR401" s="130"/>
    </row>
    <row xmlns:x14ac="http://schemas.microsoft.com/office/spreadsheetml/2009/9/ac" r="402" s="3" customFormat="true" x14ac:dyDescent="0.25">
      <c r="A402" s="402"/>
      <c r="B402" s="130"/>
      <c r="L402" s="130"/>
      <c r="V402" s="130"/>
      <c r="AF402" s="130"/>
      <c r="AP402" s="130"/>
      <c r="AZ402" s="130"/>
      <c r="BJ402" s="130"/>
      <c r="BT402" s="130"/>
      <c r="BU402" s="130"/>
      <c r="CD402" s="130"/>
      <c r="CN402" s="130"/>
      <c r="CX402" s="130"/>
      <c r="DH402" s="130"/>
      <c r="DR402" s="130"/>
      <c r="EB402" s="130"/>
      <c r="EL402" s="130"/>
      <c r="EV402" s="130"/>
      <c r="FF402" s="130"/>
      <c r="FP402" s="130"/>
      <c r="FZ402" s="130"/>
      <c r="GJ402" s="130"/>
      <c r="GT402" s="130"/>
      <c r="HD402" s="130"/>
      <c r="HN402" s="130"/>
      <c r="HX402" s="130"/>
      <c r="IH402" s="130"/>
      <c r="IR402" s="130"/>
    </row>
    <row xmlns:x14ac="http://schemas.microsoft.com/office/spreadsheetml/2009/9/ac" r="403" s="3" customFormat="true" x14ac:dyDescent="0.25">
      <c r="A403" s="402"/>
      <c r="B403" s="130"/>
      <c r="L403" s="130"/>
      <c r="V403" s="130"/>
      <c r="AF403" s="130"/>
      <c r="AP403" s="130"/>
      <c r="AZ403" s="130"/>
      <c r="BJ403" s="130"/>
      <c r="BT403" s="130"/>
      <c r="BU403" s="130"/>
      <c r="CD403" s="130"/>
      <c r="CN403" s="130"/>
      <c r="CX403" s="130"/>
      <c r="DH403" s="130"/>
      <c r="DR403" s="130"/>
      <c r="EB403" s="130"/>
      <c r="EL403" s="130"/>
      <c r="EV403" s="130"/>
      <c r="FF403" s="130"/>
      <c r="FP403" s="130"/>
      <c r="FZ403" s="130"/>
      <c r="GJ403" s="130"/>
      <c r="GT403" s="130"/>
      <c r="HD403" s="130"/>
      <c r="HN403" s="130"/>
      <c r="HX403" s="130"/>
      <c r="IH403" s="130"/>
      <c r="IR403" s="130"/>
    </row>
    <row xmlns:x14ac="http://schemas.microsoft.com/office/spreadsheetml/2009/9/ac" r="404" s="3" customFormat="true" x14ac:dyDescent="0.25">
      <c r="A404" s="402"/>
      <c r="B404" s="130"/>
      <c r="L404" s="130"/>
      <c r="V404" s="130"/>
      <c r="AF404" s="130"/>
      <c r="AP404" s="130"/>
      <c r="AZ404" s="130"/>
      <c r="BJ404" s="130"/>
      <c r="BT404" s="130"/>
      <c r="BU404" s="130"/>
      <c r="CD404" s="130"/>
      <c r="CN404" s="130"/>
      <c r="CX404" s="130"/>
      <c r="DH404" s="130"/>
      <c r="DR404" s="130"/>
      <c r="EB404" s="130"/>
      <c r="EL404" s="130"/>
      <c r="EV404" s="130"/>
      <c r="FF404" s="130"/>
      <c r="FP404" s="130"/>
      <c r="FZ404" s="130"/>
      <c r="GJ404" s="130"/>
      <c r="GT404" s="130"/>
      <c r="HD404" s="130"/>
      <c r="HN404" s="130"/>
      <c r="HX404" s="130"/>
      <c r="IH404" s="130"/>
      <c r="IR404" s="130"/>
    </row>
    <row xmlns:x14ac="http://schemas.microsoft.com/office/spreadsheetml/2009/9/ac" r="405" s="3" customFormat="true" x14ac:dyDescent="0.25">
      <c r="A405" s="402"/>
      <c r="B405" s="130"/>
      <c r="L405" s="130"/>
      <c r="V405" s="130"/>
      <c r="AF405" s="130"/>
      <c r="AP405" s="130"/>
      <c r="AZ405" s="130"/>
      <c r="BJ405" s="130"/>
      <c r="BT405" s="130"/>
      <c r="BU405" s="130"/>
      <c r="CD405" s="130"/>
      <c r="CN405" s="130"/>
      <c r="CX405" s="130"/>
      <c r="DH405" s="130"/>
      <c r="DR405" s="130"/>
      <c r="EB405" s="130"/>
      <c r="EL405" s="130"/>
      <c r="EV405" s="130"/>
      <c r="FF405" s="130"/>
      <c r="FP405" s="130"/>
      <c r="FZ405" s="130"/>
      <c r="GJ405" s="130"/>
      <c r="GT405" s="130"/>
      <c r="HD405" s="130"/>
      <c r="HN405" s="130"/>
      <c r="HX405" s="130"/>
      <c r="IH405" s="130"/>
      <c r="IR405" s="130"/>
    </row>
    <row xmlns:x14ac="http://schemas.microsoft.com/office/spreadsheetml/2009/9/ac" r="406" s="3" customFormat="true" x14ac:dyDescent="0.25">
      <c r="A406" s="402"/>
      <c r="B406" s="130"/>
      <c r="L406" s="130"/>
      <c r="V406" s="130"/>
      <c r="AF406" s="130"/>
      <c r="AP406" s="130"/>
      <c r="AZ406" s="130"/>
      <c r="BJ406" s="130"/>
      <c r="BT406" s="130"/>
      <c r="BU406" s="130"/>
      <c r="CD406" s="130"/>
      <c r="CN406" s="130"/>
      <c r="CX406" s="130"/>
      <c r="DH406" s="130"/>
      <c r="DR406" s="130"/>
      <c r="EB406" s="130"/>
      <c r="EL406" s="130"/>
      <c r="EV406" s="130"/>
      <c r="FF406" s="130"/>
      <c r="FP406" s="130"/>
      <c r="FZ406" s="130"/>
      <c r="GJ406" s="130"/>
      <c r="GT406" s="130"/>
      <c r="HD406" s="130"/>
      <c r="HN406" s="130"/>
      <c r="HX406" s="130"/>
      <c r="IH406" s="130"/>
      <c r="IR406" s="130"/>
    </row>
    <row xmlns:x14ac="http://schemas.microsoft.com/office/spreadsheetml/2009/9/ac" r="407" s="3" customFormat="true" x14ac:dyDescent="0.25">
      <c r="A407" s="402"/>
      <c r="B407" s="130"/>
      <c r="L407" s="130"/>
      <c r="V407" s="130"/>
      <c r="AF407" s="130"/>
      <c r="AP407" s="130"/>
      <c r="AZ407" s="130"/>
      <c r="BJ407" s="130"/>
      <c r="BT407" s="130"/>
      <c r="BU407" s="130"/>
      <c r="CD407" s="130"/>
      <c r="CN407" s="130"/>
      <c r="CX407" s="130"/>
      <c r="DH407" s="130"/>
      <c r="DR407" s="130"/>
      <c r="EB407" s="130"/>
      <c r="EL407" s="130"/>
      <c r="EV407" s="130"/>
      <c r="FF407" s="130"/>
      <c r="FP407" s="130"/>
      <c r="FZ407" s="130"/>
      <c r="GJ407" s="130"/>
      <c r="GT407" s="130"/>
      <c r="HD407" s="130"/>
      <c r="HN407" s="130"/>
      <c r="HX407" s="130"/>
      <c r="IH407" s="130"/>
      <c r="IR407" s="130"/>
    </row>
    <row xmlns:x14ac="http://schemas.microsoft.com/office/spreadsheetml/2009/9/ac" r="408" s="3" customFormat="true" x14ac:dyDescent="0.25">
      <c r="A408" s="402"/>
      <c r="B408" s="130"/>
      <c r="L408" s="130"/>
      <c r="V408" s="130"/>
      <c r="AF408" s="130"/>
      <c r="AP408" s="130"/>
      <c r="AZ408" s="130"/>
      <c r="BJ408" s="130"/>
      <c r="BT408" s="130"/>
      <c r="BU408" s="130"/>
      <c r="CD408" s="130"/>
      <c r="CN408" s="130"/>
      <c r="CX408" s="130"/>
      <c r="DH408" s="130"/>
      <c r="DR408" s="130"/>
      <c r="EB408" s="130"/>
      <c r="EL408" s="130"/>
      <c r="EV408" s="130"/>
      <c r="FF408" s="130"/>
      <c r="FP408" s="130"/>
      <c r="FZ408" s="130"/>
      <c r="GJ408" s="130"/>
      <c r="GT408" s="130"/>
      <c r="HD408" s="130"/>
      <c r="HN408" s="130"/>
      <c r="HX408" s="130"/>
      <c r="IH408" s="130"/>
      <c r="IR408" s="130"/>
    </row>
    <row xmlns:x14ac="http://schemas.microsoft.com/office/spreadsheetml/2009/9/ac" r="409" s="3" customFormat="true" x14ac:dyDescent="0.25">
      <c r="A409" s="402"/>
      <c r="B409" s="130"/>
      <c r="L409" s="130"/>
      <c r="V409" s="130"/>
      <c r="AF409" s="130"/>
      <c r="AP409" s="130"/>
      <c r="AZ409" s="130"/>
      <c r="BJ409" s="130"/>
      <c r="BT409" s="130"/>
      <c r="BU409" s="130"/>
      <c r="CD409" s="130"/>
      <c r="CN409" s="130"/>
      <c r="CX409" s="130"/>
      <c r="DH409" s="130"/>
      <c r="DR409" s="130"/>
      <c r="EB409" s="130"/>
      <c r="EL409" s="130"/>
      <c r="EV409" s="130"/>
      <c r="FF409" s="130"/>
      <c r="FP409" s="130"/>
      <c r="FZ409" s="130"/>
      <c r="GJ409" s="130"/>
      <c r="GT409" s="130"/>
      <c r="HD409" s="130"/>
      <c r="HN409" s="130"/>
      <c r="HX409" s="130"/>
      <c r="IH409" s="130"/>
      <c r="IR409" s="130"/>
    </row>
    <row xmlns:x14ac="http://schemas.microsoft.com/office/spreadsheetml/2009/9/ac" r="410" s="3" customFormat="true" x14ac:dyDescent="0.25">
      <c r="A410" s="402"/>
      <c r="B410" s="130"/>
      <c r="L410" s="130"/>
      <c r="V410" s="130"/>
      <c r="AF410" s="130"/>
      <c r="AP410" s="130"/>
      <c r="AZ410" s="130"/>
      <c r="BJ410" s="130"/>
      <c r="BT410" s="130"/>
      <c r="BU410" s="130"/>
      <c r="CD410" s="130"/>
      <c r="CN410" s="130"/>
      <c r="CX410" s="130"/>
      <c r="DH410" s="130"/>
      <c r="DR410" s="130"/>
      <c r="EB410" s="130"/>
      <c r="EL410" s="130"/>
      <c r="EV410" s="130"/>
      <c r="FF410" s="130"/>
      <c r="FP410" s="130"/>
      <c r="FZ410" s="130"/>
      <c r="GJ410" s="130"/>
      <c r="GT410" s="130"/>
      <c r="HD410" s="130"/>
      <c r="HN410" s="130"/>
      <c r="HX410" s="130"/>
      <c r="IH410" s="130"/>
      <c r="IR410" s="130"/>
    </row>
    <row xmlns:x14ac="http://schemas.microsoft.com/office/spreadsheetml/2009/9/ac" r="411" s="3" customFormat="true" x14ac:dyDescent="0.25">
      <c r="A411" s="402"/>
      <c r="B411" s="130"/>
      <c r="L411" s="130"/>
      <c r="V411" s="130"/>
      <c r="AF411" s="130"/>
      <c r="AP411" s="130"/>
      <c r="AZ411" s="130"/>
      <c r="BJ411" s="130"/>
      <c r="BT411" s="130"/>
      <c r="BU411" s="130"/>
      <c r="CD411" s="130"/>
      <c r="CN411" s="130"/>
      <c r="CX411" s="130"/>
      <c r="DH411" s="130"/>
      <c r="DR411" s="130"/>
      <c r="EB411" s="130"/>
      <c r="EL411" s="130"/>
      <c r="EV411" s="130"/>
      <c r="FF411" s="130"/>
      <c r="FP411" s="130"/>
      <c r="FZ411" s="130"/>
      <c r="GJ411" s="130"/>
      <c r="GT411" s="130"/>
      <c r="HD411" s="130"/>
      <c r="HN411" s="130"/>
      <c r="HX411" s="130"/>
      <c r="IH411" s="130"/>
      <c r="IR411" s="130"/>
    </row>
    <row xmlns:x14ac="http://schemas.microsoft.com/office/spreadsheetml/2009/9/ac" r="412" s="3" customFormat="true" x14ac:dyDescent="0.25">
      <c r="A412" s="402"/>
      <c r="B412" s="130"/>
      <c r="L412" s="130"/>
      <c r="V412" s="130"/>
      <c r="AF412" s="130"/>
      <c r="AP412" s="130"/>
      <c r="AZ412" s="130"/>
      <c r="BJ412" s="130"/>
      <c r="BT412" s="130"/>
      <c r="BU412" s="130"/>
      <c r="CD412" s="130"/>
      <c r="CN412" s="130"/>
      <c r="CX412" s="130"/>
      <c r="DH412" s="130"/>
      <c r="DR412" s="130"/>
      <c r="EB412" s="130"/>
      <c r="EL412" s="130"/>
      <c r="EV412" s="130"/>
      <c r="FF412" s="130"/>
      <c r="FP412" s="130"/>
      <c r="FZ412" s="130"/>
      <c r="GJ412" s="130"/>
      <c r="GT412" s="130"/>
      <c r="HD412" s="130"/>
      <c r="HN412" s="130"/>
      <c r="HX412" s="130"/>
      <c r="IH412" s="130"/>
      <c r="IR412" s="130"/>
    </row>
    <row xmlns:x14ac="http://schemas.microsoft.com/office/spreadsheetml/2009/9/ac" r="413" s="3" customFormat="true" x14ac:dyDescent="0.25">
      <c r="A413" s="402"/>
      <c r="B413" s="130"/>
      <c r="L413" s="130"/>
      <c r="V413" s="130"/>
      <c r="AF413" s="130"/>
      <c r="AP413" s="130"/>
      <c r="AZ413" s="130"/>
      <c r="BJ413" s="130"/>
      <c r="BT413" s="130"/>
      <c r="BU413" s="130"/>
      <c r="CD413" s="130"/>
      <c r="CN413" s="130"/>
      <c r="CX413" s="130"/>
      <c r="DH413" s="130"/>
      <c r="DR413" s="130"/>
      <c r="EB413" s="130"/>
      <c r="EL413" s="130"/>
      <c r="EV413" s="130"/>
      <c r="FF413" s="130"/>
      <c r="FP413" s="130"/>
      <c r="FZ413" s="130"/>
      <c r="GJ413" s="130"/>
      <c r="GT413" s="130"/>
      <c r="HD413" s="130"/>
      <c r="HN413" s="130"/>
      <c r="HX413" s="130"/>
      <c r="IH413" s="130"/>
      <c r="IR413" s="130"/>
    </row>
    <row xmlns:x14ac="http://schemas.microsoft.com/office/spreadsheetml/2009/9/ac" r="414" s="3" customFormat="true" x14ac:dyDescent="0.25">
      <c r="A414" s="402"/>
      <c r="B414" s="130"/>
      <c r="L414" s="130"/>
      <c r="V414" s="130"/>
      <c r="AF414" s="130"/>
      <c r="AP414" s="130"/>
      <c r="AZ414" s="130"/>
      <c r="BJ414" s="130"/>
      <c r="BT414" s="130"/>
      <c r="BU414" s="130"/>
      <c r="CD414" s="130"/>
      <c r="CN414" s="130"/>
      <c r="CX414" s="130"/>
      <c r="DH414" s="130"/>
      <c r="DR414" s="130"/>
      <c r="EB414" s="130"/>
      <c r="EL414" s="130"/>
      <c r="EV414" s="130"/>
      <c r="FF414" s="130"/>
      <c r="FP414" s="130"/>
      <c r="FZ414" s="130"/>
      <c r="GJ414" s="130"/>
      <c r="GT414" s="130"/>
      <c r="HD414" s="130"/>
      <c r="HN414" s="130"/>
      <c r="HX414" s="130"/>
      <c r="IH414" s="130"/>
      <c r="IR414" s="130"/>
    </row>
    <row xmlns:x14ac="http://schemas.microsoft.com/office/spreadsheetml/2009/9/ac" r="415" s="3" customFormat="true" x14ac:dyDescent="0.25">
      <c r="A415" s="402"/>
      <c r="B415" s="130"/>
      <c r="L415" s="130"/>
      <c r="V415" s="130"/>
      <c r="AF415" s="130"/>
      <c r="AP415" s="130"/>
      <c r="AZ415" s="130"/>
      <c r="BJ415" s="130"/>
      <c r="BT415" s="130"/>
      <c r="BU415" s="130"/>
      <c r="CD415" s="130"/>
      <c r="CN415" s="130"/>
      <c r="CX415" s="130"/>
      <c r="DH415" s="130"/>
      <c r="DR415" s="130"/>
      <c r="EB415" s="130"/>
      <c r="EL415" s="130"/>
      <c r="EV415" s="130"/>
      <c r="FF415" s="130"/>
      <c r="FP415" s="130"/>
      <c r="FZ415" s="130"/>
      <c r="GJ415" s="130"/>
      <c r="GT415" s="130"/>
      <c r="HD415" s="130"/>
      <c r="HN415" s="130"/>
      <c r="HX415" s="130"/>
      <c r="IH415" s="130"/>
      <c r="IR415" s="130"/>
    </row>
    <row xmlns:x14ac="http://schemas.microsoft.com/office/spreadsheetml/2009/9/ac" r="416" s="3" customFormat="true" x14ac:dyDescent="0.25">
      <c r="A416" s="402"/>
      <c r="B416" s="130"/>
      <c r="L416" s="130"/>
      <c r="V416" s="130"/>
      <c r="AF416" s="130"/>
      <c r="AP416" s="130"/>
      <c r="AZ416" s="130"/>
      <c r="BJ416" s="130"/>
      <c r="BT416" s="130"/>
      <c r="BU416" s="130"/>
      <c r="CD416" s="130"/>
      <c r="CN416" s="130"/>
      <c r="CX416" s="130"/>
      <c r="DH416" s="130"/>
      <c r="DR416" s="130"/>
      <c r="EB416" s="130"/>
      <c r="EL416" s="130"/>
      <c r="EV416" s="130"/>
      <c r="FF416" s="130"/>
      <c r="FP416" s="130"/>
      <c r="FZ416" s="130"/>
      <c r="GJ416" s="130"/>
      <c r="GT416" s="130"/>
      <c r="HD416" s="130"/>
      <c r="HN416" s="130"/>
      <c r="HX416" s="130"/>
      <c r="IH416" s="130"/>
      <c r="IR416" s="130"/>
    </row>
    <row xmlns:x14ac="http://schemas.microsoft.com/office/spreadsheetml/2009/9/ac" r="417" s="3" customFormat="true" x14ac:dyDescent="0.25">
      <c r="A417" s="402"/>
      <c r="B417" s="130"/>
      <c r="L417" s="130"/>
      <c r="V417" s="130"/>
      <c r="AF417" s="130"/>
      <c r="AP417" s="130"/>
      <c r="AZ417" s="130"/>
      <c r="BJ417" s="130"/>
      <c r="BT417" s="130"/>
      <c r="BU417" s="130"/>
      <c r="CD417" s="130"/>
      <c r="CN417" s="130"/>
      <c r="CX417" s="130"/>
      <c r="DH417" s="130"/>
      <c r="DR417" s="130"/>
      <c r="EB417" s="130"/>
      <c r="EL417" s="130"/>
      <c r="EV417" s="130"/>
      <c r="FF417" s="130"/>
      <c r="FP417" s="130"/>
      <c r="FZ417" s="130"/>
      <c r="GJ417" s="130"/>
      <c r="GT417" s="130"/>
      <c r="HD417" s="130"/>
      <c r="HN417" s="130"/>
      <c r="HX417" s="130"/>
      <c r="IH417" s="130"/>
      <c r="IR417" s="130"/>
    </row>
    <row xmlns:x14ac="http://schemas.microsoft.com/office/spreadsheetml/2009/9/ac" r="418" s="3" customFormat="true" x14ac:dyDescent="0.25">
      <c r="A418" s="402"/>
      <c r="B418" s="130"/>
      <c r="L418" s="130"/>
      <c r="V418" s="130"/>
      <c r="AF418" s="130"/>
      <c r="AP418" s="130"/>
      <c r="AZ418" s="130"/>
      <c r="BJ418" s="130"/>
      <c r="BT418" s="130"/>
      <c r="BU418" s="130"/>
      <c r="CD418" s="130"/>
      <c r="CN418" s="130"/>
      <c r="CX418" s="130"/>
      <c r="DH418" s="130"/>
      <c r="DR418" s="130"/>
      <c r="EB418" s="130"/>
      <c r="EL418" s="130"/>
      <c r="EV418" s="130"/>
      <c r="FF418" s="130"/>
      <c r="FP418" s="130"/>
      <c r="FZ418" s="130"/>
      <c r="GJ418" s="130"/>
      <c r="GT418" s="130"/>
      <c r="HD418" s="130"/>
      <c r="HN418" s="130"/>
      <c r="HX418" s="130"/>
      <c r="IH418" s="130"/>
      <c r="IR418" s="130"/>
    </row>
    <row xmlns:x14ac="http://schemas.microsoft.com/office/spreadsheetml/2009/9/ac" r="419" s="3" customFormat="true" x14ac:dyDescent="0.25">
      <c r="A419" s="402"/>
      <c r="B419" s="130"/>
      <c r="L419" s="130"/>
      <c r="V419" s="130"/>
      <c r="AF419" s="130"/>
      <c r="AP419" s="130"/>
      <c r="AZ419" s="130"/>
      <c r="BJ419" s="130"/>
      <c r="BT419" s="130"/>
      <c r="BU419" s="130"/>
      <c r="CD419" s="130"/>
      <c r="CN419" s="130"/>
      <c r="CX419" s="130"/>
      <c r="DH419" s="130"/>
      <c r="DR419" s="130"/>
      <c r="EB419" s="130"/>
      <c r="EL419" s="130"/>
      <c r="EV419" s="130"/>
      <c r="FF419" s="130"/>
      <c r="FP419" s="130"/>
      <c r="FZ419" s="130"/>
      <c r="GJ419" s="130"/>
      <c r="GT419" s="130"/>
      <c r="HD419" s="130"/>
      <c r="HN419" s="130"/>
      <c r="HX419" s="130"/>
      <c r="IH419" s="130"/>
      <c r="IR419" s="130"/>
    </row>
    <row xmlns:x14ac="http://schemas.microsoft.com/office/spreadsheetml/2009/9/ac" r="420" s="3" customFormat="true" x14ac:dyDescent="0.25">
      <c r="A420" s="402"/>
      <c r="B420" s="130"/>
      <c r="L420" s="130"/>
      <c r="V420" s="130"/>
      <c r="AF420" s="130"/>
      <c r="AP420" s="130"/>
      <c r="AZ420" s="130"/>
      <c r="BJ420" s="130"/>
      <c r="BT420" s="130"/>
      <c r="BU420" s="130"/>
      <c r="CD420" s="130"/>
      <c r="CN420" s="130"/>
      <c r="CX420" s="130"/>
      <c r="DH420" s="130"/>
      <c r="DR420" s="130"/>
      <c r="EB420" s="130"/>
      <c r="EL420" s="130"/>
      <c r="EV420" s="130"/>
      <c r="FF420" s="130"/>
      <c r="FP420" s="130"/>
      <c r="FZ420" s="130"/>
      <c r="GJ420" s="130"/>
      <c r="GT420" s="130"/>
      <c r="HD420" s="130"/>
      <c r="HN420" s="130"/>
      <c r="HX420" s="130"/>
      <c r="IH420" s="130"/>
      <c r="IR420" s="130"/>
    </row>
    <row xmlns:x14ac="http://schemas.microsoft.com/office/spreadsheetml/2009/9/ac" r="421" s="3" customFormat="true" x14ac:dyDescent="0.25">
      <c r="A421" s="402"/>
      <c r="B421" s="130"/>
      <c r="L421" s="130"/>
      <c r="V421" s="130"/>
      <c r="AF421" s="130"/>
      <c r="AP421" s="130"/>
      <c r="AZ421" s="130"/>
      <c r="BJ421" s="130"/>
      <c r="BT421" s="130"/>
      <c r="BU421" s="130"/>
      <c r="CD421" s="130"/>
      <c r="CN421" s="130"/>
      <c r="CX421" s="130"/>
      <c r="DH421" s="130"/>
      <c r="DR421" s="130"/>
      <c r="EB421" s="130"/>
      <c r="EL421" s="130"/>
      <c r="EV421" s="130"/>
      <c r="FF421" s="130"/>
      <c r="FP421" s="130"/>
      <c r="FZ421" s="130"/>
      <c r="GJ421" s="130"/>
      <c r="GT421" s="130"/>
      <c r="HD421" s="130"/>
      <c r="HN421" s="130"/>
      <c r="HX421" s="130"/>
      <c r="IH421" s="130"/>
      <c r="IR421" s="130"/>
    </row>
    <row xmlns:x14ac="http://schemas.microsoft.com/office/spreadsheetml/2009/9/ac" r="422" s="3" customFormat="true" x14ac:dyDescent="0.25">
      <c r="A422" s="402"/>
      <c r="B422" s="130"/>
      <c r="L422" s="130"/>
      <c r="V422" s="130"/>
      <c r="AF422" s="130"/>
      <c r="AP422" s="130"/>
      <c r="AZ422" s="130"/>
      <c r="BJ422" s="130"/>
      <c r="BT422" s="130"/>
      <c r="BU422" s="130"/>
      <c r="CD422" s="130"/>
      <c r="CN422" s="130"/>
      <c r="CX422" s="130"/>
      <c r="DH422" s="130"/>
      <c r="DR422" s="130"/>
      <c r="EB422" s="130"/>
      <c r="EL422" s="130"/>
      <c r="EV422" s="130"/>
      <c r="FF422" s="130"/>
      <c r="FP422" s="130"/>
      <c r="FZ422" s="130"/>
      <c r="GJ422" s="130"/>
      <c r="GT422" s="130"/>
      <c r="HD422" s="130"/>
      <c r="HN422" s="130"/>
      <c r="HX422" s="130"/>
      <c r="IH422" s="130"/>
      <c r="IR422" s="130"/>
    </row>
    <row xmlns:x14ac="http://schemas.microsoft.com/office/spreadsheetml/2009/9/ac" r="423" s="3" customFormat="true" x14ac:dyDescent="0.25">
      <c r="A423" s="402"/>
      <c r="B423" s="130"/>
      <c r="L423" s="130"/>
      <c r="V423" s="130"/>
      <c r="AF423" s="130"/>
      <c r="AP423" s="130"/>
      <c r="AZ423" s="130"/>
      <c r="BJ423" s="130"/>
      <c r="BT423" s="130"/>
      <c r="BU423" s="130"/>
      <c r="CD423" s="130"/>
      <c r="CN423" s="130"/>
      <c r="CX423" s="130"/>
      <c r="DH423" s="130"/>
      <c r="DR423" s="130"/>
      <c r="EB423" s="130"/>
      <c r="EL423" s="130"/>
      <c r="EV423" s="130"/>
      <c r="FF423" s="130"/>
      <c r="FP423" s="130"/>
      <c r="FZ423" s="130"/>
      <c r="GJ423" s="130"/>
      <c r="GT423" s="130"/>
      <c r="HD423" s="130"/>
      <c r="HN423" s="130"/>
      <c r="HX423" s="130"/>
      <c r="IH423" s="130"/>
      <c r="IR423" s="130"/>
    </row>
    <row xmlns:x14ac="http://schemas.microsoft.com/office/spreadsheetml/2009/9/ac" r="424" s="3" customFormat="true" x14ac:dyDescent="0.25">
      <c r="A424" s="402"/>
      <c r="B424" s="130"/>
      <c r="L424" s="130"/>
      <c r="V424" s="130"/>
      <c r="AF424" s="130"/>
      <c r="AP424" s="130"/>
      <c r="AZ424" s="130"/>
      <c r="BJ424" s="130"/>
      <c r="BT424" s="130"/>
      <c r="BU424" s="130"/>
      <c r="CD424" s="130"/>
      <c r="CN424" s="130"/>
      <c r="CX424" s="130"/>
      <c r="DH424" s="130"/>
      <c r="DR424" s="130"/>
      <c r="EB424" s="130"/>
      <c r="EL424" s="130"/>
      <c r="EV424" s="130"/>
      <c r="FF424" s="130"/>
      <c r="FP424" s="130"/>
      <c r="FZ424" s="130"/>
      <c r="GJ424" s="130"/>
      <c r="GT424" s="130"/>
      <c r="HD424" s="130"/>
      <c r="HN424" s="130"/>
      <c r="HX424" s="130"/>
      <c r="IH424" s="130"/>
      <c r="IR424" s="130"/>
    </row>
    <row xmlns:x14ac="http://schemas.microsoft.com/office/spreadsheetml/2009/9/ac" r="425" s="3" customFormat="true" x14ac:dyDescent="0.25">
      <c r="A425" s="402"/>
      <c r="B425" s="130"/>
      <c r="L425" s="130"/>
      <c r="V425" s="130"/>
      <c r="AF425" s="130"/>
      <c r="AP425" s="130"/>
      <c r="AZ425" s="130"/>
      <c r="BJ425" s="130"/>
      <c r="BT425" s="130"/>
      <c r="BU425" s="130"/>
      <c r="CD425" s="130"/>
      <c r="CN425" s="130"/>
      <c r="CX425" s="130"/>
      <c r="DH425" s="130"/>
      <c r="DR425" s="130"/>
      <c r="EB425" s="130"/>
      <c r="EL425" s="130"/>
      <c r="EV425" s="130"/>
      <c r="FF425" s="130"/>
      <c r="FP425" s="130"/>
      <c r="FZ425" s="130"/>
      <c r="GJ425" s="130"/>
      <c r="GT425" s="130"/>
      <c r="HD425" s="130"/>
      <c r="HN425" s="130"/>
      <c r="HX425" s="130"/>
      <c r="IH425" s="130"/>
      <c r="IR425" s="130"/>
    </row>
    <row xmlns:x14ac="http://schemas.microsoft.com/office/spreadsheetml/2009/9/ac" r="426" s="3" customFormat="true" x14ac:dyDescent="0.25">
      <c r="A426" s="402"/>
      <c r="B426" s="130"/>
      <c r="L426" s="130"/>
      <c r="V426" s="130"/>
      <c r="AF426" s="130"/>
      <c r="AP426" s="130"/>
      <c r="AZ426" s="130"/>
      <c r="BJ426" s="130"/>
      <c r="BT426" s="130"/>
      <c r="BU426" s="130"/>
      <c r="CD426" s="130"/>
      <c r="CN426" s="130"/>
      <c r="CX426" s="130"/>
      <c r="DH426" s="130"/>
      <c r="DR426" s="130"/>
      <c r="EB426" s="130"/>
      <c r="EL426" s="130"/>
      <c r="EV426" s="130"/>
      <c r="FF426" s="130"/>
      <c r="FP426" s="130"/>
      <c r="FZ426" s="130"/>
      <c r="GJ426" s="130"/>
      <c r="GT426" s="130"/>
      <c r="HD426" s="130"/>
      <c r="HN426" s="130"/>
      <c r="HX426" s="130"/>
      <c r="IH426" s="130"/>
      <c r="IR426" s="130"/>
    </row>
    <row xmlns:x14ac="http://schemas.microsoft.com/office/spreadsheetml/2009/9/ac" r="427" s="3" customFormat="true" x14ac:dyDescent="0.25">
      <c r="A427" s="402"/>
      <c r="B427" s="130"/>
      <c r="L427" s="130"/>
      <c r="V427" s="130"/>
      <c r="AF427" s="130"/>
      <c r="AP427" s="130"/>
      <c r="AZ427" s="130"/>
      <c r="BJ427" s="130"/>
      <c r="BT427" s="130"/>
      <c r="BU427" s="130"/>
      <c r="CD427" s="130"/>
      <c r="CN427" s="130"/>
      <c r="CX427" s="130"/>
      <c r="DH427" s="130"/>
      <c r="DR427" s="130"/>
      <c r="EB427" s="130"/>
      <c r="EL427" s="130"/>
      <c r="EV427" s="130"/>
      <c r="FF427" s="130"/>
      <c r="FP427" s="130"/>
      <c r="FZ427" s="130"/>
      <c r="GJ427" s="130"/>
      <c r="GT427" s="130"/>
      <c r="HD427" s="130"/>
      <c r="HN427" s="130"/>
      <c r="HX427" s="130"/>
      <c r="IH427" s="130"/>
      <c r="IR427" s="130"/>
    </row>
    <row xmlns:x14ac="http://schemas.microsoft.com/office/spreadsheetml/2009/9/ac" r="428" s="3" customFormat="true" x14ac:dyDescent="0.25">
      <c r="A428" s="402"/>
      <c r="B428" s="130"/>
      <c r="L428" s="130"/>
      <c r="V428" s="130"/>
      <c r="AF428" s="130"/>
      <c r="AP428" s="130"/>
      <c r="AZ428" s="130"/>
      <c r="BJ428" s="130"/>
      <c r="BT428" s="130"/>
      <c r="BU428" s="130"/>
      <c r="CD428" s="130"/>
      <c r="CN428" s="130"/>
      <c r="CX428" s="130"/>
      <c r="DH428" s="130"/>
      <c r="DR428" s="130"/>
      <c r="EB428" s="130"/>
      <c r="EL428" s="130"/>
      <c r="EV428" s="130"/>
      <c r="FF428" s="130"/>
      <c r="FP428" s="130"/>
      <c r="FZ428" s="130"/>
      <c r="GJ428" s="130"/>
      <c r="GT428" s="130"/>
      <c r="HD428" s="130"/>
      <c r="HN428" s="130"/>
      <c r="HX428" s="130"/>
      <c r="IH428" s="130"/>
      <c r="IR428" s="130"/>
    </row>
    <row xmlns:x14ac="http://schemas.microsoft.com/office/spreadsheetml/2009/9/ac" r="429" s="3" customFormat="true" x14ac:dyDescent="0.25">
      <c r="A429" s="402"/>
      <c r="B429" s="130"/>
      <c r="L429" s="130"/>
      <c r="V429" s="130"/>
      <c r="AF429" s="130"/>
      <c r="AP429" s="130"/>
      <c r="AZ429" s="130"/>
      <c r="BJ429" s="130"/>
      <c r="BT429" s="130"/>
      <c r="BU429" s="130"/>
      <c r="CD429" s="130"/>
      <c r="CN429" s="130"/>
      <c r="CX429" s="130"/>
      <c r="DH429" s="130"/>
      <c r="DR429" s="130"/>
      <c r="EB429" s="130"/>
      <c r="EL429" s="130"/>
      <c r="EV429" s="130"/>
      <c r="FF429" s="130"/>
      <c r="FP429" s="130"/>
      <c r="FZ429" s="130"/>
      <c r="GJ429" s="130"/>
      <c r="GT429" s="130"/>
      <c r="HD429" s="130"/>
      <c r="HN429" s="130"/>
      <c r="HX429" s="130"/>
      <c r="IH429" s="130"/>
      <c r="IR429" s="130"/>
    </row>
    <row xmlns:x14ac="http://schemas.microsoft.com/office/spreadsheetml/2009/9/ac" r="430" s="3" customFormat="true" x14ac:dyDescent="0.25">
      <c r="A430" s="402"/>
      <c r="B430" s="130"/>
      <c r="L430" s="130"/>
      <c r="V430" s="130"/>
      <c r="AF430" s="130"/>
      <c r="AP430" s="130"/>
      <c r="AZ430" s="130"/>
      <c r="BJ430" s="130"/>
      <c r="BT430" s="130"/>
      <c r="BU430" s="130"/>
      <c r="CD430" s="130"/>
      <c r="CN430" s="130"/>
      <c r="CX430" s="130"/>
      <c r="DH430" s="130"/>
      <c r="DR430" s="130"/>
      <c r="EB430" s="130"/>
      <c r="EL430" s="130"/>
      <c r="EV430" s="130"/>
      <c r="FF430" s="130"/>
      <c r="FP430" s="130"/>
      <c r="FZ430" s="130"/>
      <c r="GJ430" s="130"/>
      <c r="GT430" s="130"/>
      <c r="HD430" s="130"/>
      <c r="HN430" s="130"/>
      <c r="HX430" s="130"/>
      <c r="IH430" s="130"/>
      <c r="IR430" s="130"/>
    </row>
    <row xmlns:x14ac="http://schemas.microsoft.com/office/spreadsheetml/2009/9/ac" r="431" s="3" customFormat="true" x14ac:dyDescent="0.25">
      <c r="A431" s="402"/>
      <c r="B431" s="130"/>
      <c r="L431" s="130"/>
      <c r="V431" s="130"/>
      <c r="AF431" s="130"/>
      <c r="AP431" s="130"/>
      <c r="AZ431" s="130"/>
      <c r="BJ431" s="130"/>
      <c r="BT431" s="130"/>
      <c r="BU431" s="130"/>
      <c r="CD431" s="130"/>
      <c r="CN431" s="130"/>
      <c r="CX431" s="130"/>
      <c r="DH431" s="130"/>
      <c r="DR431" s="130"/>
      <c r="EB431" s="130"/>
      <c r="EL431" s="130"/>
      <c r="EV431" s="130"/>
      <c r="FF431" s="130"/>
      <c r="FP431" s="130"/>
      <c r="FZ431" s="130"/>
      <c r="GJ431" s="130"/>
      <c r="GT431" s="130"/>
      <c r="HD431" s="130"/>
      <c r="HN431" s="130"/>
      <c r="HX431" s="130"/>
      <c r="IH431" s="130"/>
      <c r="IR431" s="130"/>
    </row>
    <row xmlns:x14ac="http://schemas.microsoft.com/office/spreadsheetml/2009/9/ac" r="432" s="3" customFormat="true" x14ac:dyDescent="0.25">
      <c r="A432" s="402"/>
      <c r="B432" s="130"/>
      <c r="L432" s="130"/>
      <c r="V432" s="130"/>
      <c r="AF432" s="130"/>
      <c r="AP432" s="130"/>
      <c r="AZ432" s="130"/>
      <c r="BJ432" s="130"/>
      <c r="BT432" s="130"/>
      <c r="BU432" s="130"/>
      <c r="CD432" s="130"/>
      <c r="CN432" s="130"/>
      <c r="CX432" s="130"/>
      <c r="DH432" s="130"/>
      <c r="DR432" s="130"/>
      <c r="EB432" s="130"/>
      <c r="EL432" s="130"/>
      <c r="EV432" s="130"/>
      <c r="FF432" s="130"/>
      <c r="FP432" s="130"/>
      <c r="FZ432" s="130"/>
      <c r="GJ432" s="130"/>
      <c r="GT432" s="130"/>
      <c r="HD432" s="130"/>
      <c r="HN432" s="130"/>
      <c r="HX432" s="130"/>
      <c r="IH432" s="130"/>
      <c r="IR432" s="130"/>
    </row>
    <row xmlns:x14ac="http://schemas.microsoft.com/office/spreadsheetml/2009/9/ac" r="433" s="3" customFormat="true" x14ac:dyDescent="0.25">
      <c r="A433" s="402"/>
      <c r="B433" s="130"/>
      <c r="L433" s="130"/>
      <c r="V433" s="130"/>
      <c r="AF433" s="130"/>
      <c r="AP433" s="130"/>
      <c r="AZ433" s="130"/>
      <c r="BJ433" s="130"/>
      <c r="BT433" s="130"/>
      <c r="BU433" s="130"/>
      <c r="CD433" s="130"/>
      <c r="CN433" s="130"/>
      <c r="CX433" s="130"/>
      <c r="DH433" s="130"/>
      <c r="DR433" s="130"/>
      <c r="EB433" s="130"/>
      <c r="EL433" s="130"/>
      <c r="EV433" s="130"/>
      <c r="FF433" s="130"/>
      <c r="FP433" s="130"/>
      <c r="FZ433" s="130"/>
      <c r="GJ433" s="130"/>
      <c r="GT433" s="130"/>
      <c r="HD433" s="130"/>
      <c r="HN433" s="130"/>
      <c r="HX433" s="130"/>
      <c r="IH433" s="130"/>
      <c r="IR433" s="130"/>
    </row>
    <row xmlns:x14ac="http://schemas.microsoft.com/office/spreadsheetml/2009/9/ac" r="434" s="3" customFormat="true" x14ac:dyDescent="0.25">
      <c r="A434" s="402"/>
      <c r="B434" s="130"/>
      <c r="L434" s="130"/>
      <c r="V434" s="130"/>
      <c r="AF434" s="130"/>
      <c r="AP434" s="130"/>
      <c r="AZ434" s="130"/>
      <c r="BJ434" s="130"/>
      <c r="BT434" s="130"/>
      <c r="BU434" s="130"/>
      <c r="CD434" s="130"/>
      <c r="CN434" s="130"/>
      <c r="CX434" s="130"/>
      <c r="DH434" s="130"/>
      <c r="DR434" s="130"/>
      <c r="EB434" s="130"/>
      <c r="EL434" s="130"/>
      <c r="EV434" s="130"/>
      <c r="FF434" s="130"/>
      <c r="FP434" s="130"/>
      <c r="FZ434" s="130"/>
      <c r="GJ434" s="130"/>
      <c r="GT434" s="130"/>
      <c r="HD434" s="130"/>
      <c r="HN434" s="130"/>
      <c r="HX434" s="130"/>
      <c r="IH434" s="130"/>
      <c r="IR434" s="130"/>
    </row>
    <row xmlns:x14ac="http://schemas.microsoft.com/office/spreadsheetml/2009/9/ac" r="435" s="3" customFormat="true" x14ac:dyDescent="0.25">
      <c r="A435" s="402"/>
      <c r="B435" s="130"/>
      <c r="L435" s="130"/>
      <c r="V435" s="130"/>
      <c r="AF435" s="130"/>
      <c r="AP435" s="130"/>
      <c r="AZ435" s="130"/>
      <c r="BJ435" s="130"/>
      <c r="BT435" s="130"/>
      <c r="BU435" s="130"/>
      <c r="CD435" s="130"/>
      <c r="CN435" s="130"/>
      <c r="CX435" s="130"/>
      <c r="DH435" s="130"/>
      <c r="DR435" s="130"/>
      <c r="EB435" s="130"/>
      <c r="EL435" s="130"/>
      <c r="EV435" s="130"/>
      <c r="FF435" s="130"/>
      <c r="FP435" s="130"/>
      <c r="FZ435" s="130"/>
      <c r="GJ435" s="130"/>
      <c r="GT435" s="130"/>
      <c r="HD435" s="130"/>
      <c r="HN435" s="130"/>
      <c r="HX435" s="130"/>
      <c r="IH435" s="130"/>
      <c r="IR435" s="130"/>
    </row>
    <row xmlns:x14ac="http://schemas.microsoft.com/office/spreadsheetml/2009/9/ac" r="436" s="3" customFormat="true" x14ac:dyDescent="0.25">
      <c r="A436" s="402"/>
      <c r="B436" s="130"/>
      <c r="L436" s="130"/>
      <c r="V436" s="130"/>
      <c r="AF436" s="130"/>
      <c r="AP436" s="130"/>
      <c r="AZ436" s="130"/>
      <c r="BJ436" s="130"/>
      <c r="BT436" s="130"/>
      <c r="BU436" s="130"/>
      <c r="CD436" s="130"/>
      <c r="CN436" s="130"/>
      <c r="CX436" s="130"/>
      <c r="DH436" s="130"/>
      <c r="DR436" s="130"/>
      <c r="EB436" s="130"/>
      <c r="EL436" s="130"/>
      <c r="EV436" s="130"/>
      <c r="FF436" s="130"/>
      <c r="FP436" s="130"/>
      <c r="FZ436" s="130"/>
      <c r="GJ436" s="130"/>
      <c r="GT436" s="130"/>
      <c r="HD436" s="130"/>
      <c r="HN436" s="130"/>
      <c r="HX436" s="130"/>
      <c r="IH436" s="130"/>
      <c r="IR436" s="130"/>
    </row>
    <row xmlns:x14ac="http://schemas.microsoft.com/office/spreadsheetml/2009/9/ac" r="437" s="3" customFormat="true" x14ac:dyDescent="0.25">
      <c r="A437" s="402"/>
      <c r="B437" s="130"/>
      <c r="L437" s="130"/>
      <c r="V437" s="130"/>
      <c r="AF437" s="130"/>
      <c r="AP437" s="130"/>
      <c r="AZ437" s="130"/>
      <c r="BJ437" s="130"/>
      <c r="BT437" s="130"/>
      <c r="BU437" s="130"/>
      <c r="CD437" s="130"/>
      <c r="CN437" s="130"/>
      <c r="CX437" s="130"/>
      <c r="DH437" s="130"/>
      <c r="DR437" s="130"/>
      <c r="EB437" s="130"/>
      <c r="EL437" s="130"/>
      <c r="EV437" s="130"/>
      <c r="FF437" s="130"/>
      <c r="FP437" s="130"/>
      <c r="FZ437" s="130"/>
      <c r="GJ437" s="130"/>
      <c r="GT437" s="130"/>
      <c r="HD437" s="130"/>
      <c r="HN437" s="130"/>
      <c r="HX437" s="130"/>
      <c r="IH437" s="130"/>
      <c r="IR437" s="130"/>
    </row>
    <row xmlns:x14ac="http://schemas.microsoft.com/office/spreadsheetml/2009/9/ac" r="438" s="3" customFormat="true" x14ac:dyDescent="0.25">
      <c r="A438" s="402"/>
      <c r="B438" s="130"/>
      <c r="L438" s="130"/>
      <c r="V438" s="130"/>
      <c r="AF438" s="130"/>
      <c r="AP438" s="130"/>
      <c r="AZ438" s="130"/>
      <c r="BJ438" s="130"/>
      <c r="BT438" s="130"/>
      <c r="BU438" s="130"/>
      <c r="CD438" s="130"/>
      <c r="CN438" s="130"/>
      <c r="CX438" s="130"/>
      <c r="DH438" s="130"/>
      <c r="DR438" s="130"/>
      <c r="EB438" s="130"/>
      <c r="EL438" s="130"/>
      <c r="EV438" s="130"/>
      <c r="FF438" s="130"/>
      <c r="FP438" s="130"/>
      <c r="FZ438" s="130"/>
      <c r="GJ438" s="130"/>
      <c r="GT438" s="130"/>
      <c r="HD438" s="130"/>
      <c r="HN438" s="130"/>
      <c r="HX438" s="130"/>
      <c r="IH438" s="130"/>
      <c r="IR438" s="130"/>
    </row>
    <row xmlns:x14ac="http://schemas.microsoft.com/office/spreadsheetml/2009/9/ac" r="439" s="3" customFormat="true" x14ac:dyDescent="0.25">
      <c r="A439" s="402"/>
      <c r="B439" s="130"/>
      <c r="L439" s="130"/>
      <c r="V439" s="130"/>
      <c r="AF439" s="130"/>
      <c r="AP439" s="130"/>
      <c r="AZ439" s="130"/>
      <c r="BJ439" s="130"/>
      <c r="BT439" s="130"/>
      <c r="BU439" s="130"/>
      <c r="CD439" s="130"/>
      <c r="CN439" s="130"/>
      <c r="CX439" s="130"/>
      <c r="DH439" s="130"/>
      <c r="DR439" s="130"/>
      <c r="EB439" s="130"/>
      <c r="EL439" s="130"/>
      <c r="EV439" s="130"/>
      <c r="FF439" s="130"/>
      <c r="FP439" s="130"/>
      <c r="FZ439" s="130"/>
      <c r="GJ439" s="130"/>
      <c r="GT439" s="130"/>
      <c r="HD439" s="130"/>
      <c r="HN439" s="130"/>
      <c r="HX439" s="130"/>
      <c r="IH439" s="130"/>
      <c r="IR439" s="130"/>
    </row>
    <row xmlns:x14ac="http://schemas.microsoft.com/office/spreadsheetml/2009/9/ac" r="440" s="3" customFormat="true" x14ac:dyDescent="0.25">
      <c r="A440" s="402"/>
      <c r="B440" s="130"/>
      <c r="L440" s="130"/>
      <c r="V440" s="130"/>
      <c r="AF440" s="130"/>
      <c r="AP440" s="130"/>
      <c r="AZ440" s="130"/>
      <c r="BJ440" s="130"/>
      <c r="BT440" s="130"/>
      <c r="BU440" s="130"/>
      <c r="CD440" s="130"/>
      <c r="CN440" s="130"/>
      <c r="CX440" s="130"/>
      <c r="DH440" s="130"/>
      <c r="DR440" s="130"/>
      <c r="EB440" s="130"/>
      <c r="EL440" s="130"/>
      <c r="EV440" s="130"/>
      <c r="FF440" s="130"/>
      <c r="FP440" s="130"/>
      <c r="FZ440" s="130"/>
      <c r="GJ440" s="130"/>
      <c r="GT440" s="130"/>
      <c r="HD440" s="130"/>
      <c r="HN440" s="130"/>
      <c r="HX440" s="130"/>
      <c r="IH440" s="130"/>
      <c r="IR440" s="130"/>
    </row>
    <row xmlns:x14ac="http://schemas.microsoft.com/office/spreadsheetml/2009/9/ac" r="441" s="3" customFormat="true" x14ac:dyDescent="0.25">
      <c r="A441" s="402"/>
      <c r="B441" s="130"/>
      <c r="L441" s="130"/>
      <c r="V441" s="130"/>
      <c r="AF441" s="130"/>
      <c r="AP441" s="130"/>
      <c r="AZ441" s="130"/>
      <c r="BJ441" s="130"/>
      <c r="BT441" s="130"/>
      <c r="BU441" s="130"/>
      <c r="CD441" s="130"/>
      <c r="CN441" s="130"/>
      <c r="CX441" s="130"/>
      <c r="DH441" s="130"/>
      <c r="DR441" s="130"/>
      <c r="EB441" s="130"/>
      <c r="EL441" s="130"/>
      <c r="EV441" s="130"/>
      <c r="FF441" s="130"/>
      <c r="FP441" s="130"/>
      <c r="FZ441" s="130"/>
      <c r="GJ441" s="130"/>
      <c r="GT441" s="130"/>
      <c r="HD441" s="130"/>
      <c r="HN441" s="130"/>
      <c r="HX441" s="130"/>
      <c r="IH441" s="130"/>
      <c r="IR441" s="130"/>
    </row>
    <row xmlns:x14ac="http://schemas.microsoft.com/office/spreadsheetml/2009/9/ac" r="442" s="3" customFormat="true" x14ac:dyDescent="0.25">
      <c r="A442" s="402"/>
      <c r="B442" s="130"/>
      <c r="L442" s="130"/>
      <c r="V442" s="130"/>
      <c r="AF442" s="130"/>
      <c r="AP442" s="130"/>
      <c r="AZ442" s="130"/>
      <c r="BJ442" s="130"/>
      <c r="BT442" s="130"/>
      <c r="BU442" s="130"/>
      <c r="CD442" s="130"/>
      <c r="CN442" s="130"/>
      <c r="CX442" s="130"/>
      <c r="DH442" s="130"/>
      <c r="DR442" s="130"/>
      <c r="EB442" s="130"/>
      <c r="EL442" s="130"/>
      <c r="EV442" s="130"/>
      <c r="FF442" s="130"/>
      <c r="FP442" s="130"/>
      <c r="FZ442" s="130"/>
      <c r="GJ442" s="130"/>
      <c r="GT442" s="130"/>
      <c r="HD442" s="130"/>
      <c r="HN442" s="130"/>
      <c r="HX442" s="130"/>
      <c r="IH442" s="130"/>
      <c r="IR442" s="130"/>
    </row>
    <row xmlns:x14ac="http://schemas.microsoft.com/office/spreadsheetml/2009/9/ac" r="443" s="3" customFormat="true" x14ac:dyDescent="0.25">
      <c r="A443" s="402"/>
      <c r="B443" s="130"/>
      <c r="L443" s="130"/>
      <c r="V443" s="130"/>
      <c r="AF443" s="130"/>
      <c r="AP443" s="130"/>
      <c r="AZ443" s="130"/>
      <c r="BJ443" s="130"/>
      <c r="BT443" s="130"/>
      <c r="BU443" s="130"/>
      <c r="CD443" s="130"/>
      <c r="CN443" s="130"/>
      <c r="CX443" s="130"/>
      <c r="DH443" s="130"/>
      <c r="DR443" s="130"/>
      <c r="EB443" s="130"/>
      <c r="EL443" s="130"/>
      <c r="EV443" s="130"/>
      <c r="FF443" s="130"/>
      <c r="FP443" s="130"/>
      <c r="FZ443" s="130"/>
      <c r="GJ443" s="130"/>
      <c r="GT443" s="130"/>
      <c r="HD443" s="130"/>
      <c r="HN443" s="130"/>
      <c r="HX443" s="130"/>
      <c r="IH443" s="130"/>
      <c r="IR443" s="130"/>
    </row>
    <row xmlns:x14ac="http://schemas.microsoft.com/office/spreadsheetml/2009/9/ac" r="444" s="3" customFormat="true" x14ac:dyDescent="0.25">
      <c r="A444" s="402"/>
      <c r="B444" s="130"/>
      <c r="L444" s="130"/>
      <c r="V444" s="130"/>
      <c r="AF444" s="130"/>
      <c r="AP444" s="130"/>
      <c r="AZ444" s="130"/>
      <c r="BJ444" s="130"/>
      <c r="BT444" s="130"/>
      <c r="BU444" s="130"/>
      <c r="CD444" s="130"/>
      <c r="CN444" s="130"/>
      <c r="CX444" s="130"/>
      <c r="DH444" s="130"/>
      <c r="DR444" s="130"/>
      <c r="EB444" s="130"/>
      <c r="EL444" s="130"/>
      <c r="EV444" s="130"/>
      <c r="FF444" s="130"/>
      <c r="FP444" s="130"/>
      <c r="FZ444" s="130"/>
      <c r="GJ444" s="130"/>
      <c r="GT444" s="130"/>
      <c r="HD444" s="130"/>
      <c r="HN444" s="130"/>
      <c r="HX444" s="130"/>
      <c r="IH444" s="130"/>
      <c r="IR444" s="130"/>
    </row>
    <row xmlns:x14ac="http://schemas.microsoft.com/office/spreadsheetml/2009/9/ac" r="445" s="3" customFormat="true" x14ac:dyDescent="0.25">
      <c r="A445" s="402"/>
      <c r="B445" s="130"/>
      <c r="L445" s="130"/>
      <c r="V445" s="130"/>
      <c r="AF445" s="130"/>
      <c r="AP445" s="130"/>
      <c r="AZ445" s="130"/>
      <c r="BJ445" s="130"/>
      <c r="BT445" s="130"/>
      <c r="BU445" s="130"/>
      <c r="CD445" s="130"/>
      <c r="CN445" s="130"/>
      <c r="CX445" s="130"/>
      <c r="DH445" s="130"/>
      <c r="DR445" s="130"/>
      <c r="EB445" s="130"/>
      <c r="EL445" s="130"/>
      <c r="EV445" s="130"/>
      <c r="FF445" s="130"/>
      <c r="FP445" s="130"/>
      <c r="FZ445" s="130"/>
      <c r="GJ445" s="130"/>
      <c r="GT445" s="130"/>
      <c r="HD445" s="130"/>
      <c r="HN445" s="130"/>
      <c r="HX445" s="130"/>
      <c r="IH445" s="130"/>
      <c r="IR445" s="130"/>
    </row>
    <row xmlns:x14ac="http://schemas.microsoft.com/office/spreadsheetml/2009/9/ac" r="446" s="3" customFormat="true" x14ac:dyDescent="0.25">
      <c r="A446" s="402"/>
      <c r="B446" s="130"/>
      <c r="L446" s="130"/>
      <c r="V446" s="130"/>
      <c r="AF446" s="130"/>
      <c r="AP446" s="130"/>
      <c r="AZ446" s="130"/>
      <c r="BJ446" s="130"/>
      <c r="BT446" s="130"/>
      <c r="BU446" s="130"/>
      <c r="CD446" s="130"/>
      <c r="CN446" s="130"/>
      <c r="CX446" s="130"/>
      <c r="DH446" s="130"/>
      <c r="DR446" s="130"/>
      <c r="EB446" s="130"/>
      <c r="EL446" s="130"/>
      <c r="EV446" s="130"/>
      <c r="FF446" s="130"/>
      <c r="FP446" s="130"/>
      <c r="FZ446" s="130"/>
      <c r="GJ446" s="130"/>
      <c r="GT446" s="130"/>
      <c r="HD446" s="130"/>
      <c r="HN446" s="130"/>
      <c r="HX446" s="130"/>
      <c r="IH446" s="130"/>
      <c r="IR446" s="130"/>
    </row>
    <row xmlns:x14ac="http://schemas.microsoft.com/office/spreadsheetml/2009/9/ac" r="447" s="3" customFormat="true" x14ac:dyDescent="0.25">
      <c r="A447" s="402"/>
      <c r="B447" s="130"/>
      <c r="L447" s="130"/>
      <c r="V447" s="130"/>
      <c r="AF447" s="130"/>
      <c r="AP447" s="130"/>
      <c r="AZ447" s="130"/>
      <c r="BJ447" s="130"/>
      <c r="BT447" s="130"/>
      <c r="BU447" s="130"/>
      <c r="CD447" s="130"/>
      <c r="CN447" s="130"/>
      <c r="CX447" s="130"/>
      <c r="DH447" s="130"/>
      <c r="DR447" s="130"/>
      <c r="EB447" s="130"/>
      <c r="EL447" s="130"/>
      <c r="EV447" s="130"/>
      <c r="FF447" s="130"/>
      <c r="FP447" s="130"/>
      <c r="FZ447" s="130"/>
      <c r="GJ447" s="130"/>
      <c r="GT447" s="130"/>
      <c r="HD447" s="130"/>
      <c r="HN447" s="130"/>
      <c r="HX447" s="130"/>
      <c r="IH447" s="130"/>
      <c r="IR447" s="130"/>
    </row>
    <row xmlns:x14ac="http://schemas.microsoft.com/office/spreadsheetml/2009/9/ac" r="448" s="3" customFormat="true" x14ac:dyDescent="0.25">
      <c r="A448" s="402"/>
      <c r="B448" s="130"/>
      <c r="L448" s="130"/>
      <c r="V448" s="130"/>
      <c r="AF448" s="130"/>
      <c r="AP448" s="130"/>
      <c r="AZ448" s="130"/>
      <c r="BJ448" s="130"/>
      <c r="BT448" s="130"/>
      <c r="BU448" s="130"/>
      <c r="CD448" s="130"/>
      <c r="CN448" s="130"/>
      <c r="CX448" s="130"/>
      <c r="DH448" s="130"/>
      <c r="DR448" s="130"/>
      <c r="EB448" s="130"/>
      <c r="EL448" s="130"/>
      <c r="EV448" s="130"/>
      <c r="FF448" s="130"/>
      <c r="FP448" s="130"/>
      <c r="FZ448" s="130"/>
      <c r="GJ448" s="130"/>
      <c r="GT448" s="130"/>
      <c r="HD448" s="130"/>
      <c r="HN448" s="130"/>
      <c r="HX448" s="130"/>
      <c r="IH448" s="130"/>
      <c r="IR448" s="130"/>
    </row>
    <row xmlns:x14ac="http://schemas.microsoft.com/office/spreadsheetml/2009/9/ac" r="449" s="3" customFormat="true" x14ac:dyDescent="0.25">
      <c r="A449" s="402"/>
      <c r="B449" s="130"/>
      <c r="L449" s="130"/>
      <c r="V449" s="130"/>
      <c r="AF449" s="130"/>
      <c r="AP449" s="130"/>
      <c r="AZ449" s="130"/>
      <c r="BJ449" s="130"/>
      <c r="BT449" s="130"/>
      <c r="BU449" s="130"/>
      <c r="CD449" s="130"/>
      <c r="CN449" s="130"/>
      <c r="CX449" s="130"/>
      <c r="DH449" s="130"/>
      <c r="DR449" s="130"/>
      <c r="EB449" s="130"/>
      <c r="EL449" s="130"/>
      <c r="EV449" s="130"/>
      <c r="FF449" s="130"/>
      <c r="FP449" s="130"/>
      <c r="FZ449" s="130"/>
      <c r="GJ449" s="130"/>
      <c r="GT449" s="130"/>
      <c r="HD449" s="130"/>
      <c r="HN449" s="130"/>
      <c r="HX449" s="130"/>
      <c r="IH449" s="130"/>
      <c r="IR449" s="130"/>
    </row>
    <row xmlns:x14ac="http://schemas.microsoft.com/office/spreadsheetml/2009/9/ac" r="450" s="3" customFormat="true" x14ac:dyDescent="0.25">
      <c r="A450" s="402"/>
      <c r="B450" s="130"/>
      <c r="L450" s="130"/>
      <c r="V450" s="130"/>
      <c r="AF450" s="130"/>
      <c r="AP450" s="130"/>
      <c r="AZ450" s="130"/>
      <c r="BJ450" s="130"/>
      <c r="BT450" s="130"/>
      <c r="BU450" s="130"/>
      <c r="CD450" s="130"/>
      <c r="CN450" s="130"/>
      <c r="CX450" s="130"/>
      <c r="DH450" s="130"/>
      <c r="DR450" s="130"/>
      <c r="EB450" s="130"/>
      <c r="EL450" s="130"/>
      <c r="EV450" s="130"/>
      <c r="FF450" s="130"/>
      <c r="FP450" s="130"/>
      <c r="FZ450" s="130"/>
      <c r="GJ450" s="130"/>
      <c r="GT450" s="130"/>
      <c r="HD450" s="130"/>
      <c r="HN450" s="130"/>
      <c r="HX450" s="130"/>
      <c r="IH450" s="130"/>
      <c r="IR450" s="130"/>
    </row>
    <row xmlns:x14ac="http://schemas.microsoft.com/office/spreadsheetml/2009/9/ac" r="451" s="3" customFormat="true" x14ac:dyDescent="0.25">
      <c r="A451" s="402"/>
      <c r="B451" s="130"/>
      <c r="L451" s="130"/>
      <c r="V451" s="130"/>
      <c r="AF451" s="130"/>
      <c r="AP451" s="130"/>
      <c r="AZ451" s="130"/>
      <c r="BJ451" s="130"/>
      <c r="BT451" s="130"/>
      <c r="BU451" s="130"/>
      <c r="CD451" s="130"/>
      <c r="CN451" s="130"/>
      <c r="CX451" s="130"/>
      <c r="DH451" s="130"/>
      <c r="DR451" s="130"/>
      <c r="EB451" s="130"/>
      <c r="EL451" s="130"/>
      <c r="EV451" s="130"/>
      <c r="FF451" s="130"/>
      <c r="FP451" s="130"/>
      <c r="FZ451" s="130"/>
      <c r="GJ451" s="130"/>
      <c r="GT451" s="130"/>
      <c r="HD451" s="130"/>
      <c r="HN451" s="130"/>
      <c r="HX451" s="130"/>
      <c r="IH451" s="130"/>
      <c r="IR451" s="130"/>
    </row>
    <row xmlns:x14ac="http://schemas.microsoft.com/office/spreadsheetml/2009/9/ac" r="452" s="3" customFormat="true" x14ac:dyDescent="0.25">
      <c r="A452" s="402"/>
      <c r="B452" s="130"/>
      <c r="L452" s="130"/>
      <c r="V452" s="130"/>
      <c r="AF452" s="130"/>
      <c r="AP452" s="130"/>
      <c r="AZ452" s="130"/>
      <c r="BJ452" s="130"/>
      <c r="BT452" s="130"/>
      <c r="BU452" s="130"/>
      <c r="CD452" s="130"/>
      <c r="CN452" s="130"/>
      <c r="CX452" s="130"/>
      <c r="DH452" s="130"/>
      <c r="DR452" s="130"/>
      <c r="EB452" s="130"/>
      <c r="EL452" s="130"/>
      <c r="EV452" s="130"/>
      <c r="FF452" s="130"/>
      <c r="FP452" s="130"/>
      <c r="FZ452" s="130"/>
      <c r="GJ452" s="130"/>
      <c r="GT452" s="130"/>
      <c r="HD452" s="130"/>
      <c r="HN452" s="130"/>
      <c r="HX452" s="130"/>
      <c r="IH452" s="130"/>
      <c r="IR452" s="130"/>
    </row>
    <row xmlns:x14ac="http://schemas.microsoft.com/office/spreadsheetml/2009/9/ac" r="453" s="3" customFormat="true" x14ac:dyDescent="0.25">
      <c r="A453" s="402"/>
      <c r="B453" s="130"/>
      <c r="L453" s="130"/>
      <c r="V453" s="130"/>
      <c r="AF453" s="130"/>
      <c r="AP453" s="130"/>
      <c r="AZ453" s="130"/>
      <c r="BJ453" s="130"/>
      <c r="BT453" s="130"/>
      <c r="BU453" s="130"/>
      <c r="CD453" s="130"/>
      <c r="CN453" s="130"/>
      <c r="CX453" s="130"/>
      <c r="DH453" s="130"/>
      <c r="DR453" s="130"/>
      <c r="EB453" s="130"/>
      <c r="EL453" s="130"/>
      <c r="EV453" s="130"/>
      <c r="FF453" s="130"/>
      <c r="FP453" s="130"/>
      <c r="FZ453" s="130"/>
      <c r="GJ453" s="130"/>
      <c r="GT453" s="130"/>
      <c r="HD453" s="130"/>
      <c r="HN453" s="130"/>
      <c r="HX453" s="130"/>
      <c r="IH453" s="130"/>
      <c r="IR453" s="130"/>
    </row>
    <row xmlns:x14ac="http://schemas.microsoft.com/office/spreadsheetml/2009/9/ac" r="454" s="3" customFormat="true" x14ac:dyDescent="0.25">
      <c r="A454" s="402"/>
      <c r="B454" s="130"/>
      <c r="L454" s="130"/>
      <c r="V454" s="130"/>
      <c r="AF454" s="130"/>
      <c r="AP454" s="130"/>
      <c r="AZ454" s="130"/>
      <c r="BJ454" s="130"/>
      <c r="BT454" s="130"/>
      <c r="BU454" s="130"/>
      <c r="CD454" s="130"/>
      <c r="CN454" s="130"/>
      <c r="CX454" s="130"/>
      <c r="DH454" s="130"/>
      <c r="DR454" s="130"/>
      <c r="EB454" s="130"/>
      <c r="EL454" s="130"/>
      <c r="EV454" s="130"/>
      <c r="FF454" s="130"/>
      <c r="FP454" s="130"/>
      <c r="FZ454" s="130"/>
      <c r="GJ454" s="130"/>
      <c r="GT454" s="130"/>
      <c r="HD454" s="130"/>
      <c r="HN454" s="130"/>
      <c r="HX454" s="130"/>
      <c r="IH454" s="130"/>
      <c r="IR454" s="130"/>
    </row>
    <row xmlns:x14ac="http://schemas.microsoft.com/office/spreadsheetml/2009/9/ac" r="455" s="3" customFormat="true" x14ac:dyDescent="0.25">
      <c r="A455" s="402"/>
      <c r="B455" s="130"/>
      <c r="L455" s="130"/>
      <c r="V455" s="130"/>
      <c r="AF455" s="130"/>
      <c r="AP455" s="130"/>
      <c r="AZ455" s="130"/>
      <c r="BJ455" s="130"/>
      <c r="BT455" s="130"/>
      <c r="BU455" s="130"/>
      <c r="CD455" s="130"/>
      <c r="CN455" s="130"/>
      <c r="CX455" s="130"/>
      <c r="DH455" s="130"/>
      <c r="DR455" s="130"/>
      <c r="EB455" s="130"/>
      <c r="EL455" s="130"/>
      <c r="EV455" s="130"/>
      <c r="FF455" s="130"/>
      <c r="FP455" s="130"/>
      <c r="FZ455" s="130"/>
      <c r="GJ455" s="130"/>
      <c r="GT455" s="130"/>
      <c r="HD455" s="130"/>
      <c r="HN455" s="130"/>
      <c r="HX455" s="130"/>
      <c r="IH455" s="130"/>
      <c r="IR455" s="130"/>
    </row>
    <row xmlns:x14ac="http://schemas.microsoft.com/office/spreadsheetml/2009/9/ac" r="456" s="3" customFormat="true" x14ac:dyDescent="0.25">
      <c r="A456" s="402"/>
      <c r="B456" s="130"/>
      <c r="L456" s="130"/>
      <c r="V456" s="130"/>
      <c r="AF456" s="130"/>
      <c r="AP456" s="130"/>
      <c r="AZ456" s="130"/>
      <c r="BJ456" s="130"/>
      <c r="BT456" s="130"/>
      <c r="BU456" s="130"/>
      <c r="CD456" s="130"/>
      <c r="CN456" s="130"/>
      <c r="CX456" s="130"/>
      <c r="DH456" s="130"/>
      <c r="DR456" s="130"/>
      <c r="EB456" s="130"/>
      <c r="EL456" s="130"/>
      <c r="EV456" s="130"/>
      <c r="FF456" s="130"/>
      <c r="FP456" s="130"/>
      <c r="FZ456" s="130"/>
      <c r="GJ456" s="130"/>
      <c r="GT456" s="130"/>
      <c r="HD456" s="130"/>
      <c r="HN456" s="130"/>
      <c r="HX456" s="130"/>
      <c r="IH456" s="130"/>
      <c r="IR456" s="130"/>
    </row>
    <row xmlns:x14ac="http://schemas.microsoft.com/office/spreadsheetml/2009/9/ac" r="457" s="3" customFormat="true" x14ac:dyDescent="0.25">
      <c r="A457" s="402"/>
      <c r="B457" s="130"/>
      <c r="L457" s="130"/>
      <c r="V457" s="130"/>
      <c r="AF457" s="130"/>
      <c r="AP457" s="130"/>
      <c r="AZ457" s="130"/>
      <c r="BJ457" s="130"/>
      <c r="BT457" s="130"/>
      <c r="BU457" s="130"/>
      <c r="CD457" s="130"/>
      <c r="CN457" s="130"/>
      <c r="CX457" s="130"/>
      <c r="DH457" s="130"/>
      <c r="DR457" s="130"/>
      <c r="EB457" s="130"/>
      <c r="EL457" s="130"/>
      <c r="EV457" s="130"/>
      <c r="FF457" s="130"/>
      <c r="FP457" s="130"/>
      <c r="FZ457" s="130"/>
      <c r="GJ457" s="130"/>
      <c r="GT457" s="130"/>
      <c r="HD457" s="130"/>
      <c r="HN457" s="130"/>
      <c r="HX457" s="130"/>
      <c r="IH457" s="130"/>
      <c r="IR457" s="130"/>
    </row>
    <row xmlns:x14ac="http://schemas.microsoft.com/office/spreadsheetml/2009/9/ac" r="458" s="3" customFormat="true" x14ac:dyDescent="0.25">
      <c r="A458" s="402"/>
      <c r="B458" s="130"/>
      <c r="L458" s="130"/>
      <c r="V458" s="130"/>
      <c r="AF458" s="130"/>
      <c r="AP458" s="130"/>
      <c r="AZ458" s="130"/>
      <c r="BJ458" s="130"/>
      <c r="BT458" s="130"/>
      <c r="BU458" s="130"/>
      <c r="CD458" s="130"/>
      <c r="CN458" s="130"/>
      <c r="CX458" s="130"/>
      <c r="DH458" s="130"/>
      <c r="DR458" s="130"/>
      <c r="EB458" s="130"/>
      <c r="EL458" s="130"/>
      <c r="EV458" s="130"/>
      <c r="FF458" s="130"/>
      <c r="FP458" s="130"/>
      <c r="FZ458" s="130"/>
      <c r="GJ458" s="130"/>
      <c r="GT458" s="130"/>
      <c r="HD458" s="130"/>
      <c r="HN458" s="130"/>
      <c r="HX458" s="130"/>
      <c r="IH458" s="130"/>
      <c r="IR458" s="130"/>
    </row>
    <row xmlns:x14ac="http://schemas.microsoft.com/office/spreadsheetml/2009/9/ac" r="459" s="3" customFormat="true" x14ac:dyDescent="0.25">
      <c r="A459" s="402"/>
      <c r="B459" s="130"/>
      <c r="L459" s="130"/>
      <c r="V459" s="130"/>
      <c r="AF459" s="130"/>
      <c r="AP459" s="130"/>
      <c r="AZ459" s="130"/>
      <c r="BJ459" s="130"/>
      <c r="BT459" s="130"/>
      <c r="BU459" s="130"/>
      <c r="CD459" s="130"/>
      <c r="CN459" s="130"/>
      <c r="CX459" s="130"/>
      <c r="DH459" s="130"/>
      <c r="DR459" s="130"/>
      <c r="EB459" s="130"/>
      <c r="EL459" s="130"/>
      <c r="EV459" s="130"/>
      <c r="FF459" s="130"/>
      <c r="FP459" s="130"/>
      <c r="FZ459" s="130"/>
      <c r="GJ459" s="130"/>
      <c r="GT459" s="130"/>
      <c r="HD459" s="130"/>
      <c r="HN459" s="130"/>
      <c r="HX459" s="130"/>
      <c r="IH459" s="130"/>
      <c r="IR459" s="130"/>
    </row>
    <row xmlns:x14ac="http://schemas.microsoft.com/office/spreadsheetml/2009/9/ac" r="460" s="3" customFormat="true" x14ac:dyDescent="0.25">
      <c r="A460" s="402"/>
      <c r="B460" s="130"/>
      <c r="L460" s="130"/>
      <c r="V460" s="130"/>
      <c r="AF460" s="130"/>
      <c r="AP460" s="130"/>
      <c r="AZ460" s="130"/>
      <c r="BJ460" s="130"/>
      <c r="BT460" s="130"/>
      <c r="BU460" s="130"/>
      <c r="CD460" s="130"/>
      <c r="CN460" s="130"/>
      <c r="CX460" s="130"/>
      <c r="DH460" s="130"/>
      <c r="DR460" s="130"/>
      <c r="EB460" s="130"/>
      <c r="EL460" s="130"/>
      <c r="EV460" s="130"/>
      <c r="FF460" s="130"/>
      <c r="FP460" s="130"/>
      <c r="FZ460" s="130"/>
      <c r="GJ460" s="130"/>
      <c r="GT460" s="130"/>
      <c r="HD460" s="130"/>
      <c r="HN460" s="130"/>
      <c r="HX460" s="130"/>
      <c r="IH460" s="130"/>
      <c r="IR460" s="130"/>
    </row>
    <row xmlns:x14ac="http://schemas.microsoft.com/office/spreadsheetml/2009/9/ac" r="461" s="3" customFormat="true" x14ac:dyDescent="0.25">
      <c r="A461" s="402"/>
      <c r="B461" s="130"/>
      <c r="L461" s="130"/>
      <c r="V461" s="130"/>
      <c r="AF461" s="130"/>
      <c r="AP461" s="130"/>
      <c r="AZ461" s="130"/>
      <c r="BJ461" s="130"/>
      <c r="BT461" s="130"/>
      <c r="BU461" s="130"/>
      <c r="CD461" s="130"/>
      <c r="CN461" s="130"/>
      <c r="CX461" s="130"/>
      <c r="DH461" s="130"/>
      <c r="DR461" s="130"/>
      <c r="EB461" s="130"/>
      <c r="EL461" s="130"/>
      <c r="EV461" s="130"/>
      <c r="FF461" s="130"/>
      <c r="FP461" s="130"/>
      <c r="FZ461" s="130"/>
      <c r="GJ461" s="130"/>
      <c r="GT461" s="130"/>
      <c r="HD461" s="130"/>
      <c r="HN461" s="130"/>
      <c r="HX461" s="130"/>
      <c r="IH461" s="130"/>
      <c r="IR461" s="130"/>
    </row>
    <row xmlns:x14ac="http://schemas.microsoft.com/office/spreadsheetml/2009/9/ac" r="462" s="3" customFormat="true" x14ac:dyDescent="0.25">
      <c r="A462" s="402"/>
      <c r="B462" s="130"/>
      <c r="L462" s="130"/>
      <c r="V462" s="130"/>
      <c r="AF462" s="130"/>
      <c r="AP462" s="130"/>
      <c r="AZ462" s="130"/>
      <c r="BJ462" s="130"/>
      <c r="BT462" s="130"/>
      <c r="BU462" s="130"/>
      <c r="CD462" s="130"/>
      <c r="CN462" s="130"/>
      <c r="CX462" s="130"/>
      <c r="DH462" s="130"/>
      <c r="DR462" s="130"/>
      <c r="EB462" s="130"/>
      <c r="EL462" s="130"/>
      <c r="EV462" s="130"/>
      <c r="FF462" s="130"/>
      <c r="FP462" s="130"/>
      <c r="FZ462" s="130"/>
      <c r="GJ462" s="130"/>
      <c r="GT462" s="130"/>
      <c r="HD462" s="130"/>
      <c r="HN462" s="130"/>
      <c r="HX462" s="130"/>
      <c r="IH462" s="130"/>
      <c r="IR462" s="130"/>
    </row>
    <row xmlns:x14ac="http://schemas.microsoft.com/office/spreadsheetml/2009/9/ac" r="463" s="3" customFormat="true" x14ac:dyDescent="0.25">
      <c r="A463" s="402"/>
      <c r="B463" s="130"/>
      <c r="L463" s="130"/>
      <c r="V463" s="130"/>
      <c r="AF463" s="130"/>
      <c r="AP463" s="130"/>
      <c r="AZ463" s="130"/>
      <c r="BJ463" s="130"/>
      <c r="BT463" s="130"/>
      <c r="BU463" s="130"/>
      <c r="CD463" s="130"/>
      <c r="CN463" s="130"/>
      <c r="CX463" s="130"/>
      <c r="DH463" s="130"/>
      <c r="DR463" s="130"/>
      <c r="EB463" s="130"/>
      <c r="EL463" s="130"/>
      <c r="EV463" s="130"/>
      <c r="FF463" s="130"/>
      <c r="FP463" s="130"/>
      <c r="FZ463" s="130"/>
      <c r="GJ463" s="130"/>
      <c r="GT463" s="130"/>
      <c r="HD463" s="130"/>
      <c r="HN463" s="130"/>
      <c r="HX463" s="130"/>
      <c r="IH463" s="130"/>
      <c r="IR463" s="130"/>
    </row>
    <row xmlns:x14ac="http://schemas.microsoft.com/office/spreadsheetml/2009/9/ac" r="464" s="3" customFormat="true" x14ac:dyDescent="0.25">
      <c r="A464" s="402"/>
      <c r="B464" s="130"/>
      <c r="L464" s="130"/>
      <c r="V464" s="130"/>
      <c r="AF464" s="130"/>
      <c r="AP464" s="130"/>
      <c r="AZ464" s="130"/>
      <c r="BJ464" s="130"/>
      <c r="BT464" s="130"/>
      <c r="BU464" s="130"/>
      <c r="CD464" s="130"/>
      <c r="CN464" s="130"/>
      <c r="CX464" s="130"/>
      <c r="DH464" s="130"/>
      <c r="DR464" s="130"/>
      <c r="EB464" s="130"/>
      <c r="EL464" s="130"/>
      <c r="EV464" s="130"/>
      <c r="FF464" s="130"/>
      <c r="FP464" s="130"/>
      <c r="FZ464" s="130"/>
      <c r="GJ464" s="130"/>
      <c r="GT464" s="130"/>
      <c r="HD464" s="130"/>
      <c r="HN464" s="130"/>
      <c r="HX464" s="130"/>
      <c r="IH464" s="130"/>
      <c r="IR464" s="130"/>
    </row>
    <row xmlns:x14ac="http://schemas.microsoft.com/office/spreadsheetml/2009/9/ac" r="465" s="3" customFormat="true" x14ac:dyDescent="0.25">
      <c r="A465" s="402"/>
      <c r="B465" s="130"/>
      <c r="L465" s="130"/>
      <c r="V465" s="130"/>
      <c r="AF465" s="130"/>
      <c r="AP465" s="130"/>
      <c r="AZ465" s="130"/>
      <c r="BJ465" s="130"/>
      <c r="BT465" s="130"/>
      <c r="BU465" s="130"/>
      <c r="CD465" s="130"/>
      <c r="CN465" s="130"/>
      <c r="CX465" s="130"/>
      <c r="DH465" s="130"/>
      <c r="DR465" s="130"/>
      <c r="EB465" s="130"/>
      <c r="EL465" s="130"/>
      <c r="EV465" s="130"/>
      <c r="FF465" s="130"/>
      <c r="FP465" s="130"/>
      <c r="FZ465" s="130"/>
      <c r="GJ465" s="130"/>
      <c r="GT465" s="130"/>
      <c r="HD465" s="130"/>
      <c r="HN465" s="130"/>
      <c r="HX465" s="130"/>
      <c r="IH465" s="130"/>
      <c r="IR465" s="130"/>
    </row>
    <row xmlns:x14ac="http://schemas.microsoft.com/office/spreadsheetml/2009/9/ac" r="466" s="3" customFormat="true" x14ac:dyDescent="0.25">
      <c r="A466" s="402"/>
      <c r="B466" s="130"/>
      <c r="L466" s="130"/>
      <c r="V466" s="130"/>
      <c r="AF466" s="130"/>
      <c r="AP466" s="130"/>
      <c r="AZ466" s="130"/>
      <c r="BJ466" s="130"/>
      <c r="BT466" s="130"/>
      <c r="BU466" s="130"/>
      <c r="CD466" s="130"/>
      <c r="CN466" s="130"/>
      <c r="CX466" s="130"/>
      <c r="DH466" s="130"/>
      <c r="DR466" s="130"/>
      <c r="EB466" s="130"/>
      <c r="EL466" s="130"/>
      <c r="EV466" s="130"/>
      <c r="FF466" s="130"/>
      <c r="FP466" s="130"/>
      <c r="FZ466" s="130"/>
      <c r="GJ466" s="130"/>
      <c r="GT466" s="130"/>
      <c r="HD466" s="130"/>
      <c r="HN466" s="130"/>
      <c r="HX466" s="130"/>
      <c r="IH466" s="130"/>
      <c r="IR466" s="130"/>
    </row>
    <row xmlns:x14ac="http://schemas.microsoft.com/office/spreadsheetml/2009/9/ac" r="467" s="3" customFormat="true" x14ac:dyDescent="0.25">
      <c r="A467" s="402"/>
      <c r="B467" s="130"/>
      <c r="L467" s="130"/>
      <c r="V467" s="130"/>
      <c r="AF467" s="130"/>
      <c r="AP467" s="130"/>
      <c r="AZ467" s="130"/>
      <c r="BJ467" s="130"/>
      <c r="BT467" s="130"/>
      <c r="BU467" s="130"/>
      <c r="CD467" s="130"/>
      <c r="CN467" s="130"/>
      <c r="CX467" s="130"/>
      <c r="DH467" s="130"/>
      <c r="DR467" s="130"/>
      <c r="EB467" s="130"/>
      <c r="EL467" s="130"/>
      <c r="EV467" s="130"/>
      <c r="FF467" s="130"/>
      <c r="FP467" s="130"/>
      <c r="FZ467" s="130"/>
      <c r="GJ467" s="130"/>
      <c r="GT467" s="130"/>
      <c r="HD467" s="130"/>
      <c r="HN467" s="130"/>
      <c r="HX467" s="130"/>
      <c r="IH467" s="130"/>
      <c r="IR467" s="130"/>
    </row>
    <row xmlns:x14ac="http://schemas.microsoft.com/office/spreadsheetml/2009/9/ac" r="468" s="3" customFormat="true" x14ac:dyDescent="0.25">
      <c r="A468" s="402"/>
      <c r="B468" s="130"/>
      <c r="L468" s="130"/>
      <c r="V468" s="130"/>
      <c r="AF468" s="130"/>
      <c r="AP468" s="130"/>
      <c r="AZ468" s="130"/>
      <c r="BJ468" s="130"/>
      <c r="BT468" s="130"/>
      <c r="BU468" s="130"/>
      <c r="CD468" s="130"/>
      <c r="CN468" s="130"/>
      <c r="CX468" s="130"/>
      <c r="DH468" s="130"/>
      <c r="DR468" s="130"/>
      <c r="EB468" s="130"/>
      <c r="EL468" s="130"/>
      <c r="EV468" s="130"/>
      <c r="FF468" s="130"/>
      <c r="FP468" s="130"/>
      <c r="FZ468" s="130"/>
      <c r="GJ468" s="130"/>
      <c r="GT468" s="130"/>
      <c r="HD468" s="130"/>
      <c r="HN468" s="130"/>
      <c r="HX468" s="130"/>
      <c r="IH468" s="130"/>
      <c r="IR468" s="130"/>
    </row>
    <row xmlns:x14ac="http://schemas.microsoft.com/office/spreadsheetml/2009/9/ac" r="469" s="3" customFormat="true" x14ac:dyDescent="0.25">
      <c r="A469" s="402"/>
      <c r="B469" s="130"/>
      <c r="L469" s="130"/>
      <c r="V469" s="130"/>
      <c r="AF469" s="130"/>
      <c r="AP469" s="130"/>
      <c r="AZ469" s="130"/>
      <c r="BJ469" s="130"/>
      <c r="BT469" s="130"/>
      <c r="BU469" s="130"/>
      <c r="CD469" s="130"/>
      <c r="CN469" s="130"/>
      <c r="CX469" s="130"/>
      <c r="DH469" s="130"/>
      <c r="DR469" s="130"/>
      <c r="EB469" s="130"/>
      <c r="EL469" s="130"/>
      <c r="EV469" s="130"/>
      <c r="FF469" s="130"/>
      <c r="FP469" s="130"/>
      <c r="FZ469" s="130"/>
      <c r="GJ469" s="130"/>
      <c r="GT469" s="130"/>
      <c r="HD469" s="130"/>
      <c r="HN469" s="130"/>
      <c r="HX469" s="130"/>
      <c r="IH469" s="130"/>
      <c r="IR469" s="130"/>
    </row>
    <row xmlns:x14ac="http://schemas.microsoft.com/office/spreadsheetml/2009/9/ac" r="470" s="3" customFormat="true" x14ac:dyDescent="0.25">
      <c r="A470" s="402"/>
      <c r="B470" s="130"/>
      <c r="L470" s="130"/>
      <c r="V470" s="130"/>
      <c r="AF470" s="130"/>
      <c r="AP470" s="130"/>
      <c r="AZ470" s="130"/>
      <c r="BJ470" s="130"/>
      <c r="BT470" s="130"/>
      <c r="BU470" s="130"/>
      <c r="CD470" s="130"/>
      <c r="CN470" s="130"/>
      <c r="CX470" s="130"/>
      <c r="DH470" s="130"/>
      <c r="DR470" s="130"/>
      <c r="EB470" s="130"/>
      <c r="EL470" s="130"/>
      <c r="EV470" s="130"/>
      <c r="FF470" s="130"/>
      <c r="FP470" s="130"/>
      <c r="FZ470" s="130"/>
      <c r="GJ470" s="130"/>
      <c r="GT470" s="130"/>
      <c r="HD470" s="130"/>
      <c r="HN470" s="130"/>
      <c r="HX470" s="130"/>
      <c r="IH470" s="130"/>
      <c r="IR470" s="130"/>
    </row>
    <row xmlns:x14ac="http://schemas.microsoft.com/office/spreadsheetml/2009/9/ac" r="471" s="3" customFormat="true" x14ac:dyDescent="0.25">
      <c r="A471" s="402"/>
      <c r="B471" s="130"/>
      <c r="L471" s="130"/>
      <c r="V471" s="130"/>
      <c r="AF471" s="130"/>
      <c r="AP471" s="130"/>
      <c r="AZ471" s="130"/>
      <c r="BJ471" s="130"/>
      <c r="BT471" s="130"/>
      <c r="BU471" s="130"/>
      <c r="CD471" s="130"/>
      <c r="CN471" s="130"/>
      <c r="CX471" s="130"/>
      <c r="DH471" s="130"/>
      <c r="DR471" s="130"/>
      <c r="EB471" s="130"/>
      <c r="EL471" s="130"/>
      <c r="EV471" s="130"/>
      <c r="FF471" s="130"/>
      <c r="FP471" s="130"/>
      <c r="FZ471" s="130"/>
      <c r="GJ471" s="130"/>
      <c r="GT471" s="130"/>
      <c r="HD471" s="130"/>
      <c r="HN471" s="130"/>
      <c r="HX471" s="130"/>
      <c r="IH471" s="130"/>
      <c r="IR471" s="130"/>
    </row>
    <row xmlns:x14ac="http://schemas.microsoft.com/office/spreadsheetml/2009/9/ac" r="472" s="3" customFormat="true" x14ac:dyDescent="0.25">
      <c r="A472" s="402"/>
      <c r="B472" s="130"/>
      <c r="L472" s="130"/>
      <c r="V472" s="130"/>
      <c r="AF472" s="130"/>
      <c r="AP472" s="130"/>
      <c r="AZ472" s="130"/>
      <c r="BJ472" s="130"/>
      <c r="BT472" s="130"/>
      <c r="BU472" s="130"/>
      <c r="CD472" s="130"/>
      <c r="CN472" s="130"/>
      <c r="CX472" s="130"/>
      <c r="DH472" s="130"/>
      <c r="DR472" s="130"/>
      <c r="EB472" s="130"/>
      <c r="EL472" s="130"/>
      <c r="EV472" s="130"/>
      <c r="FF472" s="130"/>
      <c r="FP472" s="130"/>
      <c r="FZ472" s="130"/>
      <c r="GJ472" s="130"/>
      <c r="GT472" s="130"/>
      <c r="HD472" s="130"/>
      <c r="HN472" s="130"/>
      <c r="HX472" s="130"/>
      <c r="IH472" s="130"/>
      <c r="IR472" s="130"/>
    </row>
    <row xmlns:x14ac="http://schemas.microsoft.com/office/spreadsheetml/2009/9/ac" r="473" s="3" customFormat="true" x14ac:dyDescent="0.25">
      <c r="A473" s="402"/>
      <c r="B473" s="130"/>
      <c r="L473" s="130"/>
      <c r="V473" s="130"/>
      <c r="AF473" s="130"/>
      <c r="AP473" s="130"/>
      <c r="AZ473" s="130"/>
      <c r="BJ473" s="130"/>
      <c r="BT473" s="130"/>
      <c r="BU473" s="130"/>
      <c r="CD473" s="130"/>
      <c r="CN473" s="130"/>
      <c r="CX473" s="130"/>
      <c r="DH473" s="130"/>
      <c r="DR473" s="130"/>
      <c r="EB473" s="130"/>
      <c r="EL473" s="130"/>
      <c r="EV473" s="130"/>
      <c r="FF473" s="130"/>
      <c r="FP473" s="130"/>
      <c r="FZ473" s="130"/>
      <c r="GJ473" s="130"/>
      <c r="GT473" s="130"/>
      <c r="HD473" s="130"/>
      <c r="HN473" s="130"/>
      <c r="HX473" s="130"/>
      <c r="IH473" s="130"/>
      <c r="IR473" s="130"/>
    </row>
    <row xmlns:x14ac="http://schemas.microsoft.com/office/spreadsheetml/2009/9/ac" r="474" s="3" customFormat="true" x14ac:dyDescent="0.25">
      <c r="A474" s="402"/>
      <c r="B474" s="130"/>
      <c r="L474" s="130"/>
      <c r="V474" s="130"/>
      <c r="AF474" s="130"/>
      <c r="AP474" s="130"/>
      <c r="AZ474" s="130"/>
      <c r="BJ474" s="130"/>
      <c r="BT474" s="130"/>
      <c r="BU474" s="130"/>
      <c r="CD474" s="130"/>
      <c r="CN474" s="130"/>
      <c r="CX474" s="130"/>
      <c r="DH474" s="130"/>
      <c r="DR474" s="130"/>
      <c r="EB474" s="130"/>
      <c r="EL474" s="130"/>
      <c r="EV474" s="130"/>
      <c r="FF474" s="130"/>
      <c r="FP474" s="130"/>
      <c r="FZ474" s="130"/>
      <c r="GJ474" s="130"/>
      <c r="GT474" s="130"/>
      <c r="HD474" s="130"/>
      <c r="HN474" s="130"/>
      <c r="HX474" s="130"/>
      <c r="IH474" s="130"/>
      <c r="IR474" s="130"/>
    </row>
    <row xmlns:x14ac="http://schemas.microsoft.com/office/spreadsheetml/2009/9/ac" r="475" s="3" customFormat="true" x14ac:dyDescent="0.25">
      <c r="A475" s="402"/>
      <c r="B475" s="130"/>
      <c r="L475" s="130"/>
      <c r="V475" s="130"/>
      <c r="AF475" s="130"/>
      <c r="AP475" s="130"/>
      <c r="AZ475" s="130"/>
      <c r="BJ475" s="130"/>
      <c r="BT475" s="130"/>
      <c r="BU475" s="130"/>
      <c r="CD475" s="130"/>
      <c r="CN475" s="130"/>
      <c r="CX475" s="130"/>
      <c r="DH475" s="130"/>
      <c r="DR475" s="130"/>
      <c r="EB475" s="130"/>
      <c r="EL475" s="130"/>
      <c r="EV475" s="130"/>
      <c r="FF475" s="130"/>
      <c r="FP475" s="130"/>
      <c r="FZ475" s="130"/>
      <c r="GJ475" s="130"/>
      <c r="GT475" s="130"/>
      <c r="HD475" s="130"/>
      <c r="HN475" s="130"/>
      <c r="HX475" s="130"/>
      <c r="IH475" s="130"/>
      <c r="IR475" s="130"/>
    </row>
    <row xmlns:x14ac="http://schemas.microsoft.com/office/spreadsheetml/2009/9/ac" r="476" s="3" customFormat="true" x14ac:dyDescent="0.25">
      <c r="A476" s="402"/>
      <c r="B476" s="130"/>
      <c r="L476" s="130"/>
      <c r="V476" s="130"/>
      <c r="AF476" s="130"/>
      <c r="AP476" s="130"/>
      <c r="AZ476" s="130"/>
      <c r="BJ476" s="130"/>
      <c r="BT476" s="130"/>
      <c r="BU476" s="130"/>
      <c r="CD476" s="130"/>
      <c r="CN476" s="130"/>
      <c r="CX476" s="130"/>
      <c r="DH476" s="130"/>
      <c r="DR476" s="130"/>
      <c r="EB476" s="130"/>
      <c r="EL476" s="130"/>
      <c r="EV476" s="130"/>
      <c r="FF476" s="130"/>
      <c r="FP476" s="130"/>
      <c r="FZ476" s="130"/>
      <c r="GJ476" s="130"/>
      <c r="GT476" s="130"/>
      <c r="HD476" s="130"/>
      <c r="HN476" s="130"/>
      <c r="HX476" s="130"/>
      <c r="IH476" s="130"/>
      <c r="IR476" s="130"/>
    </row>
    <row xmlns:x14ac="http://schemas.microsoft.com/office/spreadsheetml/2009/9/ac" r="477" s="3" customFormat="true" x14ac:dyDescent="0.25">
      <c r="A477" s="402"/>
      <c r="B477" s="130"/>
      <c r="L477" s="130"/>
      <c r="V477" s="130"/>
      <c r="AF477" s="130"/>
      <c r="AP477" s="130"/>
      <c r="AZ477" s="130"/>
      <c r="BJ477" s="130"/>
      <c r="BT477" s="130"/>
      <c r="BU477" s="130"/>
      <c r="CD477" s="130"/>
      <c r="CN477" s="130"/>
      <c r="CX477" s="130"/>
      <c r="DH477" s="130"/>
      <c r="DR477" s="130"/>
      <c r="EB477" s="130"/>
      <c r="EL477" s="130"/>
      <c r="EV477" s="130"/>
      <c r="FF477" s="130"/>
      <c r="FP477" s="130"/>
      <c r="FZ477" s="130"/>
      <c r="GJ477" s="130"/>
      <c r="GT477" s="130"/>
      <c r="HD477" s="130"/>
      <c r="HN477" s="130"/>
      <c r="HX477" s="130"/>
      <c r="IH477" s="130"/>
      <c r="IR477" s="130"/>
    </row>
    <row xmlns:x14ac="http://schemas.microsoft.com/office/spreadsheetml/2009/9/ac" r="478" s="3" customFormat="true" x14ac:dyDescent="0.25">
      <c r="A478" s="402"/>
      <c r="B478" s="130"/>
      <c r="L478" s="130"/>
      <c r="V478" s="130"/>
      <c r="AF478" s="130"/>
      <c r="AP478" s="130"/>
      <c r="AZ478" s="130"/>
      <c r="BJ478" s="130"/>
      <c r="BT478" s="130"/>
      <c r="BU478" s="130"/>
      <c r="CD478" s="130"/>
      <c r="CN478" s="130"/>
      <c r="CX478" s="130"/>
      <c r="DH478" s="130"/>
      <c r="DR478" s="130"/>
      <c r="EB478" s="130"/>
      <c r="EL478" s="130"/>
      <c r="EV478" s="130"/>
      <c r="FF478" s="130"/>
      <c r="FP478" s="130"/>
      <c r="FZ478" s="130"/>
      <c r="GJ478" s="130"/>
      <c r="GT478" s="130"/>
      <c r="HD478" s="130"/>
      <c r="HN478" s="130"/>
      <c r="HX478" s="130"/>
      <c r="IH478" s="130"/>
      <c r="IR478" s="130"/>
    </row>
    <row xmlns:x14ac="http://schemas.microsoft.com/office/spreadsheetml/2009/9/ac" r="479" s="3" customFormat="true" x14ac:dyDescent="0.25">
      <c r="A479" s="402"/>
      <c r="B479" s="130"/>
      <c r="L479" s="130"/>
      <c r="V479" s="130"/>
      <c r="AF479" s="130"/>
      <c r="AP479" s="130"/>
      <c r="AZ479" s="130"/>
      <c r="BJ479" s="130"/>
      <c r="BT479" s="130"/>
      <c r="BU479" s="130"/>
      <c r="CD479" s="130"/>
      <c r="CN479" s="130"/>
      <c r="CX479" s="130"/>
      <c r="DH479" s="130"/>
      <c r="DR479" s="130"/>
      <c r="EB479" s="130"/>
      <c r="EL479" s="130"/>
      <c r="EV479" s="130"/>
      <c r="FF479" s="130"/>
      <c r="FP479" s="130"/>
      <c r="FZ479" s="130"/>
      <c r="GJ479" s="130"/>
      <c r="GT479" s="130"/>
      <c r="HD479" s="130"/>
      <c r="HN479" s="130"/>
      <c r="HX479" s="130"/>
      <c r="IH479" s="130"/>
      <c r="IR479" s="130"/>
    </row>
    <row xmlns:x14ac="http://schemas.microsoft.com/office/spreadsheetml/2009/9/ac" r="480" s="3" customFormat="true" x14ac:dyDescent="0.25">
      <c r="A480" s="402"/>
      <c r="B480" s="130"/>
      <c r="L480" s="130"/>
      <c r="V480" s="130"/>
      <c r="AF480" s="130"/>
      <c r="AP480" s="130"/>
      <c r="AZ480" s="130"/>
      <c r="BJ480" s="130"/>
      <c r="BT480" s="130"/>
      <c r="BU480" s="130"/>
      <c r="CD480" s="130"/>
      <c r="CN480" s="130"/>
      <c r="CX480" s="130"/>
      <c r="DH480" s="130"/>
      <c r="DR480" s="130"/>
      <c r="EB480" s="130"/>
      <c r="EL480" s="130"/>
      <c r="EV480" s="130"/>
      <c r="FF480" s="130"/>
      <c r="FP480" s="130"/>
      <c r="FZ480" s="130"/>
      <c r="GJ480" s="130"/>
      <c r="GT480" s="130"/>
      <c r="HD480" s="130"/>
      <c r="HN480" s="130"/>
      <c r="HX480" s="130"/>
      <c r="IH480" s="130"/>
      <c r="IR480" s="130"/>
    </row>
    <row xmlns:x14ac="http://schemas.microsoft.com/office/spreadsheetml/2009/9/ac" r="481" s="3" customFormat="true" x14ac:dyDescent="0.25">
      <c r="A481" s="402"/>
      <c r="B481" s="130"/>
      <c r="L481" s="130"/>
      <c r="V481" s="130"/>
      <c r="AF481" s="130"/>
      <c r="AP481" s="130"/>
      <c r="AZ481" s="130"/>
      <c r="BJ481" s="130"/>
      <c r="BT481" s="130"/>
      <c r="BU481" s="130"/>
      <c r="CD481" s="130"/>
      <c r="CN481" s="130"/>
      <c r="CX481" s="130"/>
      <c r="DH481" s="130"/>
      <c r="DR481" s="130"/>
      <c r="EB481" s="130"/>
      <c r="EL481" s="130"/>
      <c r="EV481" s="130"/>
      <c r="FF481" s="130"/>
      <c r="FP481" s="130"/>
      <c r="FZ481" s="130"/>
      <c r="GJ481" s="130"/>
      <c r="GT481" s="130"/>
      <c r="HD481" s="130"/>
      <c r="HN481" s="130"/>
      <c r="HX481" s="130"/>
      <c r="IH481" s="130"/>
      <c r="IR481" s="130"/>
    </row>
    <row xmlns:x14ac="http://schemas.microsoft.com/office/spreadsheetml/2009/9/ac" r="482" s="3" customFormat="true" x14ac:dyDescent="0.25">
      <c r="A482" s="402"/>
      <c r="B482" s="130"/>
      <c r="L482" s="130"/>
      <c r="V482" s="130"/>
      <c r="AF482" s="130"/>
      <c r="AP482" s="130"/>
      <c r="AZ482" s="130"/>
      <c r="BJ482" s="130"/>
      <c r="BT482" s="130"/>
      <c r="BU482" s="130"/>
      <c r="CD482" s="130"/>
      <c r="CN482" s="130"/>
      <c r="CX482" s="130"/>
      <c r="DH482" s="130"/>
      <c r="DR482" s="130"/>
      <c r="EB482" s="130"/>
      <c r="EL482" s="130"/>
      <c r="EV482" s="130"/>
      <c r="FF482" s="130"/>
      <c r="FP482" s="130"/>
      <c r="FZ482" s="130"/>
      <c r="GJ482" s="130"/>
      <c r="GT482" s="130"/>
      <c r="HD482" s="130"/>
      <c r="HN482" s="130"/>
      <c r="HX482" s="130"/>
      <c r="IH482" s="130"/>
      <c r="IR482" s="130"/>
    </row>
    <row xmlns:x14ac="http://schemas.microsoft.com/office/spreadsheetml/2009/9/ac" r="483" s="3" customFormat="true" x14ac:dyDescent="0.25">
      <c r="A483" s="402"/>
      <c r="B483" s="130"/>
      <c r="L483" s="130"/>
      <c r="V483" s="130"/>
      <c r="AF483" s="130"/>
      <c r="AP483" s="130"/>
      <c r="AZ483" s="130"/>
      <c r="BJ483" s="130"/>
      <c r="BT483" s="130"/>
      <c r="BU483" s="130"/>
      <c r="CD483" s="130"/>
      <c r="CN483" s="130"/>
      <c r="CX483" s="130"/>
      <c r="DH483" s="130"/>
      <c r="DR483" s="130"/>
      <c r="EB483" s="130"/>
      <c r="EL483" s="130"/>
      <c r="EV483" s="130"/>
      <c r="FF483" s="130"/>
      <c r="FP483" s="130"/>
      <c r="FZ483" s="130"/>
      <c r="GJ483" s="130"/>
      <c r="GT483" s="130"/>
      <c r="HD483" s="130"/>
      <c r="HN483" s="130"/>
      <c r="HX483" s="130"/>
      <c r="IH483" s="130"/>
      <c r="IR483" s="130"/>
    </row>
    <row xmlns:x14ac="http://schemas.microsoft.com/office/spreadsheetml/2009/9/ac" r="484" s="3" customFormat="true" x14ac:dyDescent="0.25">
      <c r="A484" s="402"/>
      <c r="B484" s="130"/>
      <c r="L484" s="130"/>
      <c r="V484" s="130"/>
      <c r="AF484" s="130"/>
      <c r="AP484" s="130"/>
      <c r="AZ484" s="130"/>
      <c r="BJ484" s="130"/>
      <c r="BT484" s="130"/>
      <c r="BU484" s="130"/>
      <c r="CD484" s="130"/>
      <c r="CN484" s="130"/>
      <c r="CX484" s="130"/>
      <c r="DH484" s="130"/>
      <c r="DR484" s="130"/>
      <c r="EB484" s="130"/>
      <c r="EL484" s="130"/>
      <c r="EV484" s="130"/>
      <c r="FF484" s="130"/>
      <c r="FP484" s="130"/>
      <c r="FZ484" s="130"/>
      <c r="GJ484" s="130"/>
      <c r="GT484" s="130"/>
      <c r="HD484" s="130"/>
      <c r="HN484" s="130"/>
      <c r="HX484" s="130"/>
      <c r="IH484" s="130"/>
      <c r="IR484" s="130"/>
    </row>
    <row xmlns:x14ac="http://schemas.microsoft.com/office/spreadsheetml/2009/9/ac" r="485" s="3" customFormat="true" x14ac:dyDescent="0.25">
      <c r="A485" s="402"/>
      <c r="B485" s="130"/>
      <c r="L485" s="130"/>
      <c r="V485" s="130"/>
      <c r="AF485" s="130"/>
      <c r="AP485" s="130"/>
      <c r="AZ485" s="130"/>
      <c r="BJ485" s="130"/>
      <c r="BT485" s="130"/>
      <c r="BU485" s="130"/>
      <c r="CD485" s="130"/>
      <c r="CN485" s="130"/>
      <c r="CX485" s="130"/>
      <c r="DH485" s="130"/>
      <c r="DR485" s="130"/>
      <c r="EB485" s="130"/>
      <c r="EL485" s="130"/>
      <c r="EV485" s="130"/>
      <c r="FF485" s="130"/>
      <c r="FP485" s="130"/>
      <c r="FZ485" s="130"/>
      <c r="GJ485" s="130"/>
      <c r="GT485" s="130"/>
      <c r="HD485" s="130"/>
      <c r="HN485" s="130"/>
      <c r="HX485" s="130"/>
      <c r="IH485" s="130"/>
      <c r="IR485" s="130"/>
    </row>
    <row xmlns:x14ac="http://schemas.microsoft.com/office/spreadsheetml/2009/9/ac" r="486" s="3" customFormat="true" x14ac:dyDescent="0.25">
      <c r="A486" s="402"/>
      <c r="B486" s="130"/>
      <c r="L486" s="130"/>
      <c r="V486" s="130"/>
      <c r="AF486" s="130"/>
      <c r="AP486" s="130"/>
      <c r="AZ486" s="130"/>
      <c r="BJ486" s="130"/>
      <c r="BT486" s="130"/>
      <c r="BU486" s="130"/>
      <c r="CD486" s="130"/>
      <c r="CN486" s="130"/>
      <c r="CX486" s="130"/>
      <c r="DH486" s="130"/>
      <c r="DR486" s="130"/>
      <c r="EB486" s="130"/>
      <c r="EL486" s="130"/>
      <c r="EV486" s="130"/>
      <c r="FF486" s="130"/>
      <c r="FP486" s="130"/>
      <c r="FZ486" s="130"/>
      <c r="GJ486" s="130"/>
      <c r="GT486" s="130"/>
      <c r="HD486" s="130"/>
      <c r="HN486" s="130"/>
      <c r="HX486" s="130"/>
      <c r="IH486" s="130"/>
      <c r="IR486" s="130"/>
    </row>
    <row xmlns:x14ac="http://schemas.microsoft.com/office/spreadsheetml/2009/9/ac" r="487" s="3" customFormat="true" x14ac:dyDescent="0.25">
      <c r="A487" s="402"/>
      <c r="B487" s="130"/>
      <c r="L487" s="130"/>
      <c r="V487" s="130"/>
      <c r="AF487" s="130"/>
      <c r="AP487" s="130"/>
      <c r="AZ487" s="130"/>
      <c r="BJ487" s="130"/>
      <c r="BT487" s="130"/>
      <c r="BU487" s="130"/>
      <c r="CD487" s="130"/>
      <c r="CN487" s="130"/>
      <c r="CX487" s="130"/>
      <c r="DH487" s="130"/>
      <c r="DR487" s="130"/>
      <c r="EB487" s="130"/>
      <c r="EL487" s="130"/>
      <c r="EV487" s="130"/>
      <c r="FF487" s="130"/>
      <c r="FP487" s="130"/>
      <c r="FZ487" s="130"/>
      <c r="GJ487" s="130"/>
      <c r="GT487" s="130"/>
      <c r="HD487" s="130"/>
      <c r="HN487" s="130"/>
      <c r="HX487" s="130"/>
      <c r="IH487" s="130"/>
      <c r="IR487" s="130"/>
    </row>
    <row xmlns:x14ac="http://schemas.microsoft.com/office/spreadsheetml/2009/9/ac" r="488" s="3" customFormat="true" x14ac:dyDescent="0.25">
      <c r="A488" s="402"/>
      <c r="B488" s="130"/>
      <c r="L488" s="130"/>
      <c r="V488" s="130"/>
      <c r="AF488" s="130"/>
      <c r="AP488" s="130"/>
      <c r="AZ488" s="130"/>
      <c r="BJ488" s="130"/>
      <c r="BT488" s="130"/>
      <c r="BU488" s="130"/>
      <c r="CD488" s="130"/>
      <c r="CN488" s="130"/>
      <c r="CX488" s="130"/>
      <c r="DH488" s="130"/>
      <c r="DR488" s="130"/>
      <c r="EB488" s="130"/>
      <c r="EL488" s="130"/>
      <c r="EV488" s="130"/>
      <c r="FF488" s="130"/>
      <c r="FP488" s="130"/>
      <c r="FZ488" s="130"/>
      <c r="GJ488" s="130"/>
      <c r="GT488" s="130"/>
      <c r="HD488" s="130"/>
      <c r="HN488" s="130"/>
      <c r="HX488" s="130"/>
      <c r="IH488" s="130"/>
      <c r="IR488" s="130"/>
    </row>
    <row xmlns:x14ac="http://schemas.microsoft.com/office/spreadsheetml/2009/9/ac" r="489" s="3" customFormat="true" x14ac:dyDescent="0.25">
      <c r="A489" s="402"/>
      <c r="B489" s="130"/>
      <c r="L489" s="130"/>
      <c r="V489" s="130"/>
      <c r="AF489" s="130"/>
      <c r="AP489" s="130"/>
      <c r="AZ489" s="130"/>
      <c r="BJ489" s="130"/>
      <c r="BT489" s="130"/>
      <c r="BU489" s="130"/>
      <c r="CD489" s="130"/>
      <c r="CN489" s="130"/>
      <c r="CX489" s="130"/>
      <c r="DH489" s="130"/>
      <c r="DR489" s="130"/>
      <c r="EB489" s="130"/>
      <c r="EL489" s="130"/>
      <c r="EV489" s="130"/>
      <c r="FF489" s="130"/>
      <c r="FP489" s="130"/>
      <c r="FZ489" s="130"/>
      <c r="GJ489" s="130"/>
      <c r="GT489" s="130"/>
      <c r="HD489" s="130"/>
      <c r="HN489" s="130"/>
      <c r="HX489" s="130"/>
      <c r="IH489" s="130"/>
      <c r="IR489" s="130"/>
    </row>
    <row xmlns:x14ac="http://schemas.microsoft.com/office/spreadsheetml/2009/9/ac" r="490" s="3" customFormat="true" x14ac:dyDescent="0.25">
      <c r="A490" s="402"/>
      <c r="B490" s="130"/>
      <c r="L490" s="130"/>
      <c r="V490" s="130"/>
      <c r="AF490" s="130"/>
      <c r="AP490" s="130"/>
      <c r="AZ490" s="130"/>
      <c r="BJ490" s="130"/>
      <c r="BT490" s="130"/>
      <c r="BU490" s="130"/>
      <c r="CD490" s="130"/>
      <c r="CN490" s="130"/>
      <c r="CX490" s="130"/>
      <c r="DH490" s="130"/>
      <c r="DR490" s="130"/>
      <c r="EB490" s="130"/>
      <c r="EL490" s="130"/>
      <c r="EV490" s="130"/>
      <c r="FF490" s="130"/>
      <c r="FP490" s="130"/>
      <c r="FZ490" s="130"/>
      <c r="GJ490" s="130"/>
      <c r="GT490" s="130"/>
      <c r="HD490" s="130"/>
      <c r="HN490" s="130"/>
      <c r="HX490" s="130"/>
      <c r="IH490" s="130"/>
      <c r="IR490" s="130"/>
    </row>
    <row xmlns:x14ac="http://schemas.microsoft.com/office/spreadsheetml/2009/9/ac" r="491" s="3" customFormat="true" x14ac:dyDescent="0.25">
      <c r="A491" s="402"/>
      <c r="B491" s="130"/>
      <c r="L491" s="130"/>
      <c r="V491" s="130"/>
      <c r="AF491" s="130"/>
      <c r="AP491" s="130"/>
      <c r="AZ491" s="130"/>
      <c r="BJ491" s="130"/>
      <c r="BT491" s="130"/>
      <c r="BU491" s="130"/>
      <c r="CD491" s="130"/>
      <c r="CN491" s="130"/>
      <c r="CX491" s="130"/>
      <c r="DH491" s="130"/>
      <c r="DR491" s="130"/>
      <c r="EB491" s="130"/>
      <c r="EL491" s="130"/>
      <c r="EV491" s="130"/>
      <c r="FF491" s="130"/>
      <c r="FP491" s="130"/>
      <c r="FZ491" s="130"/>
      <c r="GJ491" s="130"/>
      <c r="GT491" s="130"/>
      <c r="HD491" s="130"/>
      <c r="HN491" s="130"/>
      <c r="HX491" s="130"/>
      <c r="IH491" s="130"/>
      <c r="IR491" s="130"/>
    </row>
    <row xmlns:x14ac="http://schemas.microsoft.com/office/spreadsheetml/2009/9/ac" r="492" s="3" customFormat="true" x14ac:dyDescent="0.25">
      <c r="A492" s="402"/>
      <c r="B492" s="130"/>
      <c r="L492" s="130"/>
      <c r="V492" s="130"/>
      <c r="AF492" s="130"/>
      <c r="AP492" s="130"/>
      <c r="AZ492" s="130"/>
      <c r="BJ492" s="130"/>
      <c r="BT492" s="130"/>
      <c r="BU492" s="130"/>
      <c r="CD492" s="130"/>
      <c r="CN492" s="130"/>
      <c r="CX492" s="130"/>
      <c r="DH492" s="130"/>
      <c r="DR492" s="130"/>
      <c r="EB492" s="130"/>
      <c r="EL492" s="130"/>
      <c r="EV492" s="130"/>
      <c r="FF492" s="130"/>
      <c r="FP492" s="130"/>
      <c r="FZ492" s="130"/>
      <c r="GJ492" s="130"/>
      <c r="GT492" s="130"/>
      <c r="HD492" s="130"/>
      <c r="HN492" s="130"/>
      <c r="HX492" s="130"/>
      <c r="IH492" s="130"/>
      <c r="IR492" s="130"/>
    </row>
    <row xmlns:x14ac="http://schemas.microsoft.com/office/spreadsheetml/2009/9/ac" r="493" s="3" customFormat="true" x14ac:dyDescent="0.25">
      <c r="A493" s="402"/>
      <c r="B493" s="130"/>
      <c r="L493" s="130"/>
      <c r="V493" s="130"/>
      <c r="AF493" s="130"/>
      <c r="AP493" s="130"/>
      <c r="AZ493" s="130"/>
      <c r="BJ493" s="130"/>
      <c r="BT493" s="130"/>
      <c r="BU493" s="130"/>
      <c r="CD493" s="130"/>
      <c r="CN493" s="130"/>
      <c r="CX493" s="130"/>
      <c r="DH493" s="130"/>
      <c r="DR493" s="130"/>
      <c r="EB493" s="130"/>
      <c r="EL493" s="130"/>
      <c r="EV493" s="130"/>
      <c r="FF493" s="130"/>
      <c r="FP493" s="130"/>
      <c r="FZ493" s="130"/>
      <c r="GJ493" s="130"/>
      <c r="GT493" s="130"/>
      <c r="HD493" s="130"/>
      <c r="HN493" s="130"/>
      <c r="HX493" s="130"/>
      <c r="IH493" s="130"/>
      <c r="IR493" s="130"/>
    </row>
    <row xmlns:x14ac="http://schemas.microsoft.com/office/spreadsheetml/2009/9/ac" r="494" s="3" customFormat="true" x14ac:dyDescent="0.25">
      <c r="A494" s="402"/>
      <c r="B494" s="130"/>
      <c r="L494" s="130"/>
      <c r="V494" s="130"/>
      <c r="AF494" s="130"/>
      <c r="AP494" s="130"/>
      <c r="AZ494" s="130"/>
      <c r="BJ494" s="130"/>
      <c r="BT494" s="130"/>
      <c r="BU494" s="130"/>
      <c r="CD494" s="130"/>
      <c r="CN494" s="130"/>
      <c r="CX494" s="130"/>
      <c r="DH494" s="130"/>
      <c r="DR494" s="130"/>
      <c r="EB494" s="130"/>
      <c r="EL494" s="130"/>
      <c r="EV494" s="130"/>
      <c r="FF494" s="130"/>
      <c r="FP494" s="130"/>
      <c r="FZ494" s="130"/>
      <c r="GJ494" s="130"/>
      <c r="GT494" s="130"/>
      <c r="HD494" s="130"/>
      <c r="HN494" s="130"/>
      <c r="HX494" s="130"/>
      <c r="IH494" s="130"/>
      <c r="IR494" s="130"/>
    </row>
    <row xmlns:x14ac="http://schemas.microsoft.com/office/spreadsheetml/2009/9/ac" r="495" s="3" customFormat="true" x14ac:dyDescent="0.25">
      <c r="A495" s="402"/>
      <c r="B495" s="130"/>
      <c r="L495" s="130"/>
      <c r="V495" s="130"/>
      <c r="AF495" s="130"/>
      <c r="AP495" s="130"/>
      <c r="AZ495" s="130"/>
      <c r="BJ495" s="130"/>
      <c r="BT495" s="130"/>
      <c r="BU495" s="130"/>
      <c r="CD495" s="130"/>
      <c r="CN495" s="130"/>
      <c r="CX495" s="130"/>
      <c r="DH495" s="130"/>
      <c r="DR495" s="130"/>
      <c r="EB495" s="130"/>
      <c r="EL495" s="130"/>
      <c r="EV495" s="130"/>
      <c r="FF495" s="130"/>
      <c r="FP495" s="130"/>
      <c r="FZ495" s="130"/>
      <c r="GJ495" s="130"/>
      <c r="GT495" s="130"/>
      <c r="HD495" s="130"/>
      <c r="HN495" s="130"/>
      <c r="HX495" s="130"/>
      <c r="IH495" s="130"/>
      <c r="IR495" s="130"/>
    </row>
    <row xmlns:x14ac="http://schemas.microsoft.com/office/spreadsheetml/2009/9/ac" r="496" s="3" customFormat="true" x14ac:dyDescent="0.25">
      <c r="A496" s="402"/>
      <c r="B496" s="130"/>
      <c r="L496" s="130"/>
      <c r="V496" s="130"/>
      <c r="AF496" s="130"/>
      <c r="AP496" s="130"/>
      <c r="AZ496" s="130"/>
      <c r="BJ496" s="130"/>
      <c r="BT496" s="130"/>
      <c r="BU496" s="130"/>
      <c r="CD496" s="130"/>
      <c r="CN496" s="130"/>
      <c r="CX496" s="130"/>
      <c r="DH496" s="130"/>
      <c r="DR496" s="130"/>
      <c r="EB496" s="130"/>
      <c r="EL496" s="130"/>
      <c r="EV496" s="130"/>
      <c r="FF496" s="130"/>
      <c r="FP496" s="130"/>
      <c r="FZ496" s="130"/>
      <c r="GJ496" s="130"/>
      <c r="GT496" s="130"/>
      <c r="HD496" s="130"/>
      <c r="HN496" s="130"/>
      <c r="HX496" s="130"/>
      <c r="IH496" s="130"/>
      <c r="IR496" s="130"/>
    </row>
    <row xmlns:x14ac="http://schemas.microsoft.com/office/spreadsheetml/2009/9/ac" r="497" s="3" customFormat="true" x14ac:dyDescent="0.25">
      <c r="A497" s="402"/>
      <c r="B497" s="130"/>
      <c r="L497" s="130"/>
      <c r="V497" s="130"/>
      <c r="AF497" s="130"/>
      <c r="AP497" s="130"/>
      <c r="AZ497" s="130"/>
      <c r="BJ497" s="130"/>
      <c r="BT497" s="130"/>
      <c r="BU497" s="130"/>
      <c r="CD497" s="130"/>
      <c r="CN497" s="130"/>
      <c r="CX497" s="130"/>
      <c r="DH497" s="130"/>
      <c r="DR497" s="130"/>
      <c r="EB497" s="130"/>
      <c r="EL497" s="130"/>
      <c r="EV497" s="130"/>
      <c r="FF497" s="130"/>
      <c r="FP497" s="130"/>
      <c r="FZ497" s="130"/>
      <c r="GJ497" s="130"/>
      <c r="GT497" s="130"/>
      <c r="HD497" s="130"/>
      <c r="HN497" s="130"/>
      <c r="HX497" s="130"/>
      <c r="IH497" s="130"/>
      <c r="IR497" s="130"/>
    </row>
    <row xmlns:x14ac="http://schemas.microsoft.com/office/spreadsheetml/2009/9/ac" r="498" s="3" customFormat="true" x14ac:dyDescent="0.25">
      <c r="A498" s="402"/>
      <c r="B498" s="130"/>
      <c r="L498" s="130"/>
      <c r="V498" s="130"/>
      <c r="AF498" s="130"/>
      <c r="AP498" s="130"/>
      <c r="AZ498" s="130"/>
      <c r="BJ498" s="130"/>
      <c r="BT498" s="130"/>
      <c r="BU498" s="130"/>
      <c r="CD498" s="130"/>
      <c r="CN498" s="130"/>
      <c r="CX498" s="130"/>
      <c r="DH498" s="130"/>
      <c r="DR498" s="130"/>
      <c r="EB498" s="130"/>
      <c r="EL498" s="130"/>
      <c r="EV498" s="130"/>
      <c r="FF498" s="130"/>
      <c r="FP498" s="130"/>
      <c r="FZ498" s="130"/>
      <c r="GJ498" s="130"/>
      <c r="GT498" s="130"/>
      <c r="HD498" s="130"/>
      <c r="HN498" s="130"/>
      <c r="HX498" s="130"/>
      <c r="IH498" s="130"/>
      <c r="IR498" s="130"/>
    </row>
    <row xmlns:x14ac="http://schemas.microsoft.com/office/spreadsheetml/2009/9/ac" r="499" s="3" customFormat="true" x14ac:dyDescent="0.25">
      <c r="A499" s="402"/>
      <c r="B499" s="130"/>
      <c r="L499" s="130"/>
      <c r="V499" s="130"/>
      <c r="AF499" s="130"/>
      <c r="AP499" s="130"/>
      <c r="AZ499" s="130"/>
      <c r="BJ499" s="130"/>
      <c r="BT499" s="130"/>
      <c r="BU499" s="130"/>
      <c r="CD499" s="130"/>
      <c r="CN499" s="130"/>
      <c r="CX499" s="130"/>
      <c r="DH499" s="130"/>
      <c r="DR499" s="130"/>
      <c r="EB499" s="130"/>
      <c r="EL499" s="130"/>
      <c r="EV499" s="130"/>
      <c r="FF499" s="130"/>
      <c r="FP499" s="130"/>
      <c r="FZ499" s="130"/>
      <c r="GJ499" s="130"/>
      <c r="GT499" s="130"/>
      <c r="HD499" s="130"/>
      <c r="HN499" s="130"/>
      <c r="HX499" s="130"/>
      <c r="IH499" s="130"/>
      <c r="IR499" s="130"/>
    </row>
    <row xmlns:x14ac="http://schemas.microsoft.com/office/spreadsheetml/2009/9/ac" r="500" s="3" customFormat="true" x14ac:dyDescent="0.25">
      <c r="A500" s="402"/>
      <c r="B500" s="130"/>
      <c r="L500" s="130"/>
      <c r="V500" s="130"/>
      <c r="AF500" s="130"/>
      <c r="AP500" s="130"/>
      <c r="AZ500" s="130"/>
      <c r="BJ500" s="130"/>
      <c r="BT500" s="130"/>
      <c r="BU500" s="130"/>
      <c r="CD500" s="130"/>
      <c r="CN500" s="130"/>
      <c r="CX500" s="130"/>
      <c r="DH500" s="130"/>
      <c r="DR500" s="130"/>
      <c r="EB500" s="130"/>
      <c r="EL500" s="130"/>
      <c r="EV500" s="130"/>
      <c r="FF500" s="130"/>
      <c r="FP500" s="130"/>
      <c r="FZ500" s="130"/>
      <c r="GJ500" s="130"/>
      <c r="GT500" s="130"/>
      <c r="HD500" s="130"/>
      <c r="HN500" s="130"/>
      <c r="HX500" s="130"/>
      <c r="IH500" s="130"/>
      <c r="IR500" s="130"/>
    </row>
    <row xmlns:x14ac="http://schemas.microsoft.com/office/spreadsheetml/2009/9/ac" r="501" s="3" customFormat="true" x14ac:dyDescent="0.25">
      <c r="A501" s="402"/>
      <c r="B501" s="130"/>
      <c r="L501" s="130"/>
      <c r="V501" s="130"/>
      <c r="AF501" s="130"/>
      <c r="AP501" s="130"/>
      <c r="AZ501" s="130"/>
      <c r="BJ501" s="130"/>
      <c r="BT501" s="130"/>
      <c r="BU501" s="130"/>
      <c r="CD501" s="130"/>
      <c r="CN501" s="130"/>
      <c r="CX501" s="130"/>
      <c r="DH501" s="130"/>
      <c r="DR501" s="130"/>
      <c r="EB501" s="130"/>
      <c r="EL501" s="130"/>
      <c r="EV501" s="130"/>
      <c r="FF501" s="130"/>
      <c r="FP501" s="130"/>
      <c r="FZ501" s="130"/>
      <c r="GJ501" s="130"/>
      <c r="GT501" s="130"/>
      <c r="HD501" s="130"/>
      <c r="HN501" s="130"/>
      <c r="HX501" s="130"/>
      <c r="IH501" s="130"/>
      <c r="IR501" s="130"/>
    </row>
    <row xmlns:x14ac="http://schemas.microsoft.com/office/spreadsheetml/2009/9/ac" r="502" s="3" customFormat="true" x14ac:dyDescent="0.25">
      <c r="A502" s="402"/>
      <c r="B502" s="130"/>
      <c r="L502" s="130"/>
      <c r="V502" s="130"/>
      <c r="AF502" s="130"/>
      <c r="AP502" s="130"/>
      <c r="AZ502" s="130"/>
      <c r="BJ502" s="130"/>
      <c r="BT502" s="130"/>
      <c r="BU502" s="130"/>
      <c r="CD502" s="130"/>
      <c r="CN502" s="130"/>
      <c r="CX502" s="130"/>
      <c r="DH502" s="130"/>
      <c r="DR502" s="130"/>
      <c r="EB502" s="130"/>
      <c r="EL502" s="130"/>
      <c r="EV502" s="130"/>
      <c r="FF502" s="130"/>
      <c r="FP502" s="130"/>
      <c r="FZ502" s="130"/>
      <c r="GJ502" s="130"/>
      <c r="GT502" s="130"/>
      <c r="HD502" s="130"/>
      <c r="HN502" s="130"/>
      <c r="HX502" s="130"/>
      <c r="IH502" s="130"/>
      <c r="IR502" s="130"/>
    </row>
    <row xmlns:x14ac="http://schemas.microsoft.com/office/spreadsheetml/2009/9/ac" r="503" s="3" customFormat="true" x14ac:dyDescent="0.25">
      <c r="A503" s="402"/>
      <c r="B503" s="130"/>
      <c r="L503" s="130"/>
      <c r="V503" s="130"/>
      <c r="AF503" s="130"/>
      <c r="AP503" s="130"/>
      <c r="AZ503" s="130"/>
      <c r="BJ503" s="130"/>
      <c r="BT503" s="130"/>
      <c r="BU503" s="130"/>
      <c r="CD503" s="130"/>
      <c r="CN503" s="130"/>
      <c r="CX503" s="130"/>
      <c r="DH503" s="130"/>
      <c r="DR503" s="130"/>
      <c r="EB503" s="130"/>
      <c r="EL503" s="130"/>
      <c r="EV503" s="130"/>
      <c r="FF503" s="130"/>
      <c r="FP503" s="130"/>
      <c r="FZ503" s="130"/>
      <c r="GJ503" s="130"/>
      <c r="GT503" s="130"/>
      <c r="HD503" s="130"/>
      <c r="HN503" s="130"/>
      <c r="HX503" s="130"/>
      <c r="IH503" s="130"/>
      <c r="IR503" s="130"/>
    </row>
    <row xmlns:x14ac="http://schemas.microsoft.com/office/spreadsheetml/2009/9/ac" r="504" s="3" customFormat="true" x14ac:dyDescent="0.25">
      <c r="A504" s="402"/>
      <c r="B504" s="130"/>
      <c r="L504" s="130"/>
      <c r="V504" s="130"/>
      <c r="AF504" s="130"/>
      <c r="AP504" s="130"/>
      <c r="AZ504" s="130"/>
      <c r="BJ504" s="130"/>
      <c r="BT504" s="130"/>
      <c r="BU504" s="130"/>
      <c r="CD504" s="130"/>
      <c r="CN504" s="130"/>
      <c r="CX504" s="130"/>
      <c r="DH504" s="130"/>
      <c r="DR504" s="130"/>
      <c r="EB504" s="130"/>
      <c r="EL504" s="130"/>
      <c r="EV504" s="130"/>
      <c r="FF504" s="130"/>
      <c r="FP504" s="130"/>
      <c r="FZ504" s="130"/>
      <c r="GJ504" s="130"/>
      <c r="GT504" s="130"/>
      <c r="HD504" s="130"/>
      <c r="HN504" s="130"/>
      <c r="HX504" s="130"/>
      <c r="IH504" s="130"/>
      <c r="IR504" s="130"/>
    </row>
    <row xmlns:x14ac="http://schemas.microsoft.com/office/spreadsheetml/2009/9/ac" r="505" s="3" customFormat="true" x14ac:dyDescent="0.25">
      <c r="A505" s="402"/>
      <c r="B505" s="130"/>
      <c r="L505" s="130"/>
      <c r="V505" s="130"/>
      <c r="AF505" s="130"/>
      <c r="AP505" s="130"/>
      <c r="AZ505" s="130"/>
      <c r="BJ505" s="130"/>
      <c r="BT505" s="130"/>
      <c r="BU505" s="130"/>
      <c r="CD505" s="130"/>
      <c r="CN505" s="130"/>
      <c r="CX505" s="130"/>
      <c r="DH505" s="130"/>
      <c r="DR505" s="130"/>
      <c r="EB505" s="130"/>
      <c r="EL505" s="130"/>
      <c r="EV505" s="130"/>
      <c r="FF505" s="130"/>
      <c r="FP505" s="130"/>
      <c r="FZ505" s="130"/>
      <c r="GJ505" s="130"/>
      <c r="GT505" s="130"/>
      <c r="HD505" s="130"/>
      <c r="HN505" s="130"/>
      <c r="HX505" s="130"/>
      <c r="IH505" s="130"/>
      <c r="IR505" s="130"/>
    </row>
    <row xmlns:x14ac="http://schemas.microsoft.com/office/spreadsheetml/2009/9/ac" r="506" s="3" customFormat="true" x14ac:dyDescent="0.25">
      <c r="A506" s="402"/>
      <c r="B506" s="130"/>
      <c r="L506" s="130"/>
      <c r="V506" s="130"/>
      <c r="AF506" s="130"/>
      <c r="AP506" s="130"/>
      <c r="AZ506" s="130"/>
      <c r="BJ506" s="130"/>
      <c r="BT506" s="130"/>
      <c r="BU506" s="130"/>
      <c r="CD506" s="130"/>
      <c r="CN506" s="130"/>
      <c r="CX506" s="130"/>
      <c r="DH506" s="130"/>
      <c r="DR506" s="130"/>
      <c r="EB506" s="130"/>
      <c r="EL506" s="130"/>
      <c r="EV506" s="130"/>
      <c r="FF506" s="130"/>
      <c r="FP506" s="130"/>
      <c r="FZ506" s="130"/>
      <c r="GJ506" s="130"/>
      <c r="GT506" s="130"/>
      <c r="HD506" s="130"/>
      <c r="HN506" s="130"/>
      <c r="HX506" s="130"/>
      <c r="IH506" s="130"/>
      <c r="IR506" s="130"/>
    </row>
    <row xmlns:x14ac="http://schemas.microsoft.com/office/spreadsheetml/2009/9/ac" r="507" s="3" customFormat="true" x14ac:dyDescent="0.25">
      <c r="A507" s="402"/>
      <c r="B507" s="130"/>
      <c r="L507" s="130"/>
      <c r="V507" s="130"/>
      <c r="AF507" s="130"/>
      <c r="AP507" s="130"/>
      <c r="AZ507" s="130"/>
      <c r="BJ507" s="130"/>
      <c r="BT507" s="130"/>
      <c r="BU507" s="130"/>
      <c r="CD507" s="130"/>
      <c r="CN507" s="130"/>
      <c r="CX507" s="130"/>
      <c r="DH507" s="130"/>
      <c r="DR507" s="130"/>
      <c r="EB507" s="130"/>
      <c r="EL507" s="130"/>
      <c r="EV507" s="130"/>
      <c r="FF507" s="130"/>
      <c r="FP507" s="130"/>
      <c r="FZ507" s="130"/>
      <c r="GJ507" s="130"/>
      <c r="GT507" s="130"/>
      <c r="HD507" s="130"/>
      <c r="HN507" s="130"/>
      <c r="HX507" s="130"/>
      <c r="IH507" s="130"/>
      <c r="IR507" s="130"/>
    </row>
    <row xmlns:x14ac="http://schemas.microsoft.com/office/spreadsheetml/2009/9/ac" r="508" s="3" customFormat="true" x14ac:dyDescent="0.25">
      <c r="A508" s="402"/>
      <c r="B508" s="130"/>
      <c r="L508" s="130"/>
      <c r="V508" s="130"/>
      <c r="AF508" s="130"/>
      <c r="AP508" s="130"/>
      <c r="AZ508" s="130"/>
      <c r="BJ508" s="130"/>
      <c r="BT508" s="130"/>
      <c r="BU508" s="130"/>
      <c r="CD508" s="130"/>
      <c r="CN508" s="130"/>
      <c r="CX508" s="130"/>
      <c r="DH508" s="130"/>
      <c r="DR508" s="130"/>
      <c r="EB508" s="130"/>
      <c r="EL508" s="130"/>
      <c r="EV508" s="130"/>
      <c r="FF508" s="130"/>
      <c r="FP508" s="130"/>
      <c r="FZ508" s="130"/>
      <c r="GJ508" s="130"/>
      <c r="GT508" s="130"/>
      <c r="HD508" s="130"/>
      <c r="HN508" s="130"/>
      <c r="HX508" s="130"/>
      <c r="IH508" s="130"/>
      <c r="IR508" s="130"/>
    </row>
    <row xmlns:x14ac="http://schemas.microsoft.com/office/spreadsheetml/2009/9/ac" r="509" s="3" customFormat="true" x14ac:dyDescent="0.25">
      <c r="A509" s="402"/>
      <c r="B509" s="130"/>
      <c r="L509" s="130"/>
      <c r="V509" s="130"/>
      <c r="AF509" s="130"/>
      <c r="AP509" s="130"/>
      <c r="AZ509" s="130"/>
      <c r="BJ509" s="130"/>
      <c r="BT509" s="130"/>
      <c r="BU509" s="130"/>
      <c r="CD509" s="130"/>
      <c r="CN509" s="130"/>
      <c r="CX509" s="130"/>
      <c r="DH509" s="130"/>
      <c r="DR509" s="130"/>
      <c r="EB509" s="130"/>
      <c r="EL509" s="130"/>
      <c r="EV509" s="130"/>
      <c r="FF509" s="130"/>
      <c r="FP509" s="130"/>
      <c r="FZ509" s="130"/>
      <c r="GJ509" s="130"/>
      <c r="GT509" s="130"/>
      <c r="HD509" s="130"/>
      <c r="HN509" s="130"/>
      <c r="HX509" s="130"/>
      <c r="IH509" s="130"/>
      <c r="IR509" s="130"/>
    </row>
    <row xmlns:x14ac="http://schemas.microsoft.com/office/spreadsheetml/2009/9/ac" r="510" s="3" customFormat="true" x14ac:dyDescent="0.25">
      <c r="A510" s="402"/>
      <c r="B510" s="130"/>
      <c r="L510" s="130"/>
      <c r="V510" s="130"/>
      <c r="AF510" s="130"/>
      <c r="AP510" s="130"/>
      <c r="AZ510" s="130"/>
      <c r="BJ510" s="130"/>
      <c r="BT510" s="130"/>
      <c r="BU510" s="130"/>
      <c r="CD510" s="130"/>
      <c r="CN510" s="130"/>
      <c r="CX510" s="130"/>
      <c r="DH510" s="130"/>
      <c r="DR510" s="130"/>
      <c r="EB510" s="130"/>
      <c r="EL510" s="130"/>
      <c r="EV510" s="130"/>
      <c r="FF510" s="130"/>
      <c r="FP510" s="130"/>
      <c r="FZ510" s="130"/>
      <c r="GJ510" s="130"/>
      <c r="GT510" s="130"/>
      <c r="HD510" s="130"/>
      <c r="HN510" s="130"/>
      <c r="HX510" s="130"/>
      <c r="IH510" s="130"/>
      <c r="IR510" s="130"/>
    </row>
    <row xmlns:x14ac="http://schemas.microsoft.com/office/spreadsheetml/2009/9/ac" r="511" s="3" customFormat="true" x14ac:dyDescent="0.25">
      <c r="A511" s="402"/>
      <c r="B511" s="130"/>
      <c r="L511" s="130"/>
      <c r="V511" s="130"/>
      <c r="AF511" s="130"/>
      <c r="AP511" s="130"/>
      <c r="AZ511" s="130"/>
      <c r="BJ511" s="130"/>
      <c r="BT511" s="130"/>
      <c r="BU511" s="130"/>
      <c r="CD511" s="130"/>
      <c r="CN511" s="130"/>
      <c r="CX511" s="130"/>
      <c r="DH511" s="130"/>
      <c r="DR511" s="130"/>
      <c r="EB511" s="130"/>
      <c r="EL511" s="130"/>
      <c r="EV511" s="130"/>
      <c r="FF511" s="130"/>
      <c r="FP511" s="130"/>
      <c r="FZ511" s="130"/>
      <c r="GJ511" s="130"/>
      <c r="GT511" s="130"/>
      <c r="HD511" s="130"/>
      <c r="HN511" s="130"/>
      <c r="HX511" s="130"/>
      <c r="IH511" s="130"/>
      <c r="IR511" s="130"/>
    </row>
    <row xmlns:x14ac="http://schemas.microsoft.com/office/spreadsheetml/2009/9/ac" r="512" s="3" customFormat="true" x14ac:dyDescent="0.25">
      <c r="A512" s="402"/>
      <c r="B512" s="130"/>
      <c r="L512" s="130"/>
      <c r="V512" s="130"/>
      <c r="AF512" s="130"/>
      <c r="AP512" s="130"/>
      <c r="AZ512" s="130"/>
      <c r="BJ512" s="130"/>
      <c r="BT512" s="130"/>
      <c r="BU512" s="130"/>
      <c r="CD512" s="130"/>
      <c r="CN512" s="130"/>
      <c r="CX512" s="130"/>
      <c r="DH512" s="130"/>
      <c r="DR512" s="130"/>
      <c r="EB512" s="130"/>
      <c r="EL512" s="130"/>
      <c r="EV512" s="130"/>
      <c r="FF512" s="130"/>
      <c r="FP512" s="130"/>
      <c r="FZ512" s="130"/>
      <c r="GJ512" s="130"/>
      <c r="GT512" s="130"/>
      <c r="HD512" s="130"/>
      <c r="HN512" s="130"/>
      <c r="HX512" s="130"/>
      <c r="IH512" s="130"/>
      <c r="IR512" s="130"/>
    </row>
    <row xmlns:x14ac="http://schemas.microsoft.com/office/spreadsheetml/2009/9/ac" r="513" s="3" customFormat="true" x14ac:dyDescent="0.25">
      <c r="A513" s="402"/>
      <c r="B513" s="130"/>
      <c r="L513" s="130"/>
      <c r="V513" s="130"/>
      <c r="AF513" s="130"/>
      <c r="AP513" s="130"/>
      <c r="AZ513" s="130"/>
      <c r="BJ513" s="130"/>
      <c r="BT513" s="130"/>
      <c r="BU513" s="130"/>
      <c r="CD513" s="130"/>
      <c r="CN513" s="130"/>
      <c r="CX513" s="130"/>
      <c r="DH513" s="130"/>
      <c r="DR513" s="130"/>
      <c r="EB513" s="130"/>
      <c r="EL513" s="130"/>
      <c r="EV513" s="130"/>
      <c r="FF513" s="130"/>
      <c r="FP513" s="130"/>
      <c r="FZ513" s="130"/>
      <c r="GJ513" s="130"/>
      <c r="GT513" s="130"/>
      <c r="HD513" s="130"/>
      <c r="HN513" s="130"/>
      <c r="HX513" s="130"/>
      <c r="IH513" s="130"/>
      <c r="IR513" s="130"/>
    </row>
    <row xmlns:x14ac="http://schemas.microsoft.com/office/spreadsheetml/2009/9/ac" r="514" s="3" customFormat="true" x14ac:dyDescent="0.25">
      <c r="A514" s="402"/>
      <c r="B514" s="130"/>
      <c r="L514" s="130"/>
      <c r="V514" s="130"/>
      <c r="AF514" s="130"/>
      <c r="AP514" s="130"/>
      <c r="AZ514" s="130"/>
      <c r="BJ514" s="130"/>
      <c r="BT514" s="130"/>
      <c r="BU514" s="130"/>
      <c r="CD514" s="130"/>
      <c r="CN514" s="130"/>
      <c r="CX514" s="130"/>
      <c r="DH514" s="130"/>
      <c r="DR514" s="130"/>
      <c r="EB514" s="130"/>
      <c r="EL514" s="130"/>
      <c r="EV514" s="130"/>
      <c r="FF514" s="130"/>
      <c r="FP514" s="130"/>
      <c r="FZ514" s="130"/>
      <c r="GJ514" s="130"/>
      <c r="GT514" s="130"/>
      <c r="HD514" s="130"/>
      <c r="HN514" s="130"/>
      <c r="HX514" s="130"/>
      <c r="IH514" s="130"/>
      <c r="IR514" s="130"/>
    </row>
    <row xmlns:x14ac="http://schemas.microsoft.com/office/spreadsheetml/2009/9/ac" r="515" s="3" customFormat="true" x14ac:dyDescent="0.25">
      <c r="A515" s="402"/>
      <c r="B515" s="130"/>
      <c r="L515" s="130"/>
      <c r="V515" s="130"/>
      <c r="AF515" s="130"/>
      <c r="AP515" s="130"/>
      <c r="AZ515" s="130"/>
      <c r="BJ515" s="130"/>
      <c r="BT515" s="130"/>
      <c r="BU515" s="130"/>
      <c r="CD515" s="130"/>
      <c r="CN515" s="130"/>
      <c r="CX515" s="130"/>
      <c r="DH515" s="130"/>
      <c r="DR515" s="130"/>
      <c r="EB515" s="130"/>
      <c r="EL515" s="130"/>
      <c r="EV515" s="130"/>
      <c r="FF515" s="130"/>
      <c r="FP515" s="130"/>
      <c r="FZ515" s="130"/>
      <c r="GJ515" s="130"/>
      <c r="GT515" s="130"/>
      <c r="HD515" s="130"/>
      <c r="HN515" s="130"/>
      <c r="HX515" s="130"/>
      <c r="IH515" s="130"/>
      <c r="IR515" s="130"/>
    </row>
    <row xmlns:x14ac="http://schemas.microsoft.com/office/spreadsheetml/2009/9/ac" r="516" s="3" customFormat="true" x14ac:dyDescent="0.25">
      <c r="A516" s="402"/>
      <c r="B516" s="130"/>
      <c r="L516" s="130"/>
      <c r="V516" s="130"/>
      <c r="AF516" s="130"/>
      <c r="AP516" s="130"/>
      <c r="AZ516" s="130"/>
      <c r="BJ516" s="130"/>
      <c r="BT516" s="130"/>
      <c r="BU516" s="130"/>
      <c r="CD516" s="130"/>
      <c r="CN516" s="130"/>
      <c r="CX516" s="130"/>
      <c r="DH516" s="130"/>
      <c r="DR516" s="130"/>
      <c r="EB516" s="130"/>
      <c r="EL516" s="130"/>
      <c r="EV516" s="130"/>
      <c r="FF516" s="130"/>
      <c r="FP516" s="130"/>
      <c r="FZ516" s="130"/>
      <c r="GJ516" s="130"/>
      <c r="GT516" s="130"/>
      <c r="HD516" s="130"/>
      <c r="HN516" s="130"/>
      <c r="HX516" s="130"/>
      <c r="IH516" s="130"/>
      <c r="IR516" s="130"/>
    </row>
    <row xmlns:x14ac="http://schemas.microsoft.com/office/spreadsheetml/2009/9/ac" r="517" s="3" customFormat="true" x14ac:dyDescent="0.25">
      <c r="A517" s="402"/>
      <c r="B517" s="130"/>
      <c r="L517" s="130"/>
      <c r="V517" s="130"/>
      <c r="AF517" s="130"/>
      <c r="AP517" s="130"/>
      <c r="AZ517" s="130"/>
      <c r="BJ517" s="130"/>
      <c r="BT517" s="130"/>
      <c r="BU517" s="130"/>
      <c r="CD517" s="130"/>
      <c r="CN517" s="130"/>
      <c r="CX517" s="130"/>
      <c r="DH517" s="130"/>
      <c r="DR517" s="130"/>
      <c r="EB517" s="130"/>
      <c r="EL517" s="130"/>
      <c r="EV517" s="130"/>
      <c r="FF517" s="130"/>
      <c r="FP517" s="130"/>
      <c r="FZ517" s="130"/>
      <c r="GJ517" s="130"/>
      <c r="GT517" s="130"/>
      <c r="HD517" s="130"/>
      <c r="HN517" s="130"/>
      <c r="HX517" s="130"/>
      <c r="IH517" s="130"/>
      <c r="IR517" s="130"/>
    </row>
    <row xmlns:x14ac="http://schemas.microsoft.com/office/spreadsheetml/2009/9/ac" r="518" s="3" customFormat="true" x14ac:dyDescent="0.25">
      <c r="A518" s="402"/>
      <c r="B518" s="130"/>
      <c r="L518" s="130"/>
      <c r="V518" s="130"/>
      <c r="AF518" s="130"/>
      <c r="AP518" s="130"/>
      <c r="AZ518" s="130"/>
      <c r="BJ518" s="130"/>
      <c r="BT518" s="130"/>
      <c r="BU518" s="130"/>
      <c r="CD518" s="130"/>
      <c r="CN518" s="130"/>
      <c r="CX518" s="130"/>
      <c r="DH518" s="130"/>
      <c r="DR518" s="130"/>
      <c r="EB518" s="130"/>
      <c r="EL518" s="130"/>
      <c r="EV518" s="130"/>
      <c r="FF518" s="130"/>
      <c r="FP518" s="130"/>
      <c r="FZ518" s="130"/>
      <c r="GJ518" s="130"/>
      <c r="GT518" s="130"/>
      <c r="HD518" s="130"/>
      <c r="HN518" s="130"/>
      <c r="HX518" s="130"/>
      <c r="IH518" s="130"/>
      <c r="IR518" s="130"/>
    </row>
    <row xmlns:x14ac="http://schemas.microsoft.com/office/spreadsheetml/2009/9/ac" r="519" s="3" customFormat="true" x14ac:dyDescent="0.25">
      <c r="A519" s="402"/>
      <c r="B519" s="130"/>
      <c r="L519" s="130"/>
      <c r="V519" s="130"/>
      <c r="AF519" s="130"/>
      <c r="AP519" s="130"/>
      <c r="AZ519" s="130"/>
      <c r="BJ519" s="130"/>
      <c r="BT519" s="130"/>
      <c r="BU519" s="130"/>
      <c r="CD519" s="130"/>
      <c r="CN519" s="130"/>
      <c r="CX519" s="130"/>
      <c r="DH519" s="130"/>
      <c r="DR519" s="130"/>
      <c r="EB519" s="130"/>
      <c r="EL519" s="130"/>
      <c r="EV519" s="130"/>
      <c r="FF519" s="130"/>
      <c r="FP519" s="130"/>
      <c r="FZ519" s="130"/>
      <c r="GJ519" s="130"/>
      <c r="GT519" s="130"/>
      <c r="HD519" s="130"/>
      <c r="HN519" s="130"/>
      <c r="HX519" s="130"/>
      <c r="IH519" s="130"/>
      <c r="IR519" s="130"/>
    </row>
    <row xmlns:x14ac="http://schemas.microsoft.com/office/spreadsheetml/2009/9/ac" r="520" s="3" customFormat="true" x14ac:dyDescent="0.25">
      <c r="A520" s="402"/>
      <c r="B520" s="130"/>
      <c r="L520" s="130"/>
      <c r="V520" s="130"/>
      <c r="AF520" s="130"/>
      <c r="AP520" s="130"/>
      <c r="AZ520" s="130"/>
      <c r="BJ520" s="130"/>
      <c r="BT520" s="130"/>
      <c r="BU520" s="130"/>
      <c r="CD520" s="130"/>
      <c r="CN520" s="130"/>
      <c r="CX520" s="130"/>
      <c r="DH520" s="130"/>
      <c r="DR520" s="130"/>
      <c r="EB520" s="130"/>
      <c r="EL520" s="130"/>
      <c r="EV520" s="130"/>
      <c r="FF520" s="130"/>
      <c r="FP520" s="130"/>
      <c r="FZ520" s="130"/>
      <c r="GJ520" s="130"/>
      <c r="GT520" s="130"/>
      <c r="HD520" s="130"/>
      <c r="HN520" s="130"/>
      <c r="HX520" s="130"/>
      <c r="IH520" s="130"/>
      <c r="IR520" s="130"/>
    </row>
    <row xmlns:x14ac="http://schemas.microsoft.com/office/spreadsheetml/2009/9/ac" r="521" s="3" customFormat="true" x14ac:dyDescent="0.25">
      <c r="A521" s="402"/>
      <c r="B521" s="130"/>
      <c r="L521" s="130"/>
      <c r="V521" s="130"/>
      <c r="AF521" s="130"/>
      <c r="AP521" s="130"/>
      <c r="AZ521" s="130"/>
      <c r="BJ521" s="130"/>
      <c r="BT521" s="130"/>
      <c r="BU521" s="130"/>
      <c r="CD521" s="130"/>
      <c r="CN521" s="130"/>
      <c r="CX521" s="130"/>
      <c r="DH521" s="130"/>
      <c r="DR521" s="130"/>
      <c r="EB521" s="130"/>
      <c r="EL521" s="130"/>
      <c r="EV521" s="130"/>
      <c r="FF521" s="130"/>
      <c r="FP521" s="130"/>
      <c r="FZ521" s="130"/>
      <c r="GJ521" s="130"/>
      <c r="GT521" s="130"/>
      <c r="HD521" s="130"/>
      <c r="HN521" s="130"/>
      <c r="HX521" s="130"/>
      <c r="IH521" s="130"/>
      <c r="IR521" s="130"/>
    </row>
    <row xmlns:x14ac="http://schemas.microsoft.com/office/spreadsheetml/2009/9/ac" r="522" s="3" customFormat="true" x14ac:dyDescent="0.25">
      <c r="A522" s="402"/>
      <c r="B522" s="130"/>
      <c r="L522" s="130"/>
      <c r="V522" s="130"/>
      <c r="AF522" s="130"/>
      <c r="AP522" s="130"/>
      <c r="AZ522" s="130"/>
      <c r="BJ522" s="130"/>
      <c r="BT522" s="130"/>
      <c r="BU522" s="130"/>
      <c r="CD522" s="130"/>
      <c r="CN522" s="130"/>
      <c r="CX522" s="130"/>
      <c r="DH522" s="130"/>
      <c r="DR522" s="130"/>
      <c r="EB522" s="130"/>
      <c r="EL522" s="130"/>
      <c r="EV522" s="130"/>
      <c r="FF522" s="130"/>
      <c r="FP522" s="130"/>
      <c r="FZ522" s="130"/>
      <c r="GJ522" s="130"/>
      <c r="GT522" s="130"/>
      <c r="HD522" s="130"/>
      <c r="HN522" s="130"/>
      <c r="HX522" s="130"/>
      <c r="IH522" s="130"/>
      <c r="IR522" s="130"/>
    </row>
    <row xmlns:x14ac="http://schemas.microsoft.com/office/spreadsheetml/2009/9/ac" r="523" s="3" customFormat="true" x14ac:dyDescent="0.25">
      <c r="A523" s="402"/>
      <c r="B523" s="130"/>
      <c r="L523" s="130"/>
      <c r="V523" s="130"/>
      <c r="AF523" s="130"/>
      <c r="AP523" s="130"/>
      <c r="AZ523" s="130"/>
      <c r="BJ523" s="130"/>
      <c r="BT523" s="130"/>
      <c r="BU523" s="130"/>
      <c r="CD523" s="130"/>
      <c r="CN523" s="130"/>
      <c r="CX523" s="130"/>
      <c r="DH523" s="130"/>
      <c r="DR523" s="130"/>
      <c r="EB523" s="130"/>
      <c r="EL523" s="130"/>
      <c r="EV523" s="130"/>
      <c r="FF523" s="130"/>
      <c r="FP523" s="130"/>
      <c r="FZ523" s="130"/>
      <c r="GJ523" s="130"/>
      <c r="GT523" s="130"/>
      <c r="HD523" s="130"/>
      <c r="HN523" s="130"/>
      <c r="HX523" s="130"/>
      <c r="IH523" s="130"/>
      <c r="IR523" s="130"/>
    </row>
    <row xmlns:x14ac="http://schemas.microsoft.com/office/spreadsheetml/2009/9/ac" r="524" s="3" customFormat="true" x14ac:dyDescent="0.25">
      <c r="A524" s="402"/>
      <c r="B524" s="130"/>
      <c r="L524" s="130"/>
      <c r="V524" s="130"/>
      <c r="AF524" s="130"/>
      <c r="AP524" s="130"/>
      <c r="AZ524" s="130"/>
      <c r="BJ524" s="130"/>
      <c r="BT524" s="130"/>
      <c r="BU524" s="130"/>
      <c r="CD524" s="130"/>
      <c r="CN524" s="130"/>
      <c r="CX524" s="130"/>
      <c r="DH524" s="130"/>
      <c r="DR524" s="130"/>
      <c r="EB524" s="130"/>
      <c r="EL524" s="130"/>
      <c r="EV524" s="130"/>
      <c r="FF524" s="130"/>
      <c r="FP524" s="130"/>
      <c r="FZ524" s="130"/>
      <c r="GJ524" s="130"/>
      <c r="GT524" s="130"/>
      <c r="HD524" s="130"/>
      <c r="HN524" s="130"/>
      <c r="HX524" s="130"/>
      <c r="IH524" s="130"/>
      <c r="IR524" s="130"/>
    </row>
    <row xmlns:x14ac="http://schemas.microsoft.com/office/spreadsheetml/2009/9/ac" r="525" s="3" customFormat="true" x14ac:dyDescent="0.25">
      <c r="A525" s="402"/>
      <c r="B525" s="130"/>
      <c r="L525" s="130"/>
      <c r="V525" s="130"/>
      <c r="AF525" s="130"/>
      <c r="AP525" s="130"/>
      <c r="AZ525" s="130"/>
      <c r="BJ525" s="130"/>
      <c r="BT525" s="130"/>
      <c r="BU525" s="130"/>
      <c r="CD525" s="130"/>
      <c r="CN525" s="130"/>
      <c r="CX525" s="130"/>
      <c r="DH525" s="130"/>
      <c r="DR525" s="130"/>
      <c r="EB525" s="130"/>
      <c r="EL525" s="130"/>
      <c r="EV525" s="130"/>
      <c r="FF525" s="130"/>
      <c r="FP525" s="130"/>
      <c r="FZ525" s="130"/>
      <c r="GJ525" s="130"/>
      <c r="GT525" s="130"/>
      <c r="HD525" s="130"/>
      <c r="HN525" s="130"/>
      <c r="HX525" s="130"/>
      <c r="IH525" s="130"/>
      <c r="IR525" s="130"/>
    </row>
    <row xmlns:x14ac="http://schemas.microsoft.com/office/spreadsheetml/2009/9/ac" r="526" s="3" customFormat="true" x14ac:dyDescent="0.25">
      <c r="A526" s="402"/>
      <c r="B526" s="130"/>
      <c r="L526" s="130"/>
      <c r="V526" s="130"/>
      <c r="AF526" s="130"/>
      <c r="AP526" s="130"/>
      <c r="AZ526" s="130"/>
      <c r="BJ526" s="130"/>
      <c r="BT526" s="130"/>
      <c r="BU526" s="130"/>
      <c r="CD526" s="130"/>
      <c r="CN526" s="130"/>
      <c r="CX526" s="130"/>
      <c r="DH526" s="130"/>
      <c r="DR526" s="130"/>
      <c r="EB526" s="130"/>
      <c r="EL526" s="130"/>
      <c r="EV526" s="130"/>
      <c r="FF526" s="130"/>
      <c r="FP526" s="130"/>
      <c r="FZ526" s="130"/>
      <c r="GJ526" s="130"/>
      <c r="GT526" s="130"/>
      <c r="HD526" s="130"/>
      <c r="HN526" s="130"/>
      <c r="HX526" s="130"/>
      <c r="IH526" s="130"/>
      <c r="IR526" s="130"/>
    </row>
    <row xmlns:x14ac="http://schemas.microsoft.com/office/spreadsheetml/2009/9/ac" r="527" s="3" customFormat="true" x14ac:dyDescent="0.25">
      <c r="A527" s="402"/>
      <c r="B527" s="130"/>
      <c r="L527" s="130"/>
      <c r="V527" s="130"/>
      <c r="AF527" s="130"/>
      <c r="AP527" s="130"/>
      <c r="AZ527" s="130"/>
      <c r="BJ527" s="130"/>
      <c r="BT527" s="130"/>
      <c r="BU527" s="130"/>
      <c r="CD527" s="130"/>
      <c r="CN527" s="130"/>
      <c r="CX527" s="130"/>
      <c r="DH527" s="130"/>
      <c r="DR527" s="130"/>
      <c r="EB527" s="130"/>
      <c r="EL527" s="130"/>
      <c r="EV527" s="130"/>
      <c r="FF527" s="130"/>
      <c r="FP527" s="130"/>
      <c r="FZ527" s="130"/>
      <c r="GJ527" s="130"/>
      <c r="GT527" s="130"/>
      <c r="HD527" s="130"/>
      <c r="HN527" s="130"/>
      <c r="HX527" s="130"/>
      <c r="IH527" s="130"/>
      <c r="IR527" s="130"/>
    </row>
    <row xmlns:x14ac="http://schemas.microsoft.com/office/spreadsheetml/2009/9/ac" r="528" s="3" customFormat="true" x14ac:dyDescent="0.25">
      <c r="A528" s="402"/>
      <c r="B528" s="130"/>
      <c r="L528" s="130"/>
      <c r="V528" s="130"/>
      <c r="AF528" s="130"/>
      <c r="AP528" s="130"/>
      <c r="AZ528" s="130"/>
      <c r="BJ528" s="130"/>
      <c r="BT528" s="130"/>
      <c r="BU528" s="130"/>
      <c r="CD528" s="130"/>
      <c r="CN528" s="130"/>
      <c r="CX528" s="130"/>
      <c r="DH528" s="130"/>
      <c r="DR528" s="130"/>
      <c r="EB528" s="130"/>
      <c r="EL528" s="130"/>
      <c r="EV528" s="130"/>
      <c r="FF528" s="130"/>
      <c r="FP528" s="130"/>
      <c r="FZ528" s="130"/>
      <c r="GJ528" s="130"/>
      <c r="GT528" s="130"/>
      <c r="HD528" s="130"/>
      <c r="HN528" s="130"/>
      <c r="HX528" s="130"/>
      <c r="IH528" s="130"/>
      <c r="IR528" s="130"/>
    </row>
    <row xmlns:x14ac="http://schemas.microsoft.com/office/spreadsheetml/2009/9/ac" r="529" s="3" customFormat="true" x14ac:dyDescent="0.25">
      <c r="A529" s="402"/>
      <c r="B529" s="130"/>
      <c r="L529" s="130"/>
      <c r="V529" s="130"/>
      <c r="AF529" s="130"/>
      <c r="AP529" s="130"/>
      <c r="AZ529" s="130"/>
      <c r="BJ529" s="130"/>
      <c r="BT529" s="130"/>
      <c r="BU529" s="130"/>
      <c r="CD529" s="130"/>
      <c r="CN529" s="130"/>
      <c r="CX529" s="130"/>
      <c r="DH529" s="130"/>
      <c r="DR529" s="130"/>
      <c r="EB529" s="130"/>
      <c r="EL529" s="130"/>
      <c r="EV529" s="130"/>
      <c r="FF529" s="130"/>
      <c r="FP529" s="130"/>
      <c r="FZ529" s="130"/>
      <c r="GJ529" s="130"/>
      <c r="GT529" s="130"/>
      <c r="HD529" s="130"/>
      <c r="HN529" s="130"/>
      <c r="HX529" s="130"/>
      <c r="IH529" s="130"/>
      <c r="IR529" s="130"/>
    </row>
    <row xmlns:x14ac="http://schemas.microsoft.com/office/spreadsheetml/2009/9/ac" r="530" s="3" customFormat="true" x14ac:dyDescent="0.25">
      <c r="A530" s="402"/>
      <c r="B530" s="130"/>
      <c r="L530" s="130"/>
      <c r="V530" s="130"/>
      <c r="AF530" s="130"/>
      <c r="AP530" s="130"/>
      <c r="AZ530" s="130"/>
      <c r="BJ530" s="130"/>
      <c r="BT530" s="130"/>
      <c r="BU530" s="130"/>
      <c r="CD530" s="130"/>
      <c r="CN530" s="130"/>
      <c r="CX530" s="130"/>
      <c r="DH530" s="130"/>
      <c r="DR530" s="130"/>
      <c r="EB530" s="130"/>
      <c r="EL530" s="130"/>
      <c r="EV530" s="130"/>
      <c r="FF530" s="130"/>
      <c r="FP530" s="130"/>
      <c r="FZ530" s="130"/>
      <c r="GJ530" s="130"/>
      <c r="GT530" s="130"/>
      <c r="HD530" s="130"/>
      <c r="HN530" s="130"/>
      <c r="HX530" s="130"/>
      <c r="IH530" s="130"/>
      <c r="IR530" s="130"/>
    </row>
    <row xmlns:x14ac="http://schemas.microsoft.com/office/spreadsheetml/2009/9/ac" r="531" s="3" customFormat="true" x14ac:dyDescent="0.25">
      <c r="A531" s="402"/>
      <c r="B531" s="130"/>
      <c r="L531" s="130"/>
      <c r="V531" s="130"/>
      <c r="AF531" s="130"/>
      <c r="AP531" s="130"/>
      <c r="AZ531" s="130"/>
      <c r="BJ531" s="130"/>
      <c r="BT531" s="130"/>
      <c r="BU531" s="130"/>
      <c r="CD531" s="130"/>
      <c r="CN531" s="130"/>
      <c r="CX531" s="130"/>
      <c r="DH531" s="130"/>
      <c r="DR531" s="130"/>
      <c r="EB531" s="130"/>
      <c r="EL531" s="130"/>
      <c r="EV531" s="130"/>
      <c r="FF531" s="130"/>
      <c r="FP531" s="130"/>
      <c r="FZ531" s="130"/>
      <c r="GJ531" s="130"/>
      <c r="GT531" s="130"/>
      <c r="HD531" s="130"/>
      <c r="HN531" s="130"/>
      <c r="HX531" s="130"/>
      <c r="IH531" s="130"/>
      <c r="IR531" s="130"/>
    </row>
    <row xmlns:x14ac="http://schemas.microsoft.com/office/spreadsheetml/2009/9/ac" r="532" s="3" customFormat="true" x14ac:dyDescent="0.25">
      <c r="A532" s="402"/>
      <c r="B532" s="130"/>
      <c r="L532" s="130"/>
      <c r="V532" s="130"/>
      <c r="AF532" s="130"/>
      <c r="AP532" s="130"/>
      <c r="AZ532" s="130"/>
      <c r="BJ532" s="130"/>
      <c r="BT532" s="130"/>
      <c r="BU532" s="130"/>
      <c r="CD532" s="130"/>
      <c r="CN532" s="130"/>
      <c r="CX532" s="130"/>
      <c r="DH532" s="130"/>
      <c r="DR532" s="130"/>
      <c r="EB532" s="130"/>
      <c r="EL532" s="130"/>
      <c r="EV532" s="130"/>
      <c r="FF532" s="130"/>
      <c r="FP532" s="130"/>
      <c r="FZ532" s="130"/>
      <c r="GJ532" s="130"/>
      <c r="GT532" s="130"/>
      <c r="HD532" s="130"/>
      <c r="HN532" s="130"/>
      <c r="HX532" s="130"/>
      <c r="IH532" s="130"/>
      <c r="IR532" s="130"/>
    </row>
    <row xmlns:x14ac="http://schemas.microsoft.com/office/spreadsheetml/2009/9/ac" r="533" s="3" customFormat="true" x14ac:dyDescent="0.25">
      <c r="A533" s="402"/>
      <c r="B533" s="130"/>
      <c r="L533" s="130"/>
      <c r="V533" s="130"/>
      <c r="AF533" s="130"/>
      <c r="AP533" s="130"/>
      <c r="AZ533" s="130"/>
      <c r="BJ533" s="130"/>
      <c r="BT533" s="130"/>
      <c r="BU533" s="130"/>
      <c r="CD533" s="130"/>
      <c r="CN533" s="130"/>
      <c r="CX533" s="130"/>
      <c r="DH533" s="130"/>
      <c r="DR533" s="130"/>
      <c r="EB533" s="130"/>
      <c r="EL533" s="130"/>
      <c r="EV533" s="130"/>
      <c r="FF533" s="130"/>
      <c r="FP533" s="130"/>
      <c r="FZ533" s="130"/>
      <c r="GJ533" s="130"/>
      <c r="GT533" s="130"/>
      <c r="HD533" s="130"/>
      <c r="HN533" s="130"/>
      <c r="HX533" s="130"/>
      <c r="IH533" s="130"/>
      <c r="IR533" s="130"/>
    </row>
    <row xmlns:x14ac="http://schemas.microsoft.com/office/spreadsheetml/2009/9/ac" r="534" s="3" customFormat="true" x14ac:dyDescent="0.25">
      <c r="A534" s="402"/>
      <c r="B534" s="130"/>
      <c r="L534" s="130"/>
      <c r="V534" s="130"/>
      <c r="AF534" s="130"/>
      <c r="AP534" s="130"/>
      <c r="AZ534" s="130"/>
      <c r="BJ534" s="130"/>
      <c r="BT534" s="130"/>
      <c r="BU534" s="130"/>
      <c r="CD534" s="130"/>
      <c r="CN534" s="130"/>
      <c r="CX534" s="130"/>
      <c r="DH534" s="130"/>
      <c r="DR534" s="130"/>
      <c r="EB534" s="130"/>
      <c r="EL534" s="130"/>
      <c r="EV534" s="130"/>
      <c r="FF534" s="130"/>
      <c r="FP534" s="130"/>
      <c r="FZ534" s="130"/>
      <c r="GJ534" s="130"/>
      <c r="GT534" s="130"/>
      <c r="HD534" s="130"/>
      <c r="HN534" s="130"/>
      <c r="HX534" s="130"/>
      <c r="IH534" s="130"/>
      <c r="IR534" s="130"/>
    </row>
    <row xmlns:x14ac="http://schemas.microsoft.com/office/spreadsheetml/2009/9/ac" r="535" s="3" customFormat="true" x14ac:dyDescent="0.25">
      <c r="A535" s="402"/>
      <c r="B535" s="130"/>
      <c r="L535" s="130"/>
      <c r="V535" s="130"/>
      <c r="AF535" s="130"/>
      <c r="AP535" s="130"/>
      <c r="AZ535" s="130"/>
      <c r="BJ535" s="130"/>
      <c r="BT535" s="130"/>
      <c r="BU535" s="130"/>
      <c r="CD535" s="130"/>
      <c r="CN535" s="130"/>
      <c r="CX535" s="130"/>
      <c r="DH535" s="130"/>
      <c r="DR535" s="130"/>
      <c r="EB535" s="130"/>
      <c r="EL535" s="130"/>
      <c r="EV535" s="130"/>
      <c r="FF535" s="130"/>
      <c r="FP535" s="130"/>
      <c r="FZ535" s="130"/>
      <c r="GJ535" s="130"/>
      <c r="GT535" s="130"/>
      <c r="HD535" s="130"/>
      <c r="HN535" s="130"/>
      <c r="HX535" s="130"/>
      <c r="IH535" s="130"/>
      <c r="IR535" s="130"/>
    </row>
    <row xmlns:x14ac="http://schemas.microsoft.com/office/spreadsheetml/2009/9/ac" r="536" s="3" customFormat="true" x14ac:dyDescent="0.25">
      <c r="A536" s="402"/>
      <c r="B536" s="130"/>
      <c r="L536" s="130"/>
      <c r="V536" s="130"/>
      <c r="AF536" s="130"/>
      <c r="AP536" s="130"/>
      <c r="AZ536" s="130"/>
      <c r="BJ536" s="130"/>
      <c r="BT536" s="130"/>
      <c r="BU536" s="130"/>
      <c r="CD536" s="130"/>
      <c r="CN536" s="130"/>
      <c r="CX536" s="130"/>
      <c r="DH536" s="130"/>
      <c r="DR536" s="130"/>
      <c r="EB536" s="130"/>
      <c r="EL536" s="130"/>
      <c r="EV536" s="130"/>
      <c r="FF536" s="130"/>
      <c r="FP536" s="130"/>
      <c r="FZ536" s="130"/>
      <c r="GJ536" s="130"/>
      <c r="GT536" s="130"/>
      <c r="HD536" s="130"/>
      <c r="HN536" s="130"/>
      <c r="HX536" s="130"/>
      <c r="IH536" s="130"/>
      <c r="IR536" s="130"/>
    </row>
    <row xmlns:x14ac="http://schemas.microsoft.com/office/spreadsheetml/2009/9/ac" r="537" s="3" customFormat="true" x14ac:dyDescent="0.25">
      <c r="A537" s="402"/>
      <c r="B537" s="130"/>
      <c r="L537" s="130"/>
      <c r="V537" s="130"/>
      <c r="AF537" s="130"/>
      <c r="AP537" s="130"/>
      <c r="AZ537" s="130"/>
      <c r="BJ537" s="130"/>
      <c r="BT537" s="130"/>
      <c r="BU537" s="130"/>
      <c r="CD537" s="130"/>
      <c r="CN537" s="130"/>
      <c r="CX537" s="130"/>
      <c r="DH537" s="130"/>
      <c r="DR537" s="130"/>
      <c r="EB537" s="130"/>
      <c r="EL537" s="130"/>
      <c r="EV537" s="130"/>
      <c r="FF537" s="130"/>
      <c r="FP537" s="130"/>
      <c r="FZ537" s="130"/>
      <c r="GJ537" s="130"/>
      <c r="GT537" s="130"/>
      <c r="HD537" s="130"/>
      <c r="HN537" s="130"/>
      <c r="HX537" s="130"/>
      <c r="IH537" s="130"/>
      <c r="IR537" s="130"/>
    </row>
    <row xmlns:x14ac="http://schemas.microsoft.com/office/spreadsheetml/2009/9/ac" r="538" s="3" customFormat="true" x14ac:dyDescent="0.25">
      <c r="A538" s="402"/>
      <c r="B538" s="130"/>
      <c r="L538" s="130"/>
      <c r="V538" s="130"/>
      <c r="AF538" s="130"/>
      <c r="AP538" s="130"/>
      <c r="AZ538" s="130"/>
      <c r="BJ538" s="130"/>
      <c r="BT538" s="130"/>
      <c r="BU538" s="130"/>
      <c r="CD538" s="130"/>
      <c r="CN538" s="130"/>
      <c r="CX538" s="130"/>
      <c r="DH538" s="130"/>
      <c r="DR538" s="130"/>
      <c r="EB538" s="130"/>
      <c r="EL538" s="130"/>
      <c r="EV538" s="130"/>
      <c r="FF538" s="130"/>
      <c r="FP538" s="130"/>
      <c r="FZ538" s="130"/>
      <c r="GJ538" s="130"/>
      <c r="GT538" s="130"/>
      <c r="HD538" s="130"/>
      <c r="HN538" s="130"/>
      <c r="HX538" s="130"/>
      <c r="IH538" s="130"/>
      <c r="IR538" s="130"/>
    </row>
    <row xmlns:x14ac="http://schemas.microsoft.com/office/spreadsheetml/2009/9/ac" r="539" s="3" customFormat="true" x14ac:dyDescent="0.25">
      <c r="A539" s="402"/>
      <c r="B539" s="130"/>
      <c r="L539" s="130"/>
      <c r="V539" s="130"/>
      <c r="AF539" s="130"/>
      <c r="AP539" s="130"/>
      <c r="AZ539" s="130"/>
      <c r="BJ539" s="130"/>
      <c r="BT539" s="130"/>
      <c r="BU539" s="130"/>
      <c r="CD539" s="130"/>
      <c r="CN539" s="130"/>
      <c r="CX539" s="130"/>
      <c r="DH539" s="130"/>
      <c r="DR539" s="130"/>
      <c r="EB539" s="130"/>
      <c r="EL539" s="130"/>
      <c r="EV539" s="130"/>
      <c r="FF539" s="130"/>
      <c r="FP539" s="130"/>
      <c r="FZ539" s="130"/>
      <c r="GJ539" s="130"/>
      <c r="GT539" s="130"/>
      <c r="HD539" s="130"/>
      <c r="HN539" s="130"/>
      <c r="HX539" s="130"/>
      <c r="IH539" s="130"/>
      <c r="IR539" s="130"/>
    </row>
    <row xmlns:x14ac="http://schemas.microsoft.com/office/spreadsheetml/2009/9/ac" r="540" s="3" customFormat="true" x14ac:dyDescent="0.25">
      <c r="A540" s="402"/>
      <c r="B540" s="130"/>
      <c r="L540" s="130"/>
      <c r="V540" s="130"/>
      <c r="AF540" s="130"/>
      <c r="AP540" s="130"/>
      <c r="AZ540" s="130"/>
      <c r="BJ540" s="130"/>
      <c r="BT540" s="130"/>
      <c r="BU540" s="130"/>
      <c r="CD540" s="130"/>
      <c r="CN540" s="130"/>
      <c r="CX540" s="130"/>
      <c r="DH540" s="130"/>
      <c r="DR540" s="130"/>
      <c r="EB540" s="130"/>
      <c r="EL540" s="130"/>
      <c r="EV540" s="130"/>
      <c r="FF540" s="130"/>
      <c r="FP540" s="130"/>
      <c r="FZ540" s="130"/>
      <c r="GJ540" s="130"/>
      <c r="GT540" s="130"/>
      <c r="HD540" s="130"/>
      <c r="HN540" s="130"/>
      <c r="HX540" s="130"/>
      <c r="IH540" s="130"/>
      <c r="IR540" s="130"/>
    </row>
    <row xmlns:x14ac="http://schemas.microsoft.com/office/spreadsheetml/2009/9/ac" r="541" s="3" customFormat="true" x14ac:dyDescent="0.25">
      <c r="A541" s="402"/>
      <c r="B541" s="130"/>
      <c r="L541" s="130"/>
      <c r="V541" s="130"/>
      <c r="AF541" s="130"/>
      <c r="AP541" s="130"/>
      <c r="AZ541" s="130"/>
      <c r="BJ541" s="130"/>
      <c r="BT541" s="130"/>
      <c r="BU541" s="130"/>
      <c r="CD541" s="130"/>
      <c r="CN541" s="130"/>
      <c r="CX541" s="130"/>
      <c r="DH541" s="130"/>
      <c r="DR541" s="130"/>
      <c r="EB541" s="130"/>
      <c r="EL541" s="130"/>
      <c r="EV541" s="130"/>
      <c r="FF541" s="130"/>
      <c r="FP541" s="130"/>
      <c r="FZ541" s="130"/>
      <c r="GJ541" s="130"/>
      <c r="GT541" s="130"/>
      <c r="HD541" s="130"/>
      <c r="HN541" s="130"/>
      <c r="HX541" s="130"/>
      <c r="IH541" s="130"/>
      <c r="IR541" s="130"/>
    </row>
    <row xmlns:x14ac="http://schemas.microsoft.com/office/spreadsheetml/2009/9/ac" r="542" s="3" customFormat="true" x14ac:dyDescent="0.25">
      <c r="A542" s="402"/>
      <c r="B542" s="130"/>
      <c r="L542" s="130"/>
      <c r="V542" s="130"/>
      <c r="AF542" s="130"/>
      <c r="AP542" s="130"/>
      <c r="AZ542" s="130"/>
      <c r="BJ542" s="130"/>
      <c r="BT542" s="130"/>
      <c r="BU542" s="130"/>
      <c r="CD542" s="130"/>
      <c r="CN542" s="130"/>
      <c r="CX542" s="130"/>
      <c r="DH542" s="130"/>
      <c r="DR542" s="130"/>
      <c r="EB542" s="130"/>
      <c r="EL542" s="130"/>
      <c r="EV542" s="130"/>
      <c r="FF542" s="130"/>
      <c r="FP542" s="130"/>
      <c r="FZ542" s="130"/>
      <c r="GJ542" s="130"/>
      <c r="GT542" s="130"/>
      <c r="HD542" s="130"/>
      <c r="HN542" s="130"/>
      <c r="HX542" s="130"/>
      <c r="IH542" s="130"/>
      <c r="IR542" s="130"/>
    </row>
    <row xmlns:x14ac="http://schemas.microsoft.com/office/spreadsheetml/2009/9/ac" r="543" s="3" customFormat="true" x14ac:dyDescent="0.25">
      <c r="A543" s="402"/>
      <c r="B543" s="130"/>
      <c r="L543" s="130"/>
      <c r="V543" s="130"/>
      <c r="AF543" s="130"/>
      <c r="AP543" s="130"/>
      <c r="AZ543" s="130"/>
      <c r="BJ543" s="130"/>
      <c r="BT543" s="130"/>
      <c r="BU543" s="130"/>
      <c r="CD543" s="130"/>
      <c r="CN543" s="130"/>
      <c r="CX543" s="130"/>
      <c r="DH543" s="130"/>
      <c r="DR543" s="130"/>
      <c r="EB543" s="130"/>
      <c r="EL543" s="130"/>
      <c r="EV543" s="130"/>
      <c r="FF543" s="130"/>
      <c r="FP543" s="130"/>
      <c r="FZ543" s="130"/>
      <c r="GJ543" s="130"/>
      <c r="GT543" s="130"/>
      <c r="HD543" s="130"/>
      <c r="HN543" s="130"/>
      <c r="HX543" s="130"/>
      <c r="IH543" s="130"/>
      <c r="IR543" s="130"/>
    </row>
    <row xmlns:x14ac="http://schemas.microsoft.com/office/spreadsheetml/2009/9/ac" r="544" s="3" customFormat="true" x14ac:dyDescent="0.25">
      <c r="A544" s="402"/>
      <c r="B544" s="130"/>
      <c r="L544" s="130"/>
      <c r="V544" s="130"/>
      <c r="AF544" s="130"/>
      <c r="AP544" s="130"/>
      <c r="AZ544" s="130"/>
      <c r="BJ544" s="130"/>
      <c r="BT544" s="130"/>
      <c r="BU544" s="130"/>
      <c r="CD544" s="130"/>
      <c r="CN544" s="130"/>
      <c r="CX544" s="130"/>
      <c r="DH544" s="130"/>
      <c r="DR544" s="130"/>
      <c r="EB544" s="130"/>
      <c r="EL544" s="130"/>
      <c r="EV544" s="130"/>
      <c r="FF544" s="130"/>
      <c r="FP544" s="130"/>
      <c r="FZ544" s="130"/>
      <c r="GJ544" s="130"/>
      <c r="GT544" s="130"/>
      <c r="HD544" s="130"/>
      <c r="HN544" s="130"/>
      <c r="HX544" s="130"/>
      <c r="IH544" s="130"/>
      <c r="IR544" s="130"/>
    </row>
    <row xmlns:x14ac="http://schemas.microsoft.com/office/spreadsheetml/2009/9/ac" r="545" s="3" customFormat="true" x14ac:dyDescent="0.25">
      <c r="A545" s="402"/>
      <c r="B545" s="130"/>
      <c r="L545" s="130"/>
      <c r="V545" s="130"/>
      <c r="AF545" s="130"/>
      <c r="AP545" s="130"/>
      <c r="AZ545" s="130"/>
      <c r="BJ545" s="130"/>
      <c r="BT545" s="130"/>
      <c r="BU545" s="130"/>
      <c r="CD545" s="130"/>
      <c r="CN545" s="130"/>
      <c r="CX545" s="130"/>
      <c r="DH545" s="130"/>
      <c r="DR545" s="130"/>
      <c r="EB545" s="130"/>
      <c r="EL545" s="130"/>
      <c r="EV545" s="130"/>
      <c r="FF545" s="130"/>
      <c r="FP545" s="130"/>
      <c r="FZ545" s="130"/>
      <c r="GJ545" s="130"/>
      <c r="GT545" s="130"/>
      <c r="HD545" s="130"/>
      <c r="HN545" s="130"/>
      <c r="HX545" s="130"/>
      <c r="IH545" s="130"/>
      <c r="IR545" s="130"/>
    </row>
    <row xmlns:x14ac="http://schemas.microsoft.com/office/spreadsheetml/2009/9/ac" r="546" s="3" customFormat="true" x14ac:dyDescent="0.25">
      <c r="A546" s="402"/>
      <c r="B546" s="130"/>
      <c r="L546" s="130"/>
      <c r="V546" s="130"/>
      <c r="AF546" s="130"/>
      <c r="AP546" s="130"/>
      <c r="AZ546" s="130"/>
      <c r="BJ546" s="130"/>
      <c r="BT546" s="130"/>
      <c r="BU546" s="130"/>
      <c r="CD546" s="130"/>
      <c r="CN546" s="130"/>
      <c r="CX546" s="130"/>
      <c r="DH546" s="130"/>
      <c r="DR546" s="130"/>
      <c r="EB546" s="130"/>
      <c r="EL546" s="130"/>
      <c r="EV546" s="130"/>
      <c r="FF546" s="130"/>
      <c r="FP546" s="130"/>
      <c r="FZ546" s="130"/>
      <c r="GJ546" s="130"/>
      <c r="GT546" s="130"/>
      <c r="HD546" s="130"/>
      <c r="HN546" s="130"/>
      <c r="HX546" s="130"/>
      <c r="IH546" s="130"/>
      <c r="IR546" s="130"/>
    </row>
    <row xmlns:x14ac="http://schemas.microsoft.com/office/spreadsheetml/2009/9/ac" r="547" s="3" customFormat="true" x14ac:dyDescent="0.25">
      <c r="A547" s="402"/>
      <c r="B547" s="130"/>
      <c r="L547" s="130"/>
      <c r="V547" s="130"/>
      <c r="AF547" s="130"/>
      <c r="AP547" s="130"/>
      <c r="AZ547" s="130"/>
      <c r="BJ547" s="130"/>
      <c r="BT547" s="130"/>
      <c r="BU547" s="130"/>
      <c r="CD547" s="130"/>
      <c r="CN547" s="130"/>
      <c r="CX547" s="130"/>
      <c r="DH547" s="130"/>
      <c r="DR547" s="130"/>
      <c r="EB547" s="130"/>
      <c r="EL547" s="130"/>
      <c r="EV547" s="130"/>
      <c r="FF547" s="130"/>
      <c r="FP547" s="130"/>
      <c r="FZ547" s="130"/>
      <c r="GJ547" s="130"/>
      <c r="GT547" s="130"/>
      <c r="HD547" s="130"/>
      <c r="HN547" s="130"/>
      <c r="HX547" s="130"/>
      <c r="IH547" s="130"/>
      <c r="IR547" s="130"/>
    </row>
    <row xmlns:x14ac="http://schemas.microsoft.com/office/spreadsheetml/2009/9/ac" r="548" s="3" customFormat="true" x14ac:dyDescent="0.25">
      <c r="A548" s="402"/>
      <c r="B548" s="130"/>
      <c r="L548" s="130"/>
      <c r="V548" s="130"/>
      <c r="AF548" s="130"/>
      <c r="AP548" s="130"/>
      <c r="AZ548" s="130"/>
      <c r="BJ548" s="130"/>
      <c r="BT548" s="130"/>
      <c r="BU548" s="130"/>
      <c r="CD548" s="130"/>
      <c r="CN548" s="130"/>
      <c r="CX548" s="130"/>
      <c r="DH548" s="130"/>
      <c r="DR548" s="130"/>
      <c r="EB548" s="130"/>
      <c r="EL548" s="130"/>
      <c r="EV548" s="130"/>
      <c r="FF548" s="130"/>
      <c r="FP548" s="130"/>
      <c r="FZ548" s="130"/>
      <c r="GJ548" s="130"/>
      <c r="GT548" s="130"/>
      <c r="HD548" s="130"/>
      <c r="HN548" s="130"/>
      <c r="HX548" s="130"/>
      <c r="IH548" s="130"/>
      <c r="IR548" s="130"/>
    </row>
    <row xmlns:x14ac="http://schemas.microsoft.com/office/spreadsheetml/2009/9/ac" r="549" s="3" customFormat="true" x14ac:dyDescent="0.25">
      <c r="A549" s="402"/>
      <c r="B549" s="130"/>
      <c r="L549" s="130"/>
      <c r="V549" s="130"/>
      <c r="AF549" s="130"/>
      <c r="AP549" s="130"/>
      <c r="AZ549" s="130"/>
      <c r="BJ549" s="130"/>
      <c r="BT549" s="130"/>
      <c r="BU549" s="130"/>
      <c r="CD549" s="130"/>
      <c r="CN549" s="130"/>
      <c r="CX549" s="130"/>
      <c r="DH549" s="130"/>
      <c r="DR549" s="130"/>
      <c r="EB549" s="130"/>
      <c r="EL549" s="130"/>
      <c r="EV549" s="130"/>
      <c r="FF549" s="130"/>
      <c r="FP549" s="130"/>
      <c r="FZ549" s="130"/>
      <c r="GJ549" s="130"/>
      <c r="GT549" s="130"/>
      <c r="HD549" s="130"/>
      <c r="HN549" s="130"/>
      <c r="HX549" s="130"/>
      <c r="IH549" s="130"/>
      <c r="IR549" s="130"/>
    </row>
    <row xmlns:x14ac="http://schemas.microsoft.com/office/spreadsheetml/2009/9/ac" r="550" s="3" customFormat="true" x14ac:dyDescent="0.25">
      <c r="A550" s="402"/>
      <c r="B550" s="130"/>
      <c r="L550" s="130"/>
      <c r="V550" s="130"/>
      <c r="AF550" s="130"/>
      <c r="AP550" s="130"/>
      <c r="AZ550" s="130"/>
      <c r="BJ550" s="130"/>
      <c r="BT550" s="130"/>
      <c r="BU550" s="130"/>
      <c r="CD550" s="130"/>
      <c r="CN550" s="130"/>
      <c r="CX550" s="130"/>
      <c r="DH550" s="130"/>
      <c r="DR550" s="130"/>
      <c r="EB550" s="130"/>
      <c r="EL550" s="130"/>
      <c r="EV550" s="130"/>
      <c r="FF550" s="130"/>
      <c r="FP550" s="130"/>
      <c r="FZ550" s="130"/>
      <c r="GJ550" s="130"/>
      <c r="GT550" s="130"/>
      <c r="HD550" s="130"/>
      <c r="HN550" s="130"/>
      <c r="HX550" s="130"/>
      <c r="IH550" s="130"/>
      <c r="IR550" s="130"/>
    </row>
    <row xmlns:x14ac="http://schemas.microsoft.com/office/spreadsheetml/2009/9/ac" r="551" s="3" customFormat="true" x14ac:dyDescent="0.25">
      <c r="A551" s="402"/>
      <c r="B551" s="130"/>
      <c r="L551" s="130"/>
      <c r="V551" s="130"/>
      <c r="AF551" s="130"/>
      <c r="AP551" s="130"/>
      <c r="AZ551" s="130"/>
      <c r="BJ551" s="130"/>
      <c r="BT551" s="130"/>
      <c r="BU551" s="130"/>
      <c r="CD551" s="130"/>
      <c r="CN551" s="130"/>
      <c r="CX551" s="130"/>
      <c r="DH551" s="130"/>
      <c r="DR551" s="130"/>
      <c r="EB551" s="130"/>
      <c r="EL551" s="130"/>
      <c r="EV551" s="130"/>
      <c r="FF551" s="130"/>
      <c r="FP551" s="130"/>
      <c r="FZ551" s="130"/>
      <c r="GJ551" s="130"/>
      <c r="GT551" s="130"/>
      <c r="HD551" s="130"/>
      <c r="HN551" s="130"/>
      <c r="HX551" s="130"/>
      <c r="IH551" s="130"/>
      <c r="IR551" s="130"/>
    </row>
    <row xmlns:x14ac="http://schemas.microsoft.com/office/spreadsheetml/2009/9/ac" r="552" s="3" customFormat="true" x14ac:dyDescent="0.25">
      <c r="A552" s="402"/>
      <c r="B552" s="130"/>
      <c r="L552" s="130"/>
      <c r="V552" s="130"/>
      <c r="AF552" s="130"/>
      <c r="AP552" s="130"/>
      <c r="AZ552" s="130"/>
      <c r="BJ552" s="130"/>
      <c r="BT552" s="130"/>
      <c r="BU552" s="130"/>
      <c r="CD552" s="130"/>
      <c r="CN552" s="130"/>
      <c r="CX552" s="130"/>
      <c r="DH552" s="130"/>
      <c r="DR552" s="130"/>
      <c r="EB552" s="130"/>
      <c r="EL552" s="130"/>
      <c r="EV552" s="130"/>
      <c r="FF552" s="130"/>
      <c r="FP552" s="130"/>
      <c r="FZ552" s="130"/>
      <c r="GJ552" s="130"/>
      <c r="GT552" s="130"/>
      <c r="HD552" s="130"/>
      <c r="HN552" s="130"/>
      <c r="HX552" s="130"/>
      <c r="IH552" s="130"/>
      <c r="IR552" s="130"/>
    </row>
    <row xmlns:x14ac="http://schemas.microsoft.com/office/spreadsheetml/2009/9/ac" r="553" s="3" customFormat="true" x14ac:dyDescent="0.25">
      <c r="A553" s="402"/>
      <c r="B553" s="130"/>
      <c r="L553" s="130"/>
      <c r="V553" s="130"/>
      <c r="AF553" s="130"/>
      <c r="AP553" s="130"/>
      <c r="AZ553" s="130"/>
      <c r="BJ553" s="130"/>
      <c r="BT553" s="130"/>
      <c r="BU553" s="130"/>
      <c r="CD553" s="130"/>
      <c r="CN553" s="130"/>
      <c r="CX553" s="130"/>
      <c r="DH553" s="130"/>
      <c r="DR553" s="130"/>
      <c r="EB553" s="130"/>
      <c r="EL553" s="130"/>
      <c r="EV553" s="130"/>
      <c r="FF553" s="130"/>
      <c r="FP553" s="130"/>
      <c r="FZ553" s="130"/>
      <c r="GJ553" s="130"/>
      <c r="GT553" s="130"/>
      <c r="HD553" s="130"/>
      <c r="HN553" s="130"/>
      <c r="HX553" s="130"/>
      <c r="IH553" s="130"/>
      <c r="IR553" s="130"/>
    </row>
    <row xmlns:x14ac="http://schemas.microsoft.com/office/spreadsheetml/2009/9/ac" r="554" s="3" customFormat="true" x14ac:dyDescent="0.25">
      <c r="A554" s="402"/>
      <c r="B554" s="130"/>
      <c r="L554" s="130"/>
      <c r="V554" s="130"/>
      <c r="AF554" s="130"/>
      <c r="AP554" s="130"/>
      <c r="AZ554" s="130"/>
      <c r="BJ554" s="130"/>
      <c r="BT554" s="130"/>
      <c r="BU554" s="130"/>
      <c r="CD554" s="130"/>
      <c r="CN554" s="130"/>
      <c r="CX554" s="130"/>
      <c r="DH554" s="130"/>
      <c r="DR554" s="130"/>
      <c r="EB554" s="130"/>
      <c r="EL554" s="130"/>
      <c r="EV554" s="130"/>
      <c r="FF554" s="130"/>
      <c r="FP554" s="130"/>
      <c r="FZ554" s="130"/>
      <c r="GJ554" s="130"/>
      <c r="GT554" s="130"/>
      <c r="HD554" s="130"/>
      <c r="HN554" s="130"/>
      <c r="HX554" s="130"/>
      <c r="IH554" s="130"/>
      <c r="IR554" s="130"/>
    </row>
    <row xmlns:x14ac="http://schemas.microsoft.com/office/spreadsheetml/2009/9/ac" r="555" s="3" customFormat="true" x14ac:dyDescent="0.25">
      <c r="A555" s="402"/>
      <c r="B555" s="130"/>
      <c r="L555" s="130"/>
      <c r="V555" s="130"/>
      <c r="AF555" s="130"/>
      <c r="AP555" s="130"/>
      <c r="AZ555" s="130"/>
      <c r="BJ555" s="130"/>
      <c r="BT555" s="130"/>
      <c r="BU555" s="130"/>
      <c r="CD555" s="130"/>
      <c r="CN555" s="130"/>
      <c r="CX555" s="130"/>
      <c r="DH555" s="130"/>
      <c r="DR555" s="130"/>
      <c r="EB555" s="130"/>
      <c r="EL555" s="130"/>
      <c r="EV555" s="130"/>
      <c r="FF555" s="130"/>
      <c r="FP555" s="130"/>
      <c r="FZ555" s="130"/>
      <c r="GJ555" s="130"/>
      <c r="GT555" s="130"/>
      <c r="HD555" s="130"/>
      <c r="HN555" s="130"/>
      <c r="HX555" s="130"/>
      <c r="IH555" s="130"/>
      <c r="IR555" s="130"/>
    </row>
    <row xmlns:x14ac="http://schemas.microsoft.com/office/spreadsheetml/2009/9/ac" r="556" s="3" customFormat="true" x14ac:dyDescent="0.25">
      <c r="A556" s="402"/>
      <c r="B556" s="130"/>
      <c r="L556" s="130"/>
      <c r="V556" s="130"/>
      <c r="AF556" s="130"/>
      <c r="AP556" s="130"/>
      <c r="AZ556" s="130"/>
      <c r="BJ556" s="130"/>
      <c r="BT556" s="130"/>
      <c r="BU556" s="130"/>
      <c r="CD556" s="130"/>
      <c r="CN556" s="130"/>
      <c r="CX556" s="130"/>
      <c r="DH556" s="130"/>
      <c r="DR556" s="130"/>
      <c r="EB556" s="130"/>
      <c r="EL556" s="130"/>
      <c r="EV556" s="130"/>
      <c r="FF556" s="130"/>
      <c r="FP556" s="130"/>
      <c r="FZ556" s="130"/>
      <c r="GJ556" s="130"/>
      <c r="GT556" s="130"/>
      <c r="HD556" s="130"/>
      <c r="HN556" s="130"/>
      <c r="HX556" s="130"/>
      <c r="IH556" s="130"/>
      <c r="IR556" s="130"/>
    </row>
    <row xmlns:x14ac="http://schemas.microsoft.com/office/spreadsheetml/2009/9/ac" r="557" s="3" customFormat="true" x14ac:dyDescent="0.25">
      <c r="A557" s="402"/>
      <c r="B557" s="130"/>
      <c r="L557" s="130"/>
      <c r="V557" s="130"/>
      <c r="AF557" s="130"/>
      <c r="AP557" s="130"/>
      <c r="AZ557" s="130"/>
      <c r="BJ557" s="130"/>
      <c r="BT557" s="130"/>
      <c r="BU557" s="130"/>
      <c r="CD557" s="130"/>
      <c r="CN557" s="130"/>
      <c r="CX557" s="130"/>
      <c r="DH557" s="130"/>
      <c r="DR557" s="130"/>
      <c r="EB557" s="130"/>
      <c r="EL557" s="130"/>
      <c r="EV557" s="130"/>
      <c r="FF557" s="130"/>
      <c r="FP557" s="130"/>
      <c r="FZ557" s="130"/>
      <c r="GJ557" s="130"/>
      <c r="GT557" s="130"/>
      <c r="HD557" s="130"/>
      <c r="HN557" s="130"/>
      <c r="HX557" s="130"/>
      <c r="IH557" s="130"/>
      <c r="IR557" s="130"/>
    </row>
    <row xmlns:x14ac="http://schemas.microsoft.com/office/spreadsheetml/2009/9/ac" r="558" s="3" customFormat="true" x14ac:dyDescent="0.25">
      <c r="A558" s="402"/>
      <c r="B558" s="130"/>
      <c r="L558" s="130"/>
      <c r="V558" s="130"/>
      <c r="AF558" s="130"/>
      <c r="AP558" s="130"/>
      <c r="AZ558" s="130"/>
      <c r="BJ558" s="130"/>
      <c r="BT558" s="130"/>
      <c r="BU558" s="130"/>
      <c r="CD558" s="130"/>
      <c r="CN558" s="130"/>
      <c r="CX558" s="130"/>
      <c r="DH558" s="130"/>
      <c r="DR558" s="130"/>
      <c r="EB558" s="130"/>
      <c r="EL558" s="130"/>
      <c r="EV558" s="130"/>
      <c r="FF558" s="130"/>
      <c r="FP558" s="130"/>
      <c r="FZ558" s="130"/>
      <c r="GJ558" s="130"/>
      <c r="GT558" s="130"/>
      <c r="HD558" s="130"/>
      <c r="HN558" s="130"/>
      <c r="HX558" s="130"/>
      <c r="IH558" s="130"/>
      <c r="IR558" s="130"/>
    </row>
    <row xmlns:x14ac="http://schemas.microsoft.com/office/spreadsheetml/2009/9/ac" r="559" s="3" customFormat="true" x14ac:dyDescent="0.25">
      <c r="A559" s="402"/>
      <c r="B559" s="130"/>
      <c r="L559" s="130"/>
      <c r="V559" s="130"/>
      <c r="AF559" s="130"/>
      <c r="AP559" s="130"/>
      <c r="AZ559" s="130"/>
      <c r="BJ559" s="130"/>
      <c r="BT559" s="130"/>
      <c r="BU559" s="130"/>
      <c r="CD559" s="130"/>
      <c r="CN559" s="130"/>
      <c r="CX559" s="130"/>
      <c r="DH559" s="130"/>
      <c r="DR559" s="130"/>
      <c r="EB559" s="130"/>
      <c r="EL559" s="130"/>
      <c r="EV559" s="130"/>
      <c r="FF559" s="130"/>
      <c r="FP559" s="130"/>
      <c r="FZ559" s="130"/>
      <c r="GJ559" s="130"/>
      <c r="GT559" s="130"/>
      <c r="HD559" s="130"/>
      <c r="HN559" s="130"/>
      <c r="HX559" s="130"/>
      <c r="IH559" s="130"/>
      <c r="IR559" s="130"/>
    </row>
    <row xmlns:x14ac="http://schemas.microsoft.com/office/spreadsheetml/2009/9/ac" r="560" s="3" customFormat="true" x14ac:dyDescent="0.25">
      <c r="A560" s="402"/>
      <c r="B560" s="130"/>
      <c r="L560" s="130"/>
      <c r="V560" s="130"/>
      <c r="AF560" s="130"/>
      <c r="AP560" s="130"/>
      <c r="AZ560" s="130"/>
      <c r="BJ560" s="130"/>
      <c r="BT560" s="130"/>
      <c r="BU560" s="130"/>
      <c r="CD560" s="130"/>
      <c r="CN560" s="130"/>
      <c r="CX560" s="130"/>
      <c r="DH560" s="130"/>
      <c r="DR560" s="130"/>
      <c r="EB560" s="130"/>
      <c r="EL560" s="130"/>
      <c r="EV560" s="130"/>
      <c r="FF560" s="130"/>
      <c r="FP560" s="130"/>
      <c r="FZ560" s="130"/>
      <c r="GJ560" s="130"/>
      <c r="GT560" s="130"/>
      <c r="HD560" s="130"/>
      <c r="HN560" s="130"/>
      <c r="HX560" s="130"/>
      <c r="IH560" s="130"/>
      <c r="IR560" s="130"/>
    </row>
    <row xmlns:x14ac="http://schemas.microsoft.com/office/spreadsheetml/2009/9/ac" r="561" s="3" customFormat="true" x14ac:dyDescent="0.25">
      <c r="A561" s="402"/>
      <c r="B561" s="130"/>
      <c r="L561" s="130"/>
      <c r="V561" s="130"/>
      <c r="AF561" s="130"/>
      <c r="AP561" s="130"/>
      <c r="AZ561" s="130"/>
      <c r="BJ561" s="130"/>
      <c r="BT561" s="130"/>
      <c r="BU561" s="130"/>
      <c r="CD561" s="130"/>
      <c r="CN561" s="130"/>
      <c r="CX561" s="130"/>
      <c r="DH561" s="130"/>
      <c r="DR561" s="130"/>
      <c r="EB561" s="130"/>
      <c r="EL561" s="130"/>
      <c r="EV561" s="130"/>
      <c r="FF561" s="130"/>
      <c r="FP561" s="130"/>
      <c r="FZ561" s="130"/>
      <c r="GJ561" s="130"/>
      <c r="GT561" s="130"/>
      <c r="HD561" s="130"/>
      <c r="HN561" s="130"/>
      <c r="HX561" s="130"/>
      <c r="IH561" s="130"/>
      <c r="IR561" s="130"/>
    </row>
    <row xmlns:x14ac="http://schemas.microsoft.com/office/spreadsheetml/2009/9/ac" r="562" s="3" customFormat="true" x14ac:dyDescent="0.25">
      <c r="A562" s="402"/>
      <c r="B562" s="130"/>
      <c r="L562" s="130"/>
      <c r="V562" s="130"/>
      <c r="AF562" s="130"/>
      <c r="AP562" s="130"/>
      <c r="AZ562" s="130"/>
      <c r="BJ562" s="130"/>
      <c r="BT562" s="130"/>
      <c r="BU562" s="130"/>
      <c r="CD562" s="130"/>
      <c r="CN562" s="130"/>
      <c r="CX562" s="130"/>
      <c r="DH562" s="130"/>
      <c r="DR562" s="130"/>
      <c r="EB562" s="130"/>
      <c r="EL562" s="130"/>
      <c r="EV562" s="130"/>
      <c r="FF562" s="130"/>
      <c r="FP562" s="130"/>
      <c r="FZ562" s="130"/>
      <c r="GJ562" s="130"/>
      <c r="GT562" s="130"/>
      <c r="HD562" s="130"/>
      <c r="HN562" s="130"/>
      <c r="HX562" s="130"/>
      <c r="IH562" s="130"/>
      <c r="IR562" s="130"/>
    </row>
    <row xmlns:x14ac="http://schemas.microsoft.com/office/spreadsheetml/2009/9/ac" r="563" s="3" customFormat="true" x14ac:dyDescent="0.25">
      <c r="A563" s="402"/>
      <c r="B563" s="130"/>
      <c r="L563" s="130"/>
      <c r="V563" s="130"/>
      <c r="AF563" s="130"/>
      <c r="AP563" s="130"/>
      <c r="AZ563" s="130"/>
      <c r="BJ563" s="130"/>
      <c r="BT563" s="130"/>
      <c r="BU563" s="130"/>
      <c r="CD563" s="130"/>
      <c r="CN563" s="130"/>
      <c r="CX563" s="130"/>
      <c r="DH563" s="130"/>
      <c r="DR563" s="130"/>
      <c r="EB563" s="130"/>
      <c r="EL563" s="130"/>
      <c r="EV563" s="130"/>
      <c r="FF563" s="130"/>
      <c r="FP563" s="130"/>
      <c r="FZ563" s="130"/>
      <c r="GJ563" s="130"/>
      <c r="GT563" s="130"/>
      <c r="HD563" s="130"/>
      <c r="HN563" s="130"/>
      <c r="HX563" s="130"/>
      <c r="IH563" s="130"/>
      <c r="IR563" s="130"/>
    </row>
    <row xmlns:x14ac="http://schemas.microsoft.com/office/spreadsheetml/2009/9/ac" r="564" s="3" customFormat="true" x14ac:dyDescent="0.25">
      <c r="A564" s="402"/>
      <c r="B564" s="130"/>
      <c r="L564" s="130"/>
      <c r="V564" s="130"/>
      <c r="AF564" s="130"/>
      <c r="AP564" s="130"/>
      <c r="AZ564" s="130"/>
      <c r="BJ564" s="130"/>
      <c r="BT564" s="130"/>
      <c r="BU564" s="130"/>
      <c r="CD564" s="130"/>
      <c r="CN564" s="130"/>
      <c r="CX564" s="130"/>
      <c r="DH564" s="130"/>
      <c r="DR564" s="130"/>
      <c r="EB564" s="130"/>
      <c r="EL564" s="130"/>
      <c r="EV564" s="130"/>
      <c r="FF564" s="130"/>
      <c r="FP564" s="130"/>
      <c r="FZ564" s="130"/>
      <c r="GJ564" s="130"/>
      <c r="GT564" s="130"/>
      <c r="HD564" s="130"/>
      <c r="HN564" s="130"/>
      <c r="HX564" s="130"/>
      <c r="IH564" s="130"/>
      <c r="IR564" s="130"/>
    </row>
    <row xmlns:x14ac="http://schemas.microsoft.com/office/spreadsheetml/2009/9/ac" r="565" s="3" customFormat="true" x14ac:dyDescent="0.25">
      <c r="A565" s="402"/>
      <c r="B565" s="130"/>
      <c r="L565" s="130"/>
      <c r="V565" s="130"/>
      <c r="AF565" s="130"/>
      <c r="AP565" s="130"/>
      <c r="AZ565" s="130"/>
      <c r="BJ565" s="130"/>
      <c r="BT565" s="130"/>
      <c r="BU565" s="130"/>
      <c r="CD565" s="130"/>
      <c r="CN565" s="130"/>
      <c r="CX565" s="130"/>
      <c r="DH565" s="130"/>
      <c r="DR565" s="130"/>
      <c r="EB565" s="130"/>
      <c r="EL565" s="130"/>
      <c r="EV565" s="130"/>
      <c r="FF565" s="130"/>
      <c r="FP565" s="130"/>
      <c r="FZ565" s="130"/>
      <c r="GJ565" s="130"/>
      <c r="GT565" s="130"/>
      <c r="HD565" s="130"/>
      <c r="HN565" s="130"/>
      <c r="HX565" s="130"/>
      <c r="IH565" s="130"/>
      <c r="IR565" s="130"/>
    </row>
    <row xmlns:x14ac="http://schemas.microsoft.com/office/spreadsheetml/2009/9/ac" r="566" s="3" customFormat="true" x14ac:dyDescent="0.25">
      <c r="A566" s="402"/>
      <c r="B566" s="130"/>
      <c r="L566" s="130"/>
      <c r="V566" s="130"/>
      <c r="AF566" s="130"/>
      <c r="AP566" s="130"/>
      <c r="AZ566" s="130"/>
      <c r="BJ566" s="130"/>
      <c r="BT566" s="130"/>
      <c r="BU566" s="130"/>
      <c r="CD566" s="130"/>
      <c r="CN566" s="130"/>
      <c r="CX566" s="130"/>
      <c r="DH566" s="130"/>
      <c r="DR566" s="130"/>
      <c r="EB566" s="130"/>
      <c r="EL566" s="130"/>
      <c r="EV566" s="130"/>
      <c r="FF566" s="130"/>
      <c r="FP566" s="130"/>
      <c r="FZ566" s="130"/>
      <c r="GJ566" s="130"/>
      <c r="GT566" s="130"/>
      <c r="HD566" s="130"/>
      <c r="HN566" s="130"/>
      <c r="HX566" s="130"/>
      <c r="IH566" s="130"/>
      <c r="IR566" s="130"/>
    </row>
    <row xmlns:x14ac="http://schemas.microsoft.com/office/spreadsheetml/2009/9/ac" r="567" s="3" customFormat="true" x14ac:dyDescent="0.25">
      <c r="A567" s="402"/>
      <c r="B567" s="130"/>
      <c r="L567" s="130"/>
      <c r="V567" s="130"/>
      <c r="AF567" s="130"/>
      <c r="AP567" s="130"/>
      <c r="AZ567" s="130"/>
      <c r="BJ567" s="130"/>
      <c r="BT567" s="130"/>
      <c r="BU567" s="130"/>
      <c r="CD567" s="130"/>
      <c r="CN567" s="130"/>
      <c r="CX567" s="130"/>
      <c r="DH567" s="130"/>
      <c r="DR567" s="130"/>
      <c r="EB567" s="130"/>
      <c r="EL567" s="130"/>
      <c r="EV567" s="130"/>
      <c r="FF567" s="130"/>
      <c r="FP567" s="130"/>
      <c r="FZ567" s="130"/>
      <c r="GJ567" s="130"/>
      <c r="GT567" s="130"/>
      <c r="HD567" s="130"/>
      <c r="HN567" s="130"/>
      <c r="HX567" s="130"/>
      <c r="IH567" s="130"/>
      <c r="IR567" s="130"/>
    </row>
    <row xmlns:x14ac="http://schemas.microsoft.com/office/spreadsheetml/2009/9/ac" r="568" s="3" customFormat="true" x14ac:dyDescent="0.25">
      <c r="A568" s="402"/>
      <c r="B568" s="130"/>
      <c r="L568" s="130"/>
      <c r="V568" s="130"/>
      <c r="AF568" s="130"/>
      <c r="AP568" s="130"/>
      <c r="AZ568" s="130"/>
      <c r="BJ568" s="130"/>
      <c r="BT568" s="130"/>
      <c r="BU568" s="130"/>
      <c r="CD568" s="130"/>
      <c r="CN568" s="130"/>
      <c r="CX568" s="130"/>
      <c r="DH568" s="130"/>
      <c r="DR568" s="130"/>
      <c r="EB568" s="130"/>
      <c r="EL568" s="130"/>
      <c r="EV568" s="130"/>
      <c r="FF568" s="130"/>
      <c r="FP568" s="130"/>
      <c r="FZ568" s="130"/>
      <c r="GJ568" s="130"/>
      <c r="GT568" s="130"/>
      <c r="HD568" s="130"/>
      <c r="HN568" s="130"/>
      <c r="HX568" s="130"/>
      <c r="IH568" s="130"/>
      <c r="IR568" s="130"/>
    </row>
    <row xmlns:x14ac="http://schemas.microsoft.com/office/spreadsheetml/2009/9/ac" r="569" s="3" customFormat="true" x14ac:dyDescent="0.25">
      <c r="A569" s="402"/>
      <c r="B569" s="130"/>
      <c r="L569" s="130"/>
      <c r="V569" s="130"/>
      <c r="AF569" s="130"/>
      <c r="AP569" s="130"/>
      <c r="AZ569" s="130"/>
      <c r="BJ569" s="130"/>
      <c r="BT569" s="130"/>
      <c r="BU569" s="130"/>
      <c r="CD569" s="130"/>
      <c r="CN569" s="130"/>
      <c r="CX569" s="130"/>
      <c r="DH569" s="130"/>
      <c r="DR569" s="130"/>
      <c r="EB569" s="130"/>
      <c r="EL569" s="130"/>
      <c r="EV569" s="130"/>
      <c r="FF569" s="130"/>
      <c r="FP569" s="130"/>
      <c r="FZ569" s="130"/>
      <c r="GJ569" s="130"/>
      <c r="GT569" s="130"/>
      <c r="HD569" s="130"/>
      <c r="HN569" s="130"/>
      <c r="HX569" s="130"/>
      <c r="IH569" s="130"/>
      <c r="IR569" s="130"/>
    </row>
    <row xmlns:x14ac="http://schemas.microsoft.com/office/spreadsheetml/2009/9/ac" r="570" s="3" customFormat="true" x14ac:dyDescent="0.25">
      <c r="A570" s="402"/>
      <c r="B570" s="130"/>
      <c r="L570" s="130"/>
      <c r="V570" s="130"/>
      <c r="AF570" s="130"/>
      <c r="AP570" s="130"/>
      <c r="AZ570" s="130"/>
      <c r="BJ570" s="130"/>
      <c r="BT570" s="130"/>
      <c r="BU570" s="130"/>
      <c r="CD570" s="130"/>
      <c r="CN570" s="130"/>
      <c r="CX570" s="130"/>
      <c r="DH570" s="130"/>
      <c r="DR570" s="130"/>
      <c r="EB570" s="130"/>
      <c r="EL570" s="130"/>
      <c r="EV570" s="130"/>
      <c r="FF570" s="130"/>
      <c r="FP570" s="130"/>
      <c r="FZ570" s="130"/>
      <c r="GJ570" s="130"/>
      <c r="GT570" s="130"/>
      <c r="HD570" s="130"/>
      <c r="HN570" s="130"/>
      <c r="HX570" s="130"/>
      <c r="IH570" s="130"/>
      <c r="IR570" s="130"/>
    </row>
    <row xmlns:x14ac="http://schemas.microsoft.com/office/spreadsheetml/2009/9/ac" r="571" s="3" customFormat="true" x14ac:dyDescent="0.25">
      <c r="A571" s="402"/>
      <c r="B571" s="130"/>
      <c r="L571" s="130"/>
      <c r="V571" s="130"/>
      <c r="AF571" s="130"/>
      <c r="AP571" s="130"/>
      <c r="AZ571" s="130"/>
      <c r="BJ571" s="130"/>
      <c r="BT571" s="130"/>
      <c r="BU571" s="130"/>
      <c r="CD571" s="130"/>
      <c r="CN571" s="130"/>
      <c r="CX571" s="130"/>
      <c r="DH571" s="130"/>
      <c r="DR571" s="130"/>
      <c r="EB571" s="130"/>
      <c r="EL571" s="130"/>
      <c r="EV571" s="130"/>
      <c r="FF571" s="130"/>
      <c r="FP571" s="130"/>
      <c r="FZ571" s="130"/>
      <c r="GJ571" s="130"/>
      <c r="GT571" s="130"/>
      <c r="HD571" s="130"/>
      <c r="HN571" s="130"/>
      <c r="HX571" s="130"/>
      <c r="IH571" s="130"/>
      <c r="IR571" s="130"/>
    </row>
    <row xmlns:x14ac="http://schemas.microsoft.com/office/spreadsheetml/2009/9/ac" r="572" s="3" customFormat="true" x14ac:dyDescent="0.25">
      <c r="A572" s="402"/>
      <c r="B572" s="130"/>
      <c r="L572" s="130"/>
      <c r="V572" s="130"/>
      <c r="AF572" s="130"/>
      <c r="AP572" s="130"/>
      <c r="AZ572" s="130"/>
      <c r="BJ572" s="130"/>
      <c r="BT572" s="130"/>
      <c r="BU572" s="130"/>
      <c r="CD572" s="130"/>
      <c r="CN572" s="130"/>
      <c r="CX572" s="130"/>
      <c r="DH572" s="130"/>
      <c r="DR572" s="130"/>
      <c r="EB572" s="130"/>
      <c r="EL572" s="130"/>
      <c r="EV572" s="130"/>
      <c r="FF572" s="130"/>
      <c r="FP572" s="130"/>
      <c r="FZ572" s="130"/>
      <c r="GJ572" s="130"/>
      <c r="GT572" s="130"/>
      <c r="HD572" s="130"/>
      <c r="HN572" s="130"/>
      <c r="HX572" s="130"/>
      <c r="IH572" s="130"/>
      <c r="IR572" s="130"/>
    </row>
    <row xmlns:x14ac="http://schemas.microsoft.com/office/spreadsheetml/2009/9/ac" r="573" s="3" customFormat="true" x14ac:dyDescent="0.25">
      <c r="A573" s="402"/>
      <c r="B573" s="130"/>
      <c r="L573" s="130"/>
      <c r="V573" s="130"/>
      <c r="AF573" s="130"/>
      <c r="AP573" s="130"/>
      <c r="AZ573" s="130"/>
      <c r="BJ573" s="130"/>
      <c r="BT573" s="130"/>
      <c r="BU573" s="130"/>
      <c r="CD573" s="130"/>
      <c r="CN573" s="130"/>
      <c r="CX573" s="130"/>
      <c r="DH573" s="130"/>
      <c r="DR573" s="130"/>
      <c r="EB573" s="130"/>
      <c r="EL573" s="130"/>
      <c r="EV573" s="130"/>
      <c r="FF573" s="130"/>
      <c r="FP573" s="130"/>
      <c r="FZ573" s="130"/>
      <c r="GJ573" s="130"/>
      <c r="GT573" s="130"/>
      <c r="HD573" s="130"/>
      <c r="HN573" s="130"/>
      <c r="HX573" s="130"/>
      <c r="IH573" s="130"/>
      <c r="IR573" s="130"/>
    </row>
    <row xmlns:x14ac="http://schemas.microsoft.com/office/spreadsheetml/2009/9/ac" r="574" s="3" customFormat="true" x14ac:dyDescent="0.25">
      <c r="A574" s="402"/>
      <c r="B574" s="130"/>
      <c r="L574" s="130"/>
      <c r="V574" s="130"/>
      <c r="AF574" s="130"/>
      <c r="AP574" s="130"/>
      <c r="AZ574" s="130"/>
      <c r="BJ574" s="130"/>
      <c r="BT574" s="130"/>
      <c r="BU574" s="130"/>
      <c r="CD574" s="130"/>
      <c r="CN574" s="130"/>
      <c r="CX574" s="130"/>
      <c r="DH574" s="130"/>
      <c r="DR574" s="130"/>
      <c r="EB574" s="130"/>
      <c r="EL574" s="130"/>
      <c r="EV574" s="130"/>
      <c r="FF574" s="130"/>
      <c r="FP574" s="130"/>
      <c r="FZ574" s="130"/>
      <c r="GJ574" s="130"/>
      <c r="GT574" s="130"/>
      <c r="HD574" s="130"/>
      <c r="HN574" s="130"/>
      <c r="HX574" s="130"/>
      <c r="IH574" s="130"/>
      <c r="IR574" s="130"/>
    </row>
    <row xmlns:x14ac="http://schemas.microsoft.com/office/spreadsheetml/2009/9/ac" r="575" s="3" customFormat="true" x14ac:dyDescent="0.25">
      <c r="A575" s="402"/>
      <c r="B575" s="130"/>
      <c r="L575" s="130"/>
      <c r="V575" s="130"/>
      <c r="AF575" s="130"/>
      <c r="AP575" s="130"/>
      <c r="AZ575" s="130"/>
      <c r="BJ575" s="130"/>
      <c r="BT575" s="130"/>
      <c r="BU575" s="130"/>
      <c r="CD575" s="130"/>
      <c r="CN575" s="130"/>
      <c r="CX575" s="130"/>
      <c r="DH575" s="130"/>
      <c r="DR575" s="130"/>
      <c r="EB575" s="130"/>
      <c r="EL575" s="130"/>
      <c r="EV575" s="130"/>
      <c r="FF575" s="130"/>
      <c r="FP575" s="130"/>
      <c r="FZ575" s="130"/>
      <c r="GJ575" s="130"/>
      <c r="GT575" s="130"/>
      <c r="HD575" s="130"/>
      <c r="HN575" s="130"/>
      <c r="HX575" s="130"/>
      <c r="IH575" s="130"/>
      <c r="IR575" s="130"/>
    </row>
    <row xmlns:x14ac="http://schemas.microsoft.com/office/spreadsheetml/2009/9/ac" r="576" s="3" customFormat="true" x14ac:dyDescent="0.25">
      <c r="A576" s="402"/>
      <c r="B576" s="130"/>
      <c r="L576" s="130"/>
      <c r="V576" s="130"/>
      <c r="AF576" s="130"/>
      <c r="AP576" s="130"/>
      <c r="AZ576" s="130"/>
      <c r="BJ576" s="130"/>
      <c r="BT576" s="130"/>
      <c r="BU576" s="130"/>
      <c r="CD576" s="130"/>
      <c r="CN576" s="130"/>
      <c r="CX576" s="130"/>
      <c r="DH576" s="130"/>
      <c r="DR576" s="130"/>
      <c r="EB576" s="130"/>
      <c r="EL576" s="130"/>
      <c r="EV576" s="130"/>
      <c r="FF576" s="130"/>
      <c r="FP576" s="130"/>
      <c r="FZ576" s="130"/>
      <c r="GJ576" s="130"/>
      <c r="GT576" s="130"/>
      <c r="HD576" s="130"/>
      <c r="HN576" s="130"/>
      <c r="HX576" s="130"/>
      <c r="IH576" s="130"/>
      <c r="IR576" s="130"/>
    </row>
    <row xmlns:x14ac="http://schemas.microsoft.com/office/spreadsheetml/2009/9/ac" r="577" s="3" customFormat="true" x14ac:dyDescent="0.25">
      <c r="A577" s="402"/>
      <c r="B577" s="130"/>
      <c r="L577" s="130"/>
      <c r="V577" s="130"/>
      <c r="AF577" s="130"/>
      <c r="AP577" s="130"/>
      <c r="AZ577" s="130"/>
      <c r="BJ577" s="130"/>
      <c r="BT577" s="130"/>
      <c r="BU577" s="130"/>
      <c r="CD577" s="130"/>
      <c r="CN577" s="130"/>
      <c r="CX577" s="130"/>
      <c r="DH577" s="130"/>
      <c r="DR577" s="130"/>
      <c r="EB577" s="130"/>
      <c r="EL577" s="130"/>
      <c r="EV577" s="130"/>
      <c r="FF577" s="130"/>
      <c r="FP577" s="130"/>
      <c r="FZ577" s="130"/>
      <c r="GJ577" s="130"/>
      <c r="GT577" s="130"/>
      <c r="HD577" s="130"/>
      <c r="HN577" s="130"/>
      <c r="HX577" s="130"/>
      <c r="IH577" s="130"/>
      <c r="IR577" s="130"/>
    </row>
    <row xmlns:x14ac="http://schemas.microsoft.com/office/spreadsheetml/2009/9/ac" r="578" s="3" customFormat="true" x14ac:dyDescent="0.25">
      <c r="A578" s="402"/>
      <c r="B578" s="130"/>
      <c r="L578" s="130"/>
      <c r="V578" s="130"/>
      <c r="AF578" s="130"/>
      <c r="AP578" s="130"/>
      <c r="AZ578" s="130"/>
      <c r="BJ578" s="130"/>
      <c r="BT578" s="130"/>
      <c r="BU578" s="130"/>
      <c r="CD578" s="130"/>
      <c r="CN578" s="130"/>
      <c r="CX578" s="130"/>
      <c r="DH578" s="130"/>
      <c r="DR578" s="130"/>
      <c r="EB578" s="130"/>
      <c r="EL578" s="130"/>
      <c r="EV578" s="130"/>
      <c r="FF578" s="130"/>
      <c r="FP578" s="130"/>
      <c r="FZ578" s="130"/>
      <c r="GJ578" s="130"/>
      <c r="GT578" s="130"/>
      <c r="HD578" s="130"/>
      <c r="HN578" s="130"/>
      <c r="HX578" s="130"/>
      <c r="IH578" s="130"/>
      <c r="IR578" s="130"/>
    </row>
    <row xmlns:x14ac="http://schemas.microsoft.com/office/spreadsheetml/2009/9/ac" r="579" s="3" customFormat="true" x14ac:dyDescent="0.25">
      <c r="A579" s="402"/>
      <c r="B579" s="130"/>
      <c r="L579" s="130"/>
      <c r="V579" s="130"/>
      <c r="AF579" s="130"/>
      <c r="AP579" s="130"/>
      <c r="AZ579" s="130"/>
      <c r="BJ579" s="130"/>
      <c r="BT579" s="130"/>
      <c r="BU579" s="130"/>
      <c r="CD579" s="130"/>
      <c r="CN579" s="130"/>
      <c r="CX579" s="130"/>
      <c r="DH579" s="130"/>
      <c r="DR579" s="130"/>
      <c r="EB579" s="130"/>
      <c r="EL579" s="130"/>
      <c r="EV579" s="130"/>
      <c r="FF579" s="130"/>
      <c r="FP579" s="130"/>
      <c r="FZ579" s="130"/>
      <c r="GJ579" s="130"/>
      <c r="GT579" s="130"/>
      <c r="HD579" s="130"/>
      <c r="HN579" s="130"/>
      <c r="HX579" s="130"/>
      <c r="IH579" s="130"/>
      <c r="IR579" s="130"/>
    </row>
    <row xmlns:x14ac="http://schemas.microsoft.com/office/spreadsheetml/2009/9/ac" r="580" s="3" customFormat="true" x14ac:dyDescent="0.25">
      <c r="A580" s="402"/>
      <c r="B580" s="130"/>
      <c r="L580" s="130"/>
      <c r="V580" s="130"/>
      <c r="AF580" s="130"/>
      <c r="AP580" s="130"/>
      <c r="AZ580" s="130"/>
      <c r="BJ580" s="130"/>
      <c r="BT580" s="130"/>
      <c r="BU580" s="130"/>
      <c r="CD580" s="130"/>
      <c r="CN580" s="130"/>
      <c r="CX580" s="130"/>
      <c r="DH580" s="130"/>
      <c r="DR580" s="130"/>
      <c r="EB580" s="130"/>
      <c r="EL580" s="130"/>
      <c r="EV580" s="130"/>
      <c r="FF580" s="130"/>
      <c r="FP580" s="130"/>
      <c r="FZ580" s="130"/>
      <c r="GJ580" s="130"/>
      <c r="GT580" s="130"/>
      <c r="HD580" s="130"/>
      <c r="HN580" s="130"/>
      <c r="HX580" s="130"/>
      <c r="IH580" s="130"/>
      <c r="IR580" s="130"/>
    </row>
    <row xmlns:x14ac="http://schemas.microsoft.com/office/spreadsheetml/2009/9/ac" r="581" s="3" customFormat="true" x14ac:dyDescent="0.25">
      <c r="A581" s="402"/>
      <c r="B581" s="130"/>
      <c r="L581" s="130"/>
      <c r="V581" s="130"/>
      <c r="AF581" s="130"/>
      <c r="AP581" s="130"/>
      <c r="AZ581" s="130"/>
      <c r="BJ581" s="130"/>
      <c r="BT581" s="130"/>
      <c r="BU581" s="130"/>
      <c r="CD581" s="130"/>
      <c r="CN581" s="130"/>
      <c r="CX581" s="130"/>
      <c r="DH581" s="130"/>
      <c r="DR581" s="130"/>
      <c r="EB581" s="130"/>
      <c r="EL581" s="130"/>
      <c r="EV581" s="130"/>
      <c r="FF581" s="130"/>
      <c r="FP581" s="130"/>
      <c r="FZ581" s="130"/>
      <c r="GJ581" s="130"/>
      <c r="GT581" s="130"/>
      <c r="HD581" s="130"/>
      <c r="HN581" s="130"/>
      <c r="HX581" s="130"/>
      <c r="IH581" s="130"/>
      <c r="IR581" s="130"/>
    </row>
    <row xmlns:x14ac="http://schemas.microsoft.com/office/spreadsheetml/2009/9/ac" r="582" s="3" customFormat="true" x14ac:dyDescent="0.25">
      <c r="A582" s="402"/>
      <c r="B582" s="130"/>
      <c r="L582" s="130"/>
      <c r="V582" s="130"/>
      <c r="AF582" s="130"/>
      <c r="AP582" s="130"/>
      <c r="AZ582" s="130"/>
      <c r="BJ582" s="130"/>
      <c r="BT582" s="130"/>
      <c r="BU582" s="130"/>
      <c r="CD582" s="130"/>
      <c r="CN582" s="130"/>
      <c r="CX582" s="130"/>
      <c r="DH582" s="130"/>
      <c r="DR582" s="130"/>
      <c r="EB582" s="130"/>
      <c r="EL582" s="130"/>
      <c r="EV582" s="130"/>
      <c r="FF582" s="130"/>
      <c r="FP582" s="130"/>
      <c r="FZ582" s="130"/>
      <c r="GJ582" s="130"/>
      <c r="GT582" s="130"/>
      <c r="HD582" s="130"/>
      <c r="HN582" s="130"/>
      <c r="HX582" s="130"/>
      <c r="IH582" s="130"/>
      <c r="IR582" s="130"/>
    </row>
    <row xmlns:x14ac="http://schemas.microsoft.com/office/spreadsheetml/2009/9/ac" r="583" s="3" customFormat="true" x14ac:dyDescent="0.25">
      <c r="A583" s="402"/>
      <c r="B583" s="130"/>
      <c r="L583" s="130"/>
      <c r="V583" s="130"/>
      <c r="AF583" s="130"/>
      <c r="AP583" s="130"/>
      <c r="AZ583" s="130"/>
      <c r="BJ583" s="130"/>
      <c r="BT583" s="130"/>
      <c r="BU583" s="130"/>
      <c r="CD583" s="130"/>
      <c r="CN583" s="130"/>
      <c r="CX583" s="130"/>
      <c r="DH583" s="130"/>
      <c r="DR583" s="130"/>
      <c r="EB583" s="130"/>
      <c r="EL583" s="130"/>
      <c r="EV583" s="130"/>
      <c r="FF583" s="130"/>
      <c r="FP583" s="130"/>
      <c r="FZ583" s="130"/>
      <c r="GJ583" s="130"/>
      <c r="GT583" s="130"/>
      <c r="HD583" s="130"/>
      <c r="HN583" s="130"/>
      <c r="HX583" s="130"/>
      <c r="IH583" s="130"/>
      <c r="IR583" s="130"/>
    </row>
    <row xmlns:x14ac="http://schemas.microsoft.com/office/spreadsheetml/2009/9/ac" r="584" s="3" customFormat="true" x14ac:dyDescent="0.25">
      <c r="A584" s="402"/>
      <c r="B584" s="130"/>
      <c r="L584" s="130"/>
      <c r="V584" s="130"/>
      <c r="AF584" s="130"/>
      <c r="AP584" s="130"/>
      <c r="AZ584" s="130"/>
      <c r="BJ584" s="130"/>
      <c r="BT584" s="130"/>
      <c r="BU584" s="130"/>
      <c r="CD584" s="130"/>
      <c r="CN584" s="130"/>
      <c r="CX584" s="130"/>
      <c r="DH584" s="130"/>
      <c r="DR584" s="130"/>
      <c r="EB584" s="130"/>
      <c r="EL584" s="130"/>
      <c r="EV584" s="130"/>
      <c r="FF584" s="130"/>
      <c r="FP584" s="130"/>
      <c r="FZ584" s="130"/>
      <c r="GJ584" s="130"/>
      <c r="GT584" s="130"/>
      <c r="HD584" s="130"/>
      <c r="HN584" s="130"/>
      <c r="HX584" s="130"/>
      <c r="IH584" s="130"/>
      <c r="IR584" s="130"/>
    </row>
    <row xmlns:x14ac="http://schemas.microsoft.com/office/spreadsheetml/2009/9/ac" r="585" s="3" customFormat="true" x14ac:dyDescent="0.25">
      <c r="A585" s="402"/>
      <c r="B585" s="130"/>
      <c r="L585" s="130"/>
      <c r="V585" s="130"/>
      <c r="AF585" s="130"/>
      <c r="AP585" s="130"/>
      <c r="AZ585" s="130"/>
      <c r="BJ585" s="130"/>
      <c r="BT585" s="130"/>
      <c r="BU585" s="130"/>
      <c r="CD585" s="130"/>
      <c r="CN585" s="130"/>
      <c r="CX585" s="130"/>
      <c r="DH585" s="130"/>
      <c r="DR585" s="130"/>
      <c r="EB585" s="130"/>
      <c r="EL585" s="130"/>
      <c r="EV585" s="130"/>
      <c r="FF585" s="130"/>
      <c r="FP585" s="130"/>
      <c r="FZ585" s="130"/>
      <c r="GJ585" s="130"/>
      <c r="GT585" s="130"/>
      <c r="HD585" s="130"/>
      <c r="HN585" s="130"/>
      <c r="HX585" s="130"/>
      <c r="IH585" s="130"/>
      <c r="IR585" s="130"/>
    </row>
    <row xmlns:x14ac="http://schemas.microsoft.com/office/spreadsheetml/2009/9/ac" r="586" s="3" customFormat="true" x14ac:dyDescent="0.25">
      <c r="A586" s="402"/>
      <c r="B586" s="130"/>
      <c r="L586" s="130"/>
      <c r="V586" s="130"/>
      <c r="AF586" s="130"/>
      <c r="AP586" s="130"/>
      <c r="AZ586" s="130"/>
      <c r="BJ586" s="130"/>
      <c r="BT586" s="130"/>
      <c r="BU586" s="130"/>
      <c r="CD586" s="130"/>
      <c r="CN586" s="130"/>
      <c r="CX586" s="130"/>
      <c r="DH586" s="130"/>
      <c r="DR586" s="130"/>
      <c r="EB586" s="130"/>
      <c r="EL586" s="130"/>
      <c r="EV586" s="130"/>
      <c r="FF586" s="130"/>
      <c r="FP586" s="130"/>
      <c r="FZ586" s="130"/>
      <c r="GJ586" s="130"/>
      <c r="GT586" s="130"/>
      <c r="HD586" s="130"/>
      <c r="HN586" s="130"/>
      <c r="HX586" s="130"/>
      <c r="IH586" s="130"/>
      <c r="IR586" s="130"/>
    </row>
    <row xmlns:x14ac="http://schemas.microsoft.com/office/spreadsheetml/2009/9/ac" r="587" s="3" customFormat="true" x14ac:dyDescent="0.25">
      <c r="A587" s="402"/>
      <c r="B587" s="130"/>
      <c r="L587" s="130"/>
      <c r="V587" s="130"/>
      <c r="AF587" s="130"/>
      <c r="AP587" s="130"/>
      <c r="AZ587" s="130"/>
      <c r="BJ587" s="130"/>
      <c r="BT587" s="130"/>
      <c r="BU587" s="130"/>
      <c r="CD587" s="130"/>
      <c r="CN587" s="130"/>
      <c r="CX587" s="130"/>
      <c r="DH587" s="130"/>
      <c r="DR587" s="130"/>
      <c r="EB587" s="130"/>
      <c r="EL587" s="130"/>
      <c r="EV587" s="130"/>
      <c r="FF587" s="130"/>
      <c r="FP587" s="130"/>
      <c r="FZ587" s="130"/>
      <c r="GJ587" s="130"/>
      <c r="GT587" s="130"/>
      <c r="HD587" s="130"/>
      <c r="HN587" s="130"/>
      <c r="HX587" s="130"/>
      <c r="IH587" s="130"/>
      <c r="IR587" s="130"/>
    </row>
    <row xmlns:x14ac="http://schemas.microsoft.com/office/spreadsheetml/2009/9/ac" r="588" s="3" customFormat="true" x14ac:dyDescent="0.25">
      <c r="A588" s="402"/>
      <c r="B588" s="130"/>
      <c r="L588" s="130"/>
      <c r="V588" s="130"/>
      <c r="AF588" s="130"/>
      <c r="AP588" s="130"/>
      <c r="AZ588" s="130"/>
      <c r="BJ588" s="130"/>
      <c r="BT588" s="130"/>
      <c r="BU588" s="130"/>
      <c r="CD588" s="130"/>
      <c r="CN588" s="130"/>
      <c r="CX588" s="130"/>
      <c r="DH588" s="130"/>
      <c r="DR588" s="130"/>
      <c r="EB588" s="130"/>
      <c r="EL588" s="130"/>
      <c r="EV588" s="130"/>
      <c r="FF588" s="130"/>
      <c r="FP588" s="130"/>
      <c r="FZ588" s="130"/>
      <c r="GJ588" s="130"/>
      <c r="GT588" s="130"/>
      <c r="HD588" s="130"/>
      <c r="HN588" s="130"/>
      <c r="HX588" s="130"/>
      <c r="IH588" s="130"/>
      <c r="IR588" s="130"/>
    </row>
    <row xmlns:x14ac="http://schemas.microsoft.com/office/spreadsheetml/2009/9/ac" r="589" s="3" customFormat="true" x14ac:dyDescent="0.25">
      <c r="A589" s="402"/>
      <c r="B589" s="130"/>
      <c r="L589" s="130"/>
      <c r="V589" s="130"/>
      <c r="AF589" s="130"/>
      <c r="AP589" s="130"/>
      <c r="AZ589" s="130"/>
      <c r="BJ589" s="130"/>
      <c r="BT589" s="130"/>
      <c r="BU589" s="130"/>
      <c r="CD589" s="130"/>
      <c r="CN589" s="130"/>
      <c r="CX589" s="130"/>
      <c r="DH589" s="130"/>
      <c r="DR589" s="130"/>
      <c r="EB589" s="130"/>
      <c r="EL589" s="130"/>
      <c r="EV589" s="130"/>
      <c r="FF589" s="130"/>
      <c r="FP589" s="130"/>
      <c r="FZ589" s="130"/>
      <c r="GJ589" s="130"/>
      <c r="GT589" s="130"/>
      <c r="HD589" s="130"/>
      <c r="HN589" s="130"/>
      <c r="HX589" s="130"/>
      <c r="IH589" s="130"/>
      <c r="IR589" s="130"/>
    </row>
    <row xmlns:x14ac="http://schemas.microsoft.com/office/spreadsheetml/2009/9/ac" r="590" s="3" customFormat="true" x14ac:dyDescent="0.25">
      <c r="A590" s="402"/>
      <c r="B590" s="130"/>
      <c r="L590" s="130"/>
      <c r="V590" s="130"/>
      <c r="AF590" s="130"/>
      <c r="AP590" s="130"/>
      <c r="AZ590" s="130"/>
      <c r="BJ590" s="130"/>
      <c r="BT590" s="130"/>
      <c r="BU590" s="130"/>
      <c r="CD590" s="130"/>
      <c r="CN590" s="130"/>
      <c r="CX590" s="130"/>
      <c r="DH590" s="130"/>
      <c r="DR590" s="130"/>
      <c r="EB590" s="130"/>
      <c r="EL590" s="130"/>
      <c r="EV590" s="130"/>
      <c r="FF590" s="130"/>
      <c r="FP590" s="130"/>
      <c r="FZ590" s="130"/>
      <c r="GJ590" s="130"/>
      <c r="GT590" s="130"/>
      <c r="HD590" s="130"/>
      <c r="HN590" s="130"/>
      <c r="HX590" s="130"/>
      <c r="IH590" s="130"/>
      <c r="IR590" s="130"/>
    </row>
    <row xmlns:x14ac="http://schemas.microsoft.com/office/spreadsheetml/2009/9/ac" r="591" s="3" customFormat="true" x14ac:dyDescent="0.25">
      <c r="A591" s="402"/>
      <c r="B591" s="130"/>
      <c r="L591" s="130"/>
      <c r="V591" s="130"/>
      <c r="AF591" s="130"/>
      <c r="AP591" s="130"/>
      <c r="AZ591" s="130"/>
      <c r="BJ591" s="130"/>
      <c r="BT591" s="130"/>
      <c r="BU591" s="130"/>
      <c r="CD591" s="130"/>
      <c r="CN591" s="130"/>
      <c r="CX591" s="130"/>
      <c r="DH591" s="130"/>
      <c r="DR591" s="130"/>
      <c r="EB591" s="130"/>
      <c r="EL591" s="130"/>
      <c r="EV591" s="130"/>
      <c r="FF591" s="130"/>
      <c r="FP591" s="130"/>
      <c r="FZ591" s="130"/>
      <c r="GJ591" s="130"/>
      <c r="GT591" s="130"/>
      <c r="HD591" s="130"/>
      <c r="HN591" s="130"/>
      <c r="HX591" s="130"/>
      <c r="IH591" s="130"/>
      <c r="IR591" s="130"/>
    </row>
    <row xmlns:x14ac="http://schemas.microsoft.com/office/spreadsheetml/2009/9/ac" r="592" s="3" customFormat="true" x14ac:dyDescent="0.25">
      <c r="A592" s="402"/>
      <c r="B592" s="130"/>
      <c r="L592" s="130"/>
      <c r="V592" s="130"/>
      <c r="AF592" s="130"/>
      <c r="AP592" s="130"/>
      <c r="AZ592" s="130"/>
      <c r="BJ592" s="130"/>
      <c r="BT592" s="130"/>
      <c r="BU592" s="130"/>
      <c r="CD592" s="130"/>
      <c r="CN592" s="130"/>
      <c r="CX592" s="130"/>
      <c r="DH592" s="130"/>
      <c r="DR592" s="130"/>
      <c r="EB592" s="130"/>
      <c r="EL592" s="130"/>
      <c r="EV592" s="130"/>
      <c r="FF592" s="130"/>
      <c r="FP592" s="130"/>
      <c r="FZ592" s="130"/>
      <c r="GJ592" s="130"/>
      <c r="GT592" s="130"/>
      <c r="HD592" s="130"/>
      <c r="HN592" s="130"/>
      <c r="HX592" s="130"/>
      <c r="IH592" s="130"/>
      <c r="IR592" s="130"/>
    </row>
    <row xmlns:x14ac="http://schemas.microsoft.com/office/spreadsheetml/2009/9/ac" r="593" s="3" customFormat="true" x14ac:dyDescent="0.25">
      <c r="A593" s="402"/>
      <c r="B593" s="130"/>
      <c r="L593" s="130"/>
      <c r="V593" s="130"/>
      <c r="AF593" s="130"/>
      <c r="AP593" s="130"/>
      <c r="AZ593" s="130"/>
      <c r="BJ593" s="130"/>
      <c r="BT593" s="130"/>
      <c r="BU593" s="130"/>
      <c r="CD593" s="130"/>
      <c r="CN593" s="130"/>
      <c r="CX593" s="130"/>
      <c r="DH593" s="130"/>
      <c r="DR593" s="130"/>
      <c r="EB593" s="130"/>
      <c r="EL593" s="130"/>
      <c r="EV593" s="130"/>
      <c r="FF593" s="130"/>
      <c r="FP593" s="130"/>
      <c r="FZ593" s="130"/>
      <c r="GJ593" s="130"/>
      <c r="GT593" s="130"/>
      <c r="HD593" s="130"/>
      <c r="HN593" s="130"/>
      <c r="HX593" s="130"/>
      <c r="IH593" s="130"/>
      <c r="IR593" s="130"/>
    </row>
    <row xmlns:x14ac="http://schemas.microsoft.com/office/spreadsheetml/2009/9/ac" r="594" s="3" customFormat="true" x14ac:dyDescent="0.25">
      <c r="A594" s="402"/>
      <c r="B594" s="130"/>
      <c r="L594" s="130"/>
      <c r="V594" s="130"/>
      <c r="AF594" s="130"/>
      <c r="AP594" s="130"/>
      <c r="AZ594" s="130"/>
      <c r="BJ594" s="130"/>
      <c r="BT594" s="130"/>
      <c r="BU594" s="130"/>
      <c r="CD594" s="130"/>
      <c r="CN594" s="130"/>
      <c r="CX594" s="130"/>
      <c r="DH594" s="130"/>
      <c r="DR594" s="130"/>
      <c r="EB594" s="130"/>
      <c r="EL594" s="130"/>
      <c r="EV594" s="130"/>
      <c r="FF594" s="130"/>
      <c r="FP594" s="130"/>
      <c r="FZ594" s="130"/>
      <c r="GJ594" s="130"/>
      <c r="GT594" s="130"/>
      <c r="HD594" s="130"/>
      <c r="HN594" s="130"/>
      <c r="HX594" s="130"/>
      <c r="IH594" s="130"/>
      <c r="IR594" s="130"/>
    </row>
    <row xmlns:x14ac="http://schemas.microsoft.com/office/spreadsheetml/2009/9/ac" r="595" s="3" customFormat="true" x14ac:dyDescent="0.25">
      <c r="A595" s="402"/>
      <c r="B595" s="130"/>
      <c r="L595" s="130"/>
      <c r="V595" s="130"/>
      <c r="AF595" s="130"/>
      <c r="AP595" s="130"/>
      <c r="AZ595" s="130"/>
      <c r="BJ595" s="130"/>
      <c r="BT595" s="130"/>
      <c r="BU595" s="130"/>
      <c r="CD595" s="130"/>
      <c r="CN595" s="130"/>
      <c r="CX595" s="130"/>
      <c r="DH595" s="130"/>
      <c r="DR595" s="130"/>
      <c r="EB595" s="130"/>
      <c r="EL595" s="130"/>
      <c r="EV595" s="130"/>
      <c r="FF595" s="130"/>
      <c r="FP595" s="130"/>
      <c r="FZ595" s="130"/>
      <c r="GJ595" s="130"/>
      <c r="GT595" s="130"/>
      <c r="HD595" s="130"/>
      <c r="HN595" s="130"/>
      <c r="HX595" s="130"/>
      <c r="IH595" s="130"/>
      <c r="IR595" s="130"/>
    </row>
    <row xmlns:x14ac="http://schemas.microsoft.com/office/spreadsheetml/2009/9/ac" r="596" s="3" customFormat="true" x14ac:dyDescent="0.25">
      <c r="A596" s="402"/>
      <c r="B596" s="130"/>
      <c r="L596" s="130"/>
      <c r="V596" s="130"/>
      <c r="AF596" s="130"/>
      <c r="AP596" s="130"/>
      <c r="AZ596" s="130"/>
      <c r="BJ596" s="130"/>
      <c r="BT596" s="130"/>
      <c r="BU596" s="130"/>
      <c r="CD596" s="130"/>
      <c r="CN596" s="130"/>
      <c r="CX596" s="130"/>
      <c r="DH596" s="130"/>
      <c r="DR596" s="130"/>
      <c r="EB596" s="130"/>
      <c r="EL596" s="130"/>
      <c r="EV596" s="130"/>
      <c r="FF596" s="130"/>
      <c r="FP596" s="130"/>
      <c r="FZ596" s="130"/>
      <c r="GJ596" s="130"/>
      <c r="GT596" s="130"/>
      <c r="HD596" s="130"/>
      <c r="HN596" s="130"/>
      <c r="HX596" s="130"/>
      <c r="IH596" s="130"/>
      <c r="IR596" s="130"/>
    </row>
    <row xmlns:x14ac="http://schemas.microsoft.com/office/spreadsheetml/2009/9/ac" r="597" s="3" customFormat="true" x14ac:dyDescent="0.25">
      <c r="A597" s="402"/>
      <c r="B597" s="130"/>
      <c r="L597" s="130"/>
      <c r="V597" s="130"/>
      <c r="AF597" s="130"/>
      <c r="AP597" s="130"/>
      <c r="AZ597" s="130"/>
      <c r="BJ597" s="130"/>
      <c r="BT597" s="130"/>
      <c r="BU597" s="130"/>
      <c r="CD597" s="130"/>
      <c r="CN597" s="130"/>
      <c r="CX597" s="130"/>
      <c r="DH597" s="130"/>
      <c r="DR597" s="130"/>
      <c r="EB597" s="130"/>
      <c r="EL597" s="130"/>
      <c r="EV597" s="130"/>
      <c r="FF597" s="130"/>
      <c r="FP597" s="130"/>
      <c r="FZ597" s="130"/>
      <c r="GJ597" s="130"/>
      <c r="GT597" s="130"/>
      <c r="HD597" s="130"/>
      <c r="HN597" s="130"/>
      <c r="HX597" s="130"/>
      <c r="IH597" s="130"/>
      <c r="IR597" s="130"/>
    </row>
    <row xmlns:x14ac="http://schemas.microsoft.com/office/spreadsheetml/2009/9/ac" r="598" s="3" customFormat="true" x14ac:dyDescent="0.25">
      <c r="A598" s="402"/>
      <c r="B598" s="130"/>
      <c r="L598" s="130"/>
      <c r="V598" s="130"/>
      <c r="AF598" s="130"/>
      <c r="AP598" s="130"/>
      <c r="AZ598" s="130"/>
      <c r="BJ598" s="130"/>
      <c r="BT598" s="130"/>
      <c r="BU598" s="130"/>
      <c r="CD598" s="130"/>
      <c r="CN598" s="130"/>
      <c r="CX598" s="130"/>
      <c r="DH598" s="130"/>
      <c r="DR598" s="130"/>
      <c r="EB598" s="130"/>
      <c r="EL598" s="130"/>
      <c r="EV598" s="130"/>
      <c r="FF598" s="130"/>
      <c r="FP598" s="130"/>
      <c r="FZ598" s="130"/>
      <c r="GJ598" s="130"/>
      <c r="GT598" s="130"/>
      <c r="HD598" s="130"/>
      <c r="HN598" s="130"/>
      <c r="HX598" s="130"/>
      <c r="IH598" s="130"/>
      <c r="IR598" s="130"/>
    </row>
    <row xmlns:x14ac="http://schemas.microsoft.com/office/spreadsheetml/2009/9/ac" r="599" s="3" customFormat="true" x14ac:dyDescent="0.25">
      <c r="A599" s="402"/>
      <c r="B599" s="130"/>
      <c r="L599" s="130"/>
      <c r="V599" s="130"/>
      <c r="AF599" s="130"/>
      <c r="AP599" s="130"/>
      <c r="AZ599" s="130"/>
      <c r="BJ599" s="130"/>
      <c r="BT599" s="130"/>
      <c r="BU599" s="130"/>
      <c r="CD599" s="130"/>
      <c r="CN599" s="130"/>
      <c r="CX599" s="130"/>
      <c r="DH599" s="130"/>
      <c r="DR599" s="130"/>
      <c r="EB599" s="130"/>
      <c r="EL599" s="130"/>
      <c r="EV599" s="130"/>
      <c r="FF599" s="130"/>
      <c r="FP599" s="130"/>
      <c r="FZ599" s="130"/>
      <c r="GJ599" s="130"/>
      <c r="GT599" s="130"/>
      <c r="HD599" s="130"/>
      <c r="HN599" s="130"/>
      <c r="HX599" s="130"/>
      <c r="IH599" s="130"/>
      <c r="IR599" s="130"/>
    </row>
    <row xmlns:x14ac="http://schemas.microsoft.com/office/spreadsheetml/2009/9/ac" r="600" s="3" customFormat="true" x14ac:dyDescent="0.25">
      <c r="A600" s="402"/>
      <c r="B600" s="130"/>
      <c r="L600" s="130"/>
      <c r="V600" s="130"/>
      <c r="AF600" s="130"/>
      <c r="AP600" s="130"/>
      <c r="AZ600" s="130"/>
      <c r="BJ600" s="130"/>
      <c r="BT600" s="130"/>
      <c r="BU600" s="130"/>
      <c r="CD600" s="130"/>
      <c r="CN600" s="130"/>
      <c r="CX600" s="130"/>
      <c r="DH600" s="130"/>
      <c r="DR600" s="130"/>
      <c r="EB600" s="130"/>
      <c r="EL600" s="130"/>
      <c r="EV600" s="130"/>
      <c r="FF600" s="130"/>
      <c r="FP600" s="130"/>
      <c r="FZ600" s="130"/>
      <c r="GJ600" s="130"/>
      <c r="GT600" s="130"/>
      <c r="HD600" s="130"/>
      <c r="HN600" s="130"/>
      <c r="HX600" s="130"/>
      <c r="IH600" s="130"/>
      <c r="IR600" s="130"/>
    </row>
    <row xmlns:x14ac="http://schemas.microsoft.com/office/spreadsheetml/2009/9/ac" r="601" s="3" customFormat="true" x14ac:dyDescent="0.25">
      <c r="A601" s="402"/>
      <c r="B601" s="130"/>
      <c r="L601" s="130"/>
      <c r="V601" s="130"/>
      <c r="AF601" s="130"/>
      <c r="AP601" s="130"/>
      <c r="AZ601" s="130"/>
      <c r="BJ601" s="130"/>
      <c r="BT601" s="130"/>
      <c r="BU601" s="130"/>
      <c r="CD601" s="130"/>
      <c r="CN601" s="130"/>
      <c r="CX601" s="130"/>
      <c r="DH601" s="130"/>
      <c r="DR601" s="130"/>
      <c r="EB601" s="130"/>
      <c r="EL601" s="130"/>
      <c r="EV601" s="130"/>
      <c r="FF601" s="130"/>
      <c r="FP601" s="130"/>
      <c r="FZ601" s="130"/>
      <c r="GJ601" s="130"/>
      <c r="GT601" s="130"/>
      <c r="HD601" s="130"/>
      <c r="HN601" s="130"/>
      <c r="HX601" s="130"/>
      <c r="IH601" s="130"/>
      <c r="IR601" s="130"/>
    </row>
    <row xmlns:x14ac="http://schemas.microsoft.com/office/spreadsheetml/2009/9/ac" r="602" s="3" customFormat="true" x14ac:dyDescent="0.25">
      <c r="A602" s="402"/>
      <c r="B602" s="130"/>
      <c r="L602" s="130"/>
      <c r="V602" s="130"/>
      <c r="AF602" s="130"/>
      <c r="AP602" s="130"/>
      <c r="AZ602" s="130"/>
      <c r="BJ602" s="130"/>
      <c r="BT602" s="130"/>
      <c r="BU602" s="130"/>
      <c r="CD602" s="130"/>
      <c r="CN602" s="130"/>
      <c r="CX602" s="130"/>
      <c r="DH602" s="130"/>
      <c r="DR602" s="130"/>
      <c r="EB602" s="130"/>
      <c r="EL602" s="130"/>
      <c r="EV602" s="130"/>
      <c r="FF602" s="130"/>
      <c r="FP602" s="130"/>
      <c r="FZ602" s="130"/>
      <c r="GJ602" s="130"/>
      <c r="GT602" s="130"/>
      <c r="HD602" s="130"/>
      <c r="HN602" s="130"/>
      <c r="HX602" s="130"/>
      <c r="IH602" s="130"/>
      <c r="IR602" s="130"/>
    </row>
    <row xmlns:x14ac="http://schemas.microsoft.com/office/spreadsheetml/2009/9/ac" r="603" s="3" customFormat="true" x14ac:dyDescent="0.25">
      <c r="A603" s="402"/>
      <c r="B603" s="130"/>
      <c r="L603" s="130"/>
      <c r="V603" s="130"/>
      <c r="AF603" s="130"/>
      <c r="AP603" s="130"/>
      <c r="AZ603" s="130"/>
      <c r="BJ603" s="130"/>
      <c r="BT603" s="130"/>
      <c r="BU603" s="130"/>
      <c r="CD603" s="130"/>
      <c r="CN603" s="130"/>
      <c r="CX603" s="130"/>
      <c r="DH603" s="130"/>
      <c r="DR603" s="130"/>
      <c r="EB603" s="130"/>
      <c r="EL603" s="130"/>
      <c r="EV603" s="130"/>
      <c r="FF603" s="130"/>
      <c r="FP603" s="130"/>
      <c r="FZ603" s="130"/>
      <c r="GJ603" s="130"/>
      <c r="GT603" s="130"/>
      <c r="HD603" s="130"/>
      <c r="HN603" s="130"/>
      <c r="HX603" s="130"/>
      <c r="IH603" s="130"/>
      <c r="IR603" s="130"/>
    </row>
    <row xmlns:x14ac="http://schemas.microsoft.com/office/spreadsheetml/2009/9/ac" r="604" s="3" customFormat="true" x14ac:dyDescent="0.25">
      <c r="A604" s="402"/>
      <c r="B604" s="130"/>
      <c r="L604" s="130"/>
      <c r="V604" s="130"/>
      <c r="AF604" s="130"/>
      <c r="AP604" s="130"/>
      <c r="AZ604" s="130"/>
      <c r="BJ604" s="130"/>
      <c r="BT604" s="130"/>
      <c r="BU604" s="130"/>
      <c r="CD604" s="130"/>
      <c r="CN604" s="130"/>
      <c r="CX604" s="130"/>
      <c r="DH604" s="130"/>
      <c r="DR604" s="130"/>
      <c r="EB604" s="130"/>
      <c r="EL604" s="130"/>
      <c r="EV604" s="130"/>
      <c r="FF604" s="130"/>
      <c r="FP604" s="130"/>
      <c r="FZ604" s="130"/>
      <c r="GJ604" s="130"/>
      <c r="GT604" s="130"/>
      <c r="HD604" s="130"/>
      <c r="HN604" s="130"/>
      <c r="HX604" s="130"/>
      <c r="IH604" s="130"/>
      <c r="IR604" s="130"/>
    </row>
    <row xmlns:x14ac="http://schemas.microsoft.com/office/spreadsheetml/2009/9/ac" r="605" s="3" customFormat="true" x14ac:dyDescent="0.25">
      <c r="A605" s="402"/>
      <c r="B605" s="130"/>
      <c r="L605" s="130"/>
      <c r="V605" s="130"/>
      <c r="AF605" s="130"/>
      <c r="AP605" s="130"/>
      <c r="AZ605" s="130"/>
      <c r="BJ605" s="130"/>
      <c r="BT605" s="130"/>
      <c r="BU605" s="130"/>
      <c r="CD605" s="130"/>
      <c r="CN605" s="130"/>
      <c r="CX605" s="130"/>
      <c r="DH605" s="130"/>
      <c r="DR605" s="130"/>
      <c r="EB605" s="130"/>
      <c r="EL605" s="130"/>
      <c r="EV605" s="130"/>
      <c r="FF605" s="130"/>
      <c r="FP605" s="130"/>
      <c r="FZ605" s="130"/>
      <c r="GJ605" s="130"/>
      <c r="GT605" s="130"/>
      <c r="HD605" s="130"/>
      <c r="HN605" s="130"/>
      <c r="HX605" s="130"/>
      <c r="IH605" s="130"/>
      <c r="IR605" s="130"/>
    </row>
    <row xmlns:x14ac="http://schemas.microsoft.com/office/spreadsheetml/2009/9/ac" r="606" s="3" customFormat="true" x14ac:dyDescent="0.25">
      <c r="A606" s="402"/>
      <c r="B606" s="130"/>
      <c r="L606" s="130"/>
      <c r="V606" s="130"/>
      <c r="AF606" s="130"/>
      <c r="AP606" s="130"/>
      <c r="AZ606" s="130"/>
      <c r="BJ606" s="130"/>
      <c r="BT606" s="130"/>
      <c r="BU606" s="130"/>
      <c r="CD606" s="130"/>
      <c r="CN606" s="130"/>
      <c r="CX606" s="130"/>
      <c r="DH606" s="130"/>
      <c r="DR606" s="130"/>
      <c r="EB606" s="130"/>
      <c r="EL606" s="130"/>
      <c r="EV606" s="130"/>
      <c r="FF606" s="130"/>
      <c r="FP606" s="130"/>
      <c r="FZ606" s="130"/>
      <c r="GJ606" s="130"/>
      <c r="GT606" s="130"/>
      <c r="HD606" s="130"/>
      <c r="HN606" s="130"/>
      <c r="HX606" s="130"/>
      <c r="IH606" s="130"/>
      <c r="IR606" s="130"/>
    </row>
    <row xmlns:x14ac="http://schemas.microsoft.com/office/spreadsheetml/2009/9/ac" r="607" s="3" customFormat="true" x14ac:dyDescent="0.25">
      <c r="A607" s="402"/>
      <c r="B607" s="130"/>
      <c r="L607" s="130"/>
      <c r="V607" s="130"/>
      <c r="AF607" s="130"/>
      <c r="AP607" s="130"/>
      <c r="AZ607" s="130"/>
      <c r="BJ607" s="130"/>
      <c r="BT607" s="130"/>
      <c r="BU607" s="130"/>
      <c r="CD607" s="130"/>
      <c r="CN607" s="130"/>
      <c r="CX607" s="130"/>
      <c r="DH607" s="130"/>
      <c r="DR607" s="130"/>
      <c r="EB607" s="130"/>
      <c r="EL607" s="130"/>
      <c r="EV607" s="130"/>
      <c r="FF607" s="130"/>
      <c r="FP607" s="130"/>
      <c r="FZ607" s="130"/>
      <c r="GJ607" s="130"/>
      <c r="GT607" s="130"/>
      <c r="HD607" s="130"/>
      <c r="HN607" s="130"/>
      <c r="HX607" s="130"/>
      <c r="IH607" s="130"/>
      <c r="IR607" s="130"/>
    </row>
    <row xmlns:x14ac="http://schemas.microsoft.com/office/spreadsheetml/2009/9/ac" r="608" s="3" customFormat="true" x14ac:dyDescent="0.25">
      <c r="A608" s="402"/>
      <c r="B608" s="130"/>
      <c r="L608" s="130"/>
      <c r="V608" s="130"/>
      <c r="AF608" s="130"/>
      <c r="AP608" s="130"/>
      <c r="AZ608" s="130"/>
      <c r="BJ608" s="130"/>
      <c r="BT608" s="130"/>
      <c r="BU608" s="130"/>
      <c r="CD608" s="130"/>
      <c r="CN608" s="130"/>
      <c r="CX608" s="130"/>
      <c r="DH608" s="130"/>
      <c r="DR608" s="130"/>
      <c r="EB608" s="130"/>
      <c r="EL608" s="130"/>
      <c r="EV608" s="130"/>
      <c r="FF608" s="130"/>
      <c r="FP608" s="130"/>
      <c r="FZ608" s="130"/>
      <c r="GJ608" s="130"/>
      <c r="GT608" s="130"/>
      <c r="HD608" s="130"/>
      <c r="HN608" s="130"/>
      <c r="HX608" s="130"/>
      <c r="IH608" s="130"/>
      <c r="IR608" s="130"/>
    </row>
    <row xmlns:x14ac="http://schemas.microsoft.com/office/spreadsheetml/2009/9/ac" r="609" s="3" customFormat="true" x14ac:dyDescent="0.25">
      <c r="A609" s="402"/>
      <c r="B609" s="130"/>
      <c r="L609" s="130"/>
      <c r="V609" s="130"/>
      <c r="AF609" s="130"/>
      <c r="AP609" s="130"/>
      <c r="AZ609" s="130"/>
      <c r="BJ609" s="130"/>
      <c r="BT609" s="130"/>
      <c r="BU609" s="130"/>
      <c r="CD609" s="130"/>
      <c r="CN609" s="130"/>
      <c r="CX609" s="130"/>
      <c r="DH609" s="130"/>
      <c r="DR609" s="130"/>
      <c r="EB609" s="130"/>
      <c r="EL609" s="130"/>
      <c r="EV609" s="130"/>
      <c r="FF609" s="130"/>
      <c r="FP609" s="130"/>
      <c r="FZ609" s="130"/>
      <c r="GJ609" s="130"/>
      <c r="GT609" s="130"/>
      <c r="HD609" s="130"/>
      <c r="HN609" s="130"/>
      <c r="HX609" s="130"/>
      <c r="IH609" s="130"/>
      <c r="IR609" s="130"/>
    </row>
    <row xmlns:x14ac="http://schemas.microsoft.com/office/spreadsheetml/2009/9/ac" r="610" s="3" customFormat="true" x14ac:dyDescent="0.25">
      <c r="A610" s="402"/>
      <c r="B610" s="130"/>
      <c r="L610" s="130"/>
      <c r="V610" s="130"/>
      <c r="AF610" s="130"/>
      <c r="AP610" s="130"/>
      <c r="AZ610" s="130"/>
      <c r="BJ610" s="130"/>
      <c r="BT610" s="130"/>
      <c r="BU610" s="130"/>
      <c r="CD610" s="130"/>
      <c r="CN610" s="130"/>
      <c r="CX610" s="130"/>
      <c r="DH610" s="130"/>
      <c r="DR610" s="130"/>
      <c r="EB610" s="130"/>
      <c r="EL610" s="130"/>
      <c r="EV610" s="130"/>
      <c r="FF610" s="130"/>
      <c r="FP610" s="130"/>
      <c r="FZ610" s="130"/>
      <c r="GJ610" s="130"/>
      <c r="GT610" s="130"/>
      <c r="HD610" s="130"/>
      <c r="HN610" s="130"/>
      <c r="HX610" s="130"/>
      <c r="IH610" s="130"/>
      <c r="IR610" s="130"/>
    </row>
    <row xmlns:x14ac="http://schemas.microsoft.com/office/spreadsheetml/2009/9/ac" r="611" s="3" customFormat="true" x14ac:dyDescent="0.25">
      <c r="A611" s="402"/>
      <c r="B611" s="130"/>
      <c r="L611" s="130"/>
      <c r="V611" s="130"/>
      <c r="AF611" s="130"/>
      <c r="AP611" s="130"/>
      <c r="AZ611" s="130"/>
      <c r="BJ611" s="130"/>
      <c r="BT611" s="130"/>
      <c r="BU611" s="130"/>
      <c r="CD611" s="130"/>
      <c r="CN611" s="130"/>
      <c r="CX611" s="130"/>
      <c r="DH611" s="130"/>
      <c r="DR611" s="130"/>
      <c r="EB611" s="130"/>
      <c r="EL611" s="130"/>
      <c r="EV611" s="130"/>
      <c r="FF611" s="130"/>
      <c r="FP611" s="130"/>
      <c r="FZ611" s="130"/>
      <c r="GJ611" s="130"/>
      <c r="GT611" s="130"/>
      <c r="HD611" s="130"/>
      <c r="HN611" s="130"/>
      <c r="HX611" s="130"/>
      <c r="IH611" s="130"/>
      <c r="IR611" s="130"/>
    </row>
    <row xmlns:x14ac="http://schemas.microsoft.com/office/spreadsheetml/2009/9/ac" r="612" s="3" customFormat="true" x14ac:dyDescent="0.25">
      <c r="A612" s="402"/>
      <c r="B612" s="130"/>
      <c r="L612" s="130"/>
      <c r="V612" s="130"/>
      <c r="AF612" s="130"/>
      <c r="AP612" s="130"/>
      <c r="AZ612" s="130"/>
      <c r="BJ612" s="130"/>
      <c r="BT612" s="130"/>
      <c r="BU612" s="130"/>
      <c r="CD612" s="130"/>
      <c r="CN612" s="130"/>
      <c r="CX612" s="130"/>
      <c r="DH612" s="130"/>
      <c r="DR612" s="130"/>
      <c r="EB612" s="130"/>
      <c r="EL612" s="130"/>
      <c r="EV612" s="130"/>
      <c r="FF612" s="130"/>
      <c r="FP612" s="130"/>
      <c r="FZ612" s="130"/>
      <c r="GJ612" s="130"/>
      <c r="GT612" s="130"/>
      <c r="HD612" s="130"/>
      <c r="HN612" s="130"/>
      <c r="HX612" s="130"/>
      <c r="IH612" s="130"/>
      <c r="IR612" s="130"/>
    </row>
    <row xmlns:x14ac="http://schemas.microsoft.com/office/spreadsheetml/2009/9/ac" r="613" s="3" customFormat="true" x14ac:dyDescent="0.25">
      <c r="A613" s="402"/>
      <c r="B613" s="130"/>
      <c r="L613" s="130"/>
      <c r="V613" s="130"/>
      <c r="AF613" s="130"/>
      <c r="AP613" s="130"/>
      <c r="AZ613" s="130"/>
      <c r="BJ613" s="130"/>
      <c r="BT613" s="130"/>
      <c r="BU613" s="130"/>
      <c r="CD613" s="130"/>
      <c r="CN613" s="130"/>
      <c r="CX613" s="130"/>
      <c r="DH613" s="130"/>
      <c r="DR613" s="130"/>
      <c r="EB613" s="130"/>
      <c r="EL613" s="130"/>
      <c r="EV613" s="130"/>
      <c r="FF613" s="130"/>
      <c r="FP613" s="130"/>
      <c r="FZ613" s="130"/>
      <c r="GJ613" s="130"/>
      <c r="GT613" s="130"/>
      <c r="HD613" s="130"/>
      <c r="HN613" s="130"/>
      <c r="HX613" s="130"/>
      <c r="IH613" s="130"/>
      <c r="IR613" s="130"/>
    </row>
    <row xmlns:x14ac="http://schemas.microsoft.com/office/spreadsheetml/2009/9/ac" r="614" s="3" customFormat="true" x14ac:dyDescent="0.25">
      <c r="A614" s="402"/>
      <c r="B614" s="130"/>
      <c r="L614" s="130"/>
      <c r="V614" s="130"/>
      <c r="AF614" s="130"/>
      <c r="AP614" s="130"/>
      <c r="AZ614" s="130"/>
      <c r="BJ614" s="130"/>
      <c r="BT614" s="130"/>
      <c r="BU614" s="130"/>
      <c r="CD614" s="130"/>
      <c r="CN614" s="130"/>
      <c r="CX614" s="130"/>
      <c r="DH614" s="130"/>
      <c r="DR614" s="130"/>
      <c r="EB614" s="130"/>
      <c r="EL614" s="130"/>
      <c r="EV614" s="130"/>
      <c r="FF614" s="130"/>
      <c r="FP614" s="130"/>
      <c r="FZ614" s="130"/>
      <c r="GJ614" s="130"/>
      <c r="GT614" s="130"/>
      <c r="HD614" s="130"/>
      <c r="HN614" s="130"/>
      <c r="HX614" s="130"/>
      <c r="IH614" s="130"/>
      <c r="IR614" s="130"/>
    </row>
    <row xmlns:x14ac="http://schemas.microsoft.com/office/spreadsheetml/2009/9/ac" r="615" s="3" customFormat="true" x14ac:dyDescent="0.25">
      <c r="A615" s="402"/>
      <c r="B615" s="130"/>
      <c r="L615" s="130"/>
      <c r="V615" s="130"/>
      <c r="AF615" s="130"/>
      <c r="AP615" s="130"/>
      <c r="AZ615" s="130"/>
      <c r="BJ615" s="130"/>
      <c r="BT615" s="130"/>
      <c r="BU615" s="130"/>
      <c r="CD615" s="130"/>
      <c r="CN615" s="130"/>
      <c r="CX615" s="130"/>
      <c r="DH615" s="130"/>
      <c r="DR615" s="130"/>
      <c r="EB615" s="130"/>
      <c r="EL615" s="130"/>
      <c r="EV615" s="130"/>
      <c r="FF615" s="130"/>
      <c r="FP615" s="130"/>
      <c r="FZ615" s="130"/>
      <c r="GJ615" s="130"/>
      <c r="GT615" s="130"/>
      <c r="HD615" s="130"/>
      <c r="HN615" s="130"/>
      <c r="HX615" s="130"/>
      <c r="IH615" s="130"/>
      <c r="IR615" s="130"/>
    </row>
    <row xmlns:x14ac="http://schemas.microsoft.com/office/spreadsheetml/2009/9/ac" r="616" s="3" customFormat="true" x14ac:dyDescent="0.25">
      <c r="A616" s="402"/>
      <c r="B616" s="130"/>
      <c r="L616" s="130"/>
      <c r="V616" s="130"/>
      <c r="AF616" s="130"/>
      <c r="AP616" s="130"/>
      <c r="AZ616" s="130"/>
      <c r="BJ616" s="130"/>
      <c r="BT616" s="130"/>
      <c r="BU616" s="130"/>
      <c r="CD616" s="130"/>
      <c r="CN616" s="130"/>
      <c r="CX616" s="130"/>
      <c r="DH616" s="130"/>
      <c r="DR616" s="130"/>
      <c r="EB616" s="130"/>
      <c r="EL616" s="130"/>
      <c r="EV616" s="130"/>
      <c r="FF616" s="130"/>
      <c r="FP616" s="130"/>
      <c r="FZ616" s="130"/>
      <c r="GJ616" s="130"/>
      <c r="GT616" s="130"/>
      <c r="HD616" s="130"/>
      <c r="HN616" s="130"/>
      <c r="HX616" s="130"/>
      <c r="IH616" s="130"/>
      <c r="IR616" s="130"/>
    </row>
    <row xmlns:x14ac="http://schemas.microsoft.com/office/spreadsheetml/2009/9/ac" r="617" s="3" customFormat="true" x14ac:dyDescent="0.25">
      <c r="A617" s="402"/>
      <c r="B617" s="130"/>
      <c r="L617" s="130"/>
      <c r="V617" s="130"/>
      <c r="AF617" s="130"/>
      <c r="AP617" s="130"/>
      <c r="AZ617" s="130"/>
      <c r="BJ617" s="130"/>
      <c r="BT617" s="130"/>
      <c r="BU617" s="130"/>
      <c r="CD617" s="130"/>
      <c r="CN617" s="130"/>
      <c r="CX617" s="130"/>
      <c r="DH617" s="130"/>
      <c r="DR617" s="130"/>
      <c r="EB617" s="130"/>
      <c r="EL617" s="130"/>
      <c r="EV617" s="130"/>
      <c r="FF617" s="130"/>
      <c r="FP617" s="130"/>
      <c r="FZ617" s="130"/>
      <c r="GJ617" s="130"/>
      <c r="GT617" s="130"/>
      <c r="HD617" s="130"/>
      <c r="HN617" s="130"/>
      <c r="HX617" s="130"/>
      <c r="IH617" s="130"/>
      <c r="IR617" s="130"/>
    </row>
    <row xmlns:x14ac="http://schemas.microsoft.com/office/spreadsheetml/2009/9/ac" r="618" s="3" customFormat="true" x14ac:dyDescent="0.25">
      <c r="A618" s="402"/>
      <c r="B618" s="130"/>
      <c r="L618" s="130"/>
      <c r="V618" s="130"/>
      <c r="AF618" s="130"/>
      <c r="AP618" s="130"/>
      <c r="AZ618" s="130"/>
      <c r="BJ618" s="130"/>
      <c r="BT618" s="130"/>
      <c r="BU618" s="130"/>
      <c r="CD618" s="130"/>
      <c r="CN618" s="130"/>
      <c r="CX618" s="130"/>
      <c r="DH618" s="130"/>
      <c r="DR618" s="130"/>
      <c r="EB618" s="130"/>
      <c r="EL618" s="130"/>
      <c r="EV618" s="130"/>
      <c r="FF618" s="130"/>
      <c r="FP618" s="130"/>
      <c r="FZ618" s="130"/>
      <c r="GJ618" s="130"/>
      <c r="GT618" s="130"/>
      <c r="HD618" s="130"/>
      <c r="HN618" s="130"/>
      <c r="HX618" s="130"/>
      <c r="IH618" s="130"/>
      <c r="IR618" s="130"/>
    </row>
    <row xmlns:x14ac="http://schemas.microsoft.com/office/spreadsheetml/2009/9/ac" r="619" s="3" customFormat="true" x14ac:dyDescent="0.25">
      <c r="A619" s="402"/>
      <c r="B619" s="130"/>
      <c r="L619" s="130"/>
      <c r="V619" s="130"/>
      <c r="AF619" s="130"/>
      <c r="AP619" s="130"/>
      <c r="AZ619" s="130"/>
      <c r="BJ619" s="130"/>
      <c r="BT619" s="130"/>
      <c r="BU619" s="130"/>
      <c r="CD619" s="130"/>
      <c r="CN619" s="130"/>
      <c r="CX619" s="130"/>
      <c r="DH619" s="130"/>
      <c r="DR619" s="130"/>
      <c r="EB619" s="130"/>
      <c r="EL619" s="130"/>
      <c r="EV619" s="130"/>
      <c r="FF619" s="130"/>
      <c r="FP619" s="130"/>
      <c r="FZ619" s="130"/>
      <c r="GJ619" s="130"/>
      <c r="GT619" s="130"/>
      <c r="HD619" s="130"/>
      <c r="HN619" s="130"/>
      <c r="HX619" s="130"/>
      <c r="IH619" s="130"/>
      <c r="IR619" s="130"/>
    </row>
    <row xmlns:x14ac="http://schemas.microsoft.com/office/spreadsheetml/2009/9/ac" r="620" s="3" customFormat="true" x14ac:dyDescent="0.25">
      <c r="A620" s="402"/>
      <c r="B620" s="130"/>
      <c r="L620" s="130"/>
      <c r="V620" s="130"/>
      <c r="AF620" s="130"/>
      <c r="AP620" s="130"/>
      <c r="AZ620" s="130"/>
      <c r="BJ620" s="130"/>
      <c r="BT620" s="130"/>
      <c r="BU620" s="130"/>
      <c r="CD620" s="130"/>
      <c r="CN620" s="130"/>
      <c r="CX620" s="130"/>
      <c r="DH620" s="130"/>
      <c r="DR620" s="130"/>
      <c r="EB620" s="130"/>
      <c r="EL620" s="130"/>
      <c r="EV620" s="130"/>
      <c r="FF620" s="130"/>
      <c r="FP620" s="130"/>
      <c r="FZ620" s="130"/>
      <c r="GJ620" s="130"/>
      <c r="GT620" s="130"/>
      <c r="HD620" s="130"/>
      <c r="HN620" s="130"/>
      <c r="HX620" s="130"/>
      <c r="IH620" s="130"/>
      <c r="IR620" s="130"/>
    </row>
    <row xmlns:x14ac="http://schemas.microsoft.com/office/spreadsheetml/2009/9/ac" r="621" s="3" customFormat="true" x14ac:dyDescent="0.25">
      <c r="A621" s="402"/>
      <c r="B621" s="130"/>
      <c r="L621" s="130"/>
      <c r="V621" s="130"/>
      <c r="AF621" s="130"/>
      <c r="AP621" s="130"/>
      <c r="AZ621" s="130"/>
      <c r="BJ621" s="130"/>
      <c r="BT621" s="130"/>
      <c r="BU621" s="130"/>
      <c r="CD621" s="130"/>
      <c r="CN621" s="130"/>
      <c r="CX621" s="130"/>
      <c r="DH621" s="130"/>
      <c r="DR621" s="130"/>
      <c r="EB621" s="130"/>
      <c r="EL621" s="130"/>
      <c r="EV621" s="130"/>
      <c r="FF621" s="130"/>
      <c r="FP621" s="130"/>
      <c r="FZ621" s="130"/>
      <c r="GJ621" s="130"/>
      <c r="GT621" s="130"/>
      <c r="HD621" s="130"/>
      <c r="HN621" s="130"/>
      <c r="HX621" s="130"/>
      <c r="IH621" s="130"/>
      <c r="IR621" s="130"/>
    </row>
    <row xmlns:x14ac="http://schemas.microsoft.com/office/spreadsheetml/2009/9/ac" r="622" s="3" customFormat="true" x14ac:dyDescent="0.25">
      <c r="A622" s="402"/>
      <c r="B622" s="130"/>
      <c r="L622" s="130"/>
      <c r="V622" s="130"/>
      <c r="AF622" s="130"/>
      <c r="AP622" s="130"/>
      <c r="AZ622" s="130"/>
      <c r="BJ622" s="130"/>
      <c r="BT622" s="130"/>
      <c r="BU622" s="130"/>
      <c r="CD622" s="130"/>
      <c r="CN622" s="130"/>
      <c r="CX622" s="130"/>
      <c r="DH622" s="130"/>
      <c r="DR622" s="130"/>
      <c r="EB622" s="130"/>
      <c r="EL622" s="130"/>
      <c r="EV622" s="130"/>
      <c r="FF622" s="130"/>
      <c r="FP622" s="130"/>
      <c r="FZ622" s="130"/>
      <c r="GJ622" s="130"/>
      <c r="GT622" s="130"/>
      <c r="HD622" s="130"/>
      <c r="HN622" s="130"/>
      <c r="HX622" s="130"/>
      <c r="IH622" s="130"/>
      <c r="IR622" s="130"/>
    </row>
  </sheetData>
  <mergeCells count="13">
    <mergeCell ref="A2:A3"/>
    <mergeCell ref="DI10:DO10"/>
    <mergeCell ref="W10:AC10"/>
    <mergeCell ref="AQ10:AW10"/>
    <mergeCell ref="C10:I10"/>
    <mergeCell ref="M10:S10"/>
    <mergeCell ref="CY10:DE10"/>
    <mergeCell ref="BK10:BQ10"/>
    <mergeCell ref="CO10:CU10"/>
    <mergeCell ref="CE10:CK10"/>
    <mergeCell ref="BU10:CA10"/>
    <mergeCell ref="BA10:BG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Eswatini</v>
      </c>
      <c r="C2" s="114"/>
      <c r="D2" s="115"/>
      <c r="E2" s="115"/>
      <c r="F2" s="115"/>
      <c r="G2" s="116"/>
    </row>
    <row xmlns:x14ac="http://schemas.microsoft.com/office/spreadsheetml/2009/9/ac" r="3" x14ac:dyDescent="0.2">
      <c r="B3" s="595" t="s">
        <v>162</v>
      </c>
      <c r="C3" s="595"/>
      <c r="D3" s="595"/>
      <c r="E3" s="595"/>
      <c r="F3" s="595"/>
      <c r="G3" s="596"/>
    </row>
    <row xmlns:x14ac="http://schemas.microsoft.com/office/spreadsheetml/2009/9/ac" r="4" ht="13.5" x14ac:dyDescent="0.2">
      <c r="B4" s="118" t="s">
        <v>4</v>
      </c>
      <c r="C4" s="118" t="s">
        <v>58</v>
      </c>
      <c r="D4" s="118" t="s">
        <v>62</v>
      </c>
      <c r="E4" s="118" t="s">
        <v>59</v>
      </c>
      <c r="F4" s="118" t="s">
        <v>60</v>
      </c>
      <c r="G4" s="118" t="s">
        <v>61</v>
      </c>
    </row>
    <row xmlns:x14ac="http://schemas.microsoft.com/office/spreadsheetml/2009/9/ac" r="5" x14ac:dyDescent="0.2">
      <c r="B5" s="802">
        <v>2000</v>
      </c>
      <c r="C5" s="946">
        <v>446222</v>
      </c>
      <c r="D5" s="947">
        <v>22.686000823974609</v>
      </c>
      <c r="E5" s="948">
        <v>89827</v>
      </c>
      <c r="F5" s="949">
        <v>218143</v>
      </c>
      <c r="G5" s="950">
        <v>138252</v>
      </c>
    </row>
    <row xmlns:x14ac="http://schemas.microsoft.com/office/spreadsheetml/2009/9/ac" r="6" x14ac:dyDescent="0.2">
      <c r="B6" s="808">
        <v>2001</v>
      </c>
      <c r="C6" s="951">
        <v>445795</v>
      </c>
      <c r="D6" s="952">
        <v>22.555000305175781</v>
      </c>
      <c r="E6" s="953">
        <v>86720</v>
      </c>
      <c r="F6" s="954">
        <v>218365</v>
      </c>
      <c r="G6" s="955">
        <v>140710</v>
      </c>
    </row>
    <row xmlns:x14ac="http://schemas.microsoft.com/office/spreadsheetml/2009/9/ac" r="7" x14ac:dyDescent="0.2">
      <c r="B7" s="814">
        <v>2002</v>
      </c>
      <c r="C7" s="956">
        <v>444393</v>
      </c>
      <c r="D7" s="957">
        <v>22.42500114440918</v>
      </c>
      <c r="E7" s="958">
        <v>85924</v>
      </c>
      <c r="F7" s="959">
        <v>215916</v>
      </c>
      <c r="G7" s="960">
        <v>142553</v>
      </c>
    </row>
    <row xmlns:x14ac="http://schemas.microsoft.com/office/spreadsheetml/2009/9/ac" r="8" x14ac:dyDescent="0.2">
      <c r="B8" s="820">
        <v>2003</v>
      </c>
      <c r="C8" s="961">
        <v>442575</v>
      </c>
      <c r="D8" s="962">
        <v>22.295999526977539</v>
      </c>
      <c r="E8" s="963">
        <v>85984</v>
      </c>
      <c r="F8" s="964">
        <v>212256</v>
      </c>
      <c r="G8" s="965">
        <v>144335</v>
      </c>
    </row>
    <row xmlns:x14ac="http://schemas.microsoft.com/office/spreadsheetml/2009/9/ac" r="9" x14ac:dyDescent="0.2">
      <c r="B9" s="826">
        <v>2004</v>
      </c>
      <c r="C9" s="966">
        <v>440303</v>
      </c>
      <c r="D9" s="967">
        <v>22.166000366210938</v>
      </c>
      <c r="E9" s="968">
        <v>86335</v>
      </c>
      <c r="F9" s="969">
        <v>208724</v>
      </c>
      <c r="G9" s="970">
        <v>145244</v>
      </c>
    </row>
    <row xmlns:x14ac="http://schemas.microsoft.com/office/spreadsheetml/2009/9/ac" r="10" x14ac:dyDescent="0.2">
      <c r="B10" s="832">
        <v>2005</v>
      </c>
      <c r="C10" s="971">
        <v>437600</v>
      </c>
      <c r="D10" s="972">
        <v>22.038000106811523</v>
      </c>
      <c r="E10" s="973">
        <v>86699</v>
      </c>
      <c r="F10" s="974">
        <v>204721</v>
      </c>
      <c r="G10" s="975">
        <v>146180</v>
      </c>
    </row>
    <row xmlns:x14ac="http://schemas.microsoft.com/office/spreadsheetml/2009/9/ac" r="11" x14ac:dyDescent="0.2">
      <c r="B11" s="838">
        <v>2006</v>
      </c>
      <c r="C11" s="976">
        <v>434355</v>
      </c>
      <c r="D11" s="977">
        <v>21.909999847412109</v>
      </c>
      <c r="E11" s="978">
        <v>86435</v>
      </c>
      <c r="F11" s="979">
        <v>200951</v>
      </c>
      <c r="G11" s="980">
        <v>146969</v>
      </c>
    </row>
    <row xmlns:x14ac="http://schemas.microsoft.com/office/spreadsheetml/2009/9/ac" r="12" x14ac:dyDescent="0.2">
      <c r="B12" s="844">
        <v>2007</v>
      </c>
      <c r="C12" s="981">
        <v>431336</v>
      </c>
      <c r="D12" s="982">
        <v>21.829000473022461</v>
      </c>
      <c r="E12" s="983">
        <v>86455</v>
      </c>
      <c r="F12" s="984">
        <v>197390</v>
      </c>
      <c r="G12" s="985">
        <v>147491</v>
      </c>
    </row>
    <row xmlns:x14ac="http://schemas.microsoft.com/office/spreadsheetml/2009/9/ac" r="13" x14ac:dyDescent="0.2">
      <c r="B13" s="850">
        <v>2008</v>
      </c>
      <c r="C13" s="986">
        <v>428143</v>
      </c>
      <c r="D13" s="987">
        <v>22.045000076293945</v>
      </c>
      <c r="E13" s="988">
        <v>87030</v>
      </c>
      <c r="F13" s="989">
        <v>194544</v>
      </c>
      <c r="G13" s="990">
        <v>146569</v>
      </c>
    </row>
    <row xmlns:x14ac="http://schemas.microsoft.com/office/spreadsheetml/2009/9/ac" r="14" x14ac:dyDescent="0.2">
      <c r="B14" s="856">
        <v>2009</v>
      </c>
      <c r="C14" s="991">
        <v>423951</v>
      </c>
      <c r="D14" s="992">
        <v>22.261999130249024</v>
      </c>
      <c r="E14" s="993">
        <v>87463</v>
      </c>
      <c r="F14" s="994">
        <v>193160</v>
      </c>
      <c r="G14" s="995">
        <v>143328</v>
      </c>
    </row>
    <row xmlns:x14ac="http://schemas.microsoft.com/office/spreadsheetml/2009/9/ac" r="15" x14ac:dyDescent="0.2">
      <c r="B15" s="862">
        <v>2010</v>
      </c>
      <c r="C15" s="996">
        <v>419492</v>
      </c>
      <c r="D15" s="997">
        <v>22.480001449584961</v>
      </c>
      <c r="E15" s="998">
        <v>87707</v>
      </c>
      <c r="F15" s="999">
        <v>192329</v>
      </c>
      <c r="G15" s="1000">
        <v>139456</v>
      </c>
    </row>
    <row xmlns:x14ac="http://schemas.microsoft.com/office/spreadsheetml/2009/9/ac" r="16" x14ac:dyDescent="0.2">
      <c r="B16" s="868">
        <v>2011</v>
      </c>
      <c r="C16" s="1001">
        <v>415136</v>
      </c>
      <c r="D16" s="1002">
        <v>22.700000762939453</v>
      </c>
      <c r="E16" s="1003">
        <v>87902</v>
      </c>
      <c r="F16" s="1004">
        <v>192111</v>
      </c>
      <c r="G16" s="1005">
        <v>135123</v>
      </c>
    </row>
    <row xmlns:x14ac="http://schemas.microsoft.com/office/spreadsheetml/2009/9/ac" r="17" x14ac:dyDescent="0.2">
      <c r="B17" s="874">
        <v>2012</v>
      </c>
      <c r="C17" s="1006">
        <v>411536</v>
      </c>
      <c r="D17" s="1007">
        <v>22.8489990234375</v>
      </c>
      <c r="E17" s="1008">
        <v>88487</v>
      </c>
      <c r="F17" s="1009">
        <v>192249</v>
      </c>
      <c r="G17" s="1010">
        <v>130800</v>
      </c>
    </row>
    <row xmlns:x14ac="http://schemas.microsoft.com/office/spreadsheetml/2009/9/ac" r="18" x14ac:dyDescent="0.2">
      <c r="B18" s="880">
        <v>2013</v>
      </c>
      <c r="C18" s="1011">
        <v>408834</v>
      </c>
      <c r="D18" s="1012">
        <v>22.999000549316406</v>
      </c>
      <c r="E18" s="1013">
        <v>89205</v>
      </c>
      <c r="F18" s="1014">
        <v>191975</v>
      </c>
      <c r="G18" s="1015">
        <v>127654</v>
      </c>
    </row>
    <row xmlns:x14ac="http://schemas.microsoft.com/office/spreadsheetml/2009/9/ac" r="19" x14ac:dyDescent="0.2">
      <c r="B19" s="886">
        <v>2014</v>
      </c>
      <c r="C19" s="1016">
        <v>408140</v>
      </c>
      <c r="D19" s="1017">
        <v>23.14900016784668</v>
      </c>
      <c r="E19" s="1018">
        <v>89213</v>
      </c>
      <c r="F19" s="1019">
        <v>192031</v>
      </c>
      <c r="G19" s="1020">
        <v>126896</v>
      </c>
    </row>
    <row xmlns:x14ac="http://schemas.microsoft.com/office/spreadsheetml/2009/9/ac" r="20" x14ac:dyDescent="0.2">
      <c r="B20" s="892">
        <v>2015</v>
      </c>
      <c r="C20" s="1021">
        <v>407921</v>
      </c>
      <c r="D20" s="1022">
        <v>23.299999237060547</v>
      </c>
      <c r="E20" s="1023">
        <v>88694</v>
      </c>
      <c r="F20" s="1024">
        <v>192845</v>
      </c>
      <c r="G20" s="1025">
        <v>126382</v>
      </c>
    </row>
    <row xmlns:x14ac="http://schemas.microsoft.com/office/spreadsheetml/2009/9/ac" r="21" x14ac:dyDescent="0.2">
      <c r="B21" s="898">
        <v>2016</v>
      </c>
      <c r="C21" s="1026">
        <v>408093</v>
      </c>
      <c r="D21" s="1027">
        <v>23.458999633789063</v>
      </c>
      <c r="E21" s="1028">
        <v>88090</v>
      </c>
      <c r="F21" s="1029">
        <v>194051</v>
      </c>
      <c r="G21" s="1030">
        <v>125952</v>
      </c>
    </row>
    <row xmlns:x14ac="http://schemas.microsoft.com/office/spreadsheetml/2009/9/ac" r="22" x14ac:dyDescent="0.2">
      <c r="B22" s="904">
        <v>2017</v>
      </c>
      <c r="C22" s="1031">
        <v>408543</v>
      </c>
      <c r="D22" s="1032">
        <v>23.625</v>
      </c>
      <c r="E22" s="1033">
        <v>87984</v>
      </c>
      <c r="F22" s="1034">
        <v>194689</v>
      </c>
      <c r="G22" s="1035">
        <v>125870</v>
      </c>
    </row>
    <row xmlns:x14ac="http://schemas.microsoft.com/office/spreadsheetml/2009/9/ac" r="23" x14ac:dyDescent="0.2">
      <c r="B23" s="910">
        <v>2018</v>
      </c>
      <c r="C23" s="1036">
        <v>408331</v>
      </c>
      <c r="D23" s="1037">
        <v>23.798999786376953</v>
      </c>
      <c r="E23" s="1038">
        <v>87546</v>
      </c>
      <c r="F23" s="1039">
        <v>195053</v>
      </c>
      <c r="G23" s="1040">
        <v>125732</v>
      </c>
    </row>
    <row xmlns:x14ac="http://schemas.microsoft.com/office/spreadsheetml/2009/9/ac" r="24" x14ac:dyDescent="0.2">
      <c r="B24" s="916">
        <v>2019</v>
      </c>
      <c r="C24" s="1041">
        <v>407881</v>
      </c>
      <c r="D24" s="1042">
        <v>23.981000900268555</v>
      </c>
      <c r="E24" s="1043">
        <v>86770</v>
      </c>
      <c r="F24" s="1044">
        <v>195264</v>
      </c>
      <c r="G24" s="1045">
        <v>125847</v>
      </c>
    </row>
    <row xmlns:x14ac="http://schemas.microsoft.com/office/spreadsheetml/2009/9/ac" r="25" x14ac:dyDescent="0.2">
      <c r="B25" s="922">
        <v>2020</v>
      </c>
      <c r="C25" s="1046">
        <v>407302</v>
      </c>
      <c r="D25" s="1047">
        <v>24.171001434326172</v>
      </c>
      <c r="E25" s="1048">
        <v>85598</v>
      </c>
      <c r="F25" s="1049">
        <v>195563</v>
      </c>
      <c r="G25" s="1050">
        <v>126141</v>
      </c>
    </row>
    <row xmlns:x14ac="http://schemas.microsoft.com/office/spreadsheetml/2009/9/ac" r="26" x14ac:dyDescent="0.2">
      <c r="B26" s="928">
        <v>2021</v>
      </c>
      <c r="C26" s="1051">
        <v>408868</v>
      </c>
      <c r="D26" s="1052">
        <v>24.368999481201172</v>
      </c>
      <c r="E26" s="1053">
        <v>84723</v>
      </c>
      <c r="F26" s="1054">
        <v>196194</v>
      </c>
      <c r="G26" s="1055">
        <v>127951</v>
      </c>
    </row>
    <row xmlns:x14ac="http://schemas.microsoft.com/office/spreadsheetml/2009/9/ac" r="27" x14ac:dyDescent="0.2">
      <c r="B27" s="934">
        <v>2022</v>
      </c>
      <c r="C27" s="935">
        <v>409725</v>
      </c>
      <c r="D27" s="936">
        <v>24.576000213623047</v>
      </c>
      <c r="E27" s="937">
        <v>83827</v>
      </c>
      <c r="F27" s="938">
        <v>195890</v>
      </c>
      <c r="G27" s="939">
        <v>130008</v>
      </c>
    </row>
    <row xmlns:x14ac="http://schemas.microsoft.com/office/spreadsheetml/2009/9/ac" r="28" x14ac:dyDescent="0.2">
      <c r="B28" s="940">
        <v>2023</v>
      </c>
      <c r="C28" s="1056">
        <v>396992</v>
      </c>
      <c r="D28" s="942">
        <v>24.789999008178711</v>
      </c>
      <c r="E28" s="1057">
        <v>86702</v>
      </c>
      <c r="F28" s="1058">
        <v>187415</v>
      </c>
      <c r="G28" s="1059">
        <v>122875</v>
      </c>
    </row>
    <row xmlns:x14ac="http://schemas.microsoft.com/office/spreadsheetml/2009/9/ac" r="29" x14ac:dyDescent="0.2">
      <c r="B29" s="208">
        <v>2024</v>
      </c>
      <c r="C29" s="372"/>
      <c r="D29" s="373"/>
      <c r="E29" s="374"/>
      <c r="F29" s="375"/>
      <c r="G29" s="376"/>
    </row>
    <row xmlns:x14ac="http://schemas.microsoft.com/office/spreadsheetml/2009/9/ac" r="30" x14ac:dyDescent="0.2">
      <c r="B30" s="207">
        <v>2025</v>
      </c>
      <c r="C30" s="372"/>
      <c r="D30" s="373"/>
      <c r="E30" s="374"/>
      <c r="F30" s="375"/>
      <c r="G30" s="376"/>
    </row>
    <row xmlns:x14ac="http://schemas.microsoft.com/office/spreadsheetml/2009/9/ac" r="31" x14ac:dyDescent="0.2">
      <c r="B31" s="208">
        <v>2026</v>
      </c>
      <c r="C31" s="372"/>
      <c r="D31" s="373"/>
      <c r="E31" s="374"/>
      <c r="F31" s="375"/>
      <c r="G31" s="376"/>
    </row>
    <row xmlns:x14ac="http://schemas.microsoft.com/office/spreadsheetml/2009/9/ac" r="32" x14ac:dyDescent="0.2">
      <c r="B32" s="207">
        <v>2027</v>
      </c>
      <c r="C32" s="372"/>
      <c r="D32" s="373"/>
      <c r="E32" s="374"/>
      <c r="F32" s="375"/>
      <c r="G32" s="376"/>
    </row>
    <row xmlns:x14ac="http://schemas.microsoft.com/office/spreadsheetml/2009/9/ac" r="33" x14ac:dyDescent="0.2">
      <c r="B33" s="208">
        <v>2028</v>
      </c>
      <c r="C33" s="372"/>
      <c r="D33" s="373"/>
      <c r="E33" s="374"/>
      <c r="F33" s="375"/>
      <c r="G33" s="376"/>
    </row>
    <row xmlns:x14ac="http://schemas.microsoft.com/office/spreadsheetml/2009/9/ac" r="34" x14ac:dyDescent="0.2">
      <c r="B34" s="207">
        <v>2029</v>
      </c>
      <c r="C34" s="372"/>
      <c r="D34" s="373"/>
      <c r="E34" s="374"/>
      <c r="F34" s="375"/>
      <c r="G34" s="376"/>
    </row>
    <row xmlns:x14ac="http://schemas.microsoft.com/office/spreadsheetml/2009/9/ac" r="35" x14ac:dyDescent="0.2">
      <c r="B35" s="208">
        <v>2030</v>
      </c>
      <c r="C35" s="212"/>
      <c r="D35" s="209"/>
      <c r="E35" s="213"/>
      <c r="F35" s="210"/>
      <c r="G35" s="211"/>
    </row>
    <row xmlns:x14ac="http://schemas.microsoft.com/office/spreadsheetml/2009/9/ac" r="36" ht="14.25" x14ac:dyDescent="0.2">
      <c r="B36" s="121" t="s">
        <v>165</v>
      </c>
      <c r="G36" s="119"/>
    </row>
    <row xmlns:x14ac="http://schemas.microsoft.com/office/spreadsheetml/2009/9/ac" r="37" ht="14.25" x14ac:dyDescent="0.2">
      <c r="B37" s="121" t="s">
        <v>187</v>
      </c>
    </row>
    <row xmlns:x14ac="http://schemas.microsoft.com/office/spreadsheetml/2009/9/ac" r="38" ht="14.25" x14ac:dyDescent="0.2">
      <c r="B38" s="121" t="s">
        <v>284</v>
      </c>
    </row>
    <row xmlns:x14ac="http://schemas.microsoft.com/office/spreadsheetml/2009/9/ac" r="39" x14ac:dyDescent="0.2">
      <c r="B39" s="1061" t="s">
        <v>203</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122C5-1C8A-4352-A24D-5ECD50CC059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7" customWidth="true"/>
  </cols>
  <sheetData>
    <row xmlns:x14ac="http://schemas.microsoft.com/office/spreadsheetml/2009/9/ac" r="2" ht="33" customHeight="true" x14ac:dyDescent="0.25">
      <c r="B2" s="597" t="s">
        <v>226</v>
      </c>
      <c r="C2" s="597"/>
    </row>
    <row xmlns:x14ac="http://schemas.microsoft.com/office/spreadsheetml/2009/9/ac" r="3" ht="6" customHeight="true" x14ac:dyDescent="0.25">
      <c r="B3" s="386"/>
    </row>
    <row xmlns:x14ac="http://schemas.microsoft.com/office/spreadsheetml/2009/9/ac" r="4" ht="30" customHeight="true" x14ac:dyDescent="0.25">
      <c r="B4" s="388" t="s">
        <v>227</v>
      </c>
      <c r="C4" s="389" t="s">
        <v>228</v>
      </c>
    </row>
    <row xmlns:x14ac="http://schemas.microsoft.com/office/spreadsheetml/2009/9/ac" r="5" ht="30" customHeight="true" x14ac:dyDescent="0.25">
      <c r="B5" s="388" t="s">
        <v>48</v>
      </c>
      <c r="C5" s="389" t="s">
        <v>229</v>
      </c>
    </row>
    <row xmlns:x14ac="http://schemas.microsoft.com/office/spreadsheetml/2009/9/ac" r="6" ht="30" customHeight="true" x14ac:dyDescent="0.25">
      <c r="B6" s="388" t="s">
        <v>230</v>
      </c>
      <c r="C6" s="389" t="s">
        <v>231</v>
      </c>
    </row>
    <row xmlns:x14ac="http://schemas.microsoft.com/office/spreadsheetml/2009/9/ac" r="7" ht="30" customHeight="true" x14ac:dyDescent="0.25">
      <c r="B7" s="388" t="s">
        <v>232</v>
      </c>
      <c r="C7" s="389" t="s">
        <v>233</v>
      </c>
    </row>
    <row xmlns:x14ac="http://schemas.microsoft.com/office/spreadsheetml/2009/9/ac" r="8" ht="30" customHeight="true" x14ac:dyDescent="0.25">
      <c r="B8" s="388" t="s">
        <v>131</v>
      </c>
      <c r="C8" s="389" t="s">
        <v>234</v>
      </c>
    </row>
    <row xmlns:x14ac="http://schemas.microsoft.com/office/spreadsheetml/2009/9/ac" r="9" ht="30" customHeight="true" x14ac:dyDescent="0.25">
      <c r="B9" s="388" t="s">
        <v>235</v>
      </c>
      <c r="C9" s="389" t="s">
        <v>236</v>
      </c>
    </row>
    <row xmlns:x14ac="http://schemas.microsoft.com/office/spreadsheetml/2009/9/ac" r="10" ht="30" customHeight="true" x14ac:dyDescent="0.25">
      <c r="B10" s="388" t="s">
        <v>135</v>
      </c>
      <c r="C10" s="389" t="s">
        <v>237</v>
      </c>
    </row>
    <row xmlns:x14ac="http://schemas.microsoft.com/office/spreadsheetml/2009/9/ac" r="11" s="392" customFormat="true" ht="6.75" customHeight="true" x14ac:dyDescent="0.25">
      <c r="B11" s="390"/>
      <c r="C11" s="391"/>
    </row>
    <row xmlns:x14ac="http://schemas.microsoft.com/office/spreadsheetml/2009/9/ac" r="12" s="394" customFormat="true" ht="11.25" x14ac:dyDescent="0.2">
      <c r="B12" s="393" t="s">
        <v>238</v>
      </c>
    </row>
    <row xmlns:x14ac="http://schemas.microsoft.com/office/spreadsheetml/2009/9/ac" r="13" x14ac:dyDescent="0.25">
      <c r="B13" s="393" t="s">
        <v>245</v>
      </c>
    </row>
    <row xmlns:x14ac="http://schemas.microsoft.com/office/spreadsheetml/2009/9/ac" r="14" x14ac:dyDescent="0.25">
      <c r="B14" s="395" t="s">
        <v>239</v>
      </c>
    </row>
    <row xmlns:x14ac="http://schemas.microsoft.com/office/spreadsheetml/2009/9/ac" r="15" ht="76.5" customHeight="true" x14ac:dyDescent="0.25">
      <c r="B15" s="598" t="s">
        <v>240</v>
      </c>
      <c r="C15" s="59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D8229-69F3-4AEA-A44A-1574E5DE843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0" customWidth="true"/>
    <col min="2" max="2" width="12.375" style="600" customWidth="true"/>
    <col min="3" max="8" width="9" style="600" customWidth="true"/>
    <col min="9" max="9" width="12.375" style="600" customWidth="true"/>
    <col min="10" max="15" width="9" style="600" customWidth="true"/>
    <col min="16" max="16" width="12.375" style="600" customWidth="true"/>
    <col min="17" max="22" width="9" style="600" customWidth="true"/>
    <col min="23" max="38" width="9" style="600"/>
    <col min="39" max="16384" width="9" style="608"/>
  </cols>
  <sheetData>
    <row xmlns:x14ac="http://schemas.microsoft.com/office/spreadsheetml/2009/9/ac" r="1" s="600" customFormat="true" x14ac:dyDescent="0.2">
      <c r="A1" s="599" t="s">
        <v>137</v>
      </c>
      <c r="B1" s="599"/>
      <c r="C1" s="599"/>
      <c r="D1" s="599"/>
      <c r="E1" s="599"/>
      <c r="F1" s="599"/>
      <c r="G1" s="599"/>
      <c r="H1" s="599"/>
      <c r="I1" s="599"/>
      <c r="J1" s="599"/>
      <c r="K1" s="599"/>
      <c r="L1" s="599"/>
      <c r="M1" s="599"/>
      <c r="N1" s="599"/>
      <c r="O1" s="599"/>
      <c r="P1" s="599"/>
      <c r="Q1" s="599"/>
      <c r="R1" s="599"/>
      <c r="S1" s="599"/>
      <c r="T1" s="599"/>
      <c r="U1" s="599"/>
      <c r="V1" s="599"/>
    </row>
    <row xmlns:x14ac="http://schemas.microsoft.com/office/spreadsheetml/2009/9/ac" r="2" s="600" customFormat="true" x14ac:dyDescent="0.2">
      <c r="A2" s="599"/>
      <c r="B2" s="599"/>
      <c r="C2" s="599"/>
      <c r="D2" s="599"/>
      <c r="E2" s="599"/>
      <c r="F2" s="599"/>
      <c r="G2" s="599"/>
      <c r="H2" s="599"/>
      <c r="I2" s="599"/>
      <c r="J2" s="599"/>
      <c r="K2" s="599"/>
      <c r="L2" s="599"/>
      <c r="M2" s="599"/>
      <c r="N2" s="599"/>
      <c r="O2" s="599"/>
      <c r="P2" s="599"/>
      <c r="Q2" s="599"/>
      <c r="R2" s="599"/>
      <c r="S2" s="599"/>
      <c r="T2" s="599"/>
      <c r="U2" s="599"/>
      <c r="V2" s="599"/>
    </row>
    <row xmlns:x14ac="http://schemas.microsoft.com/office/spreadsheetml/2009/9/ac" r="3" s="600" customFormat="true" ht="18" x14ac:dyDescent="0.2">
      <c r="A3" s="601"/>
      <c r="B3" s="601"/>
      <c r="C3" s="601"/>
      <c r="D3" s="601"/>
      <c r="E3" s="601"/>
      <c r="F3" s="601"/>
      <c r="G3" s="601"/>
      <c r="H3" s="601"/>
      <c r="I3" s="601"/>
      <c r="J3" s="601"/>
      <c r="K3" s="601"/>
      <c r="L3" s="601"/>
      <c r="M3" s="601"/>
      <c r="N3" s="601"/>
      <c r="O3" s="601"/>
      <c r="P3" s="601"/>
      <c r="Q3" s="601"/>
      <c r="R3" s="601"/>
      <c r="S3" s="601"/>
      <c r="T3" s="601"/>
      <c r="U3" s="601"/>
      <c r="V3" s="601"/>
    </row>
    <row xmlns:x14ac="http://schemas.microsoft.com/office/spreadsheetml/2009/9/ac" r="4" ht="15.75" x14ac:dyDescent="0.25">
      <c r="B4" s="602" t="s">
        <v>13</v>
      </c>
      <c r="E4" s="603"/>
      <c r="I4" s="604" t="s">
        <v>14</v>
      </c>
      <c r="P4" s="605" t="s">
        <v>15</v>
      </c>
    </row>
    <row xmlns:x14ac="http://schemas.microsoft.com/office/spreadsheetml/2009/9/ac" r="6" x14ac:dyDescent="0.2">
      <c r="G6" s="606"/>
      <c r="H6" s="606"/>
      <c r="I6" s="606"/>
      <c r="K6" s="606"/>
      <c r="L6" s="606"/>
    </row>
    <row xmlns:x14ac="http://schemas.microsoft.com/office/spreadsheetml/2009/9/ac" r="7" ht="15.75" x14ac:dyDescent="0.2">
      <c r="G7" s="606"/>
      <c r="H7" s="606"/>
      <c r="I7" s="606"/>
      <c r="K7" s="607"/>
      <c r="L7" s="606"/>
    </row>
    <row xmlns:x14ac="http://schemas.microsoft.com/office/spreadsheetml/2009/9/ac" r="8" x14ac:dyDescent="0.2">
      <c r="G8" s="606"/>
      <c r="H8" s="606"/>
      <c r="I8" s="606"/>
      <c r="K8" s="606"/>
      <c r="L8" s="606"/>
    </row>
    <row xmlns:x14ac="http://schemas.microsoft.com/office/spreadsheetml/2009/9/ac" r="9" x14ac:dyDescent="0.2">
      <c r="G9" s="606"/>
      <c r="H9" s="606"/>
      <c r="I9" s="606"/>
      <c r="K9" s="606"/>
      <c r="L9" s="606"/>
    </row>
    <row xmlns:x14ac="http://schemas.microsoft.com/office/spreadsheetml/2009/9/ac" r="10" x14ac:dyDescent="0.2">
      <c r="G10" s="606"/>
      <c r="H10" s="606"/>
      <c r="I10" s="606"/>
      <c r="K10" s="606"/>
      <c r="L10" s="606"/>
    </row>
    <row xmlns:x14ac="http://schemas.microsoft.com/office/spreadsheetml/2009/9/ac" r="11" x14ac:dyDescent="0.2">
      <c r="G11" s="606"/>
      <c r="H11" s="606"/>
      <c r="I11" s="606"/>
      <c r="K11" s="606"/>
      <c r="L11" s="606"/>
    </row>
    <row xmlns:x14ac="http://schemas.microsoft.com/office/spreadsheetml/2009/9/ac" r="12" x14ac:dyDescent="0.2">
      <c r="G12" s="606"/>
      <c r="H12" s="606"/>
      <c r="I12" s="606"/>
      <c r="K12" s="606"/>
      <c r="L12" s="606"/>
    </row>
    <row xmlns:x14ac="http://schemas.microsoft.com/office/spreadsheetml/2009/9/ac" r="13" x14ac:dyDescent="0.2">
      <c r="G13" s="606"/>
      <c r="H13" s="606"/>
      <c r="I13" s="606"/>
      <c r="K13" s="606"/>
      <c r="L13" s="606"/>
    </row>
    <row xmlns:x14ac="http://schemas.microsoft.com/office/spreadsheetml/2009/9/ac" r="14" x14ac:dyDescent="0.2">
      <c r="G14" s="606"/>
      <c r="H14" s="606"/>
      <c r="I14" s="606"/>
      <c r="K14" s="606"/>
      <c r="L14" s="606"/>
    </row>
    <row xmlns:x14ac="http://schemas.microsoft.com/office/spreadsheetml/2009/9/ac" r="15" x14ac:dyDescent="0.2">
      <c r="G15" s="606"/>
      <c r="H15" s="606"/>
      <c r="I15" s="606"/>
      <c r="K15" s="606"/>
      <c r="L15" s="606"/>
    </row>
    <row xmlns:x14ac="http://schemas.microsoft.com/office/spreadsheetml/2009/9/ac" r="16" x14ac:dyDescent="0.2">
      <c r="G16" s="606"/>
      <c r="H16" s="606"/>
      <c r="I16" s="606"/>
      <c r="K16" s="606"/>
      <c r="L16" s="606"/>
    </row>
    <row xmlns:x14ac="http://schemas.microsoft.com/office/spreadsheetml/2009/9/ac" r="17" x14ac:dyDescent="0.2">
      <c r="G17" s="606"/>
      <c r="H17" s="606"/>
      <c r="I17" s="606"/>
      <c r="K17" s="606"/>
      <c r="L17" s="606"/>
    </row>
    <row xmlns:x14ac="http://schemas.microsoft.com/office/spreadsheetml/2009/9/ac" r="18" x14ac:dyDescent="0.2">
      <c r="G18" s="606"/>
      <c r="H18" s="606"/>
      <c r="I18" s="606"/>
      <c r="K18" s="606"/>
      <c r="L18" s="606"/>
    </row>
    <row xmlns:x14ac="http://schemas.microsoft.com/office/spreadsheetml/2009/9/ac" r="19" x14ac:dyDescent="0.2">
      <c r="G19" s="606"/>
      <c r="H19" s="606"/>
      <c r="I19" s="606"/>
      <c r="K19" s="606"/>
      <c r="L19" s="606"/>
    </row>
    <row xmlns:x14ac="http://schemas.microsoft.com/office/spreadsheetml/2009/9/ac" r="20" x14ac:dyDescent="0.2">
      <c r="G20" s="606"/>
      <c r="H20" s="606"/>
      <c r="I20" s="606"/>
      <c r="K20" s="606"/>
      <c r="L20" s="606"/>
    </row>
    <row xmlns:x14ac="http://schemas.microsoft.com/office/spreadsheetml/2009/9/ac" r="21" x14ac:dyDescent="0.2">
      <c r="G21" s="606"/>
      <c r="H21" s="606"/>
      <c r="I21" s="606"/>
      <c r="K21" s="606"/>
      <c r="L21" s="606"/>
    </row>
    <row xmlns:x14ac="http://schemas.microsoft.com/office/spreadsheetml/2009/9/ac" r="23" x14ac:dyDescent="0.2">
      <c r="B23" s="609"/>
    </row>
    <row xmlns:x14ac="http://schemas.microsoft.com/office/spreadsheetml/2009/9/ac" r="25" x14ac:dyDescent="0.2">
      <c r="B25" s="610"/>
      <c r="C25" s="610" t="str">
        <f>+IF(OR((C28="National*"),(D28="Urban*"),(E28="Rural*"),(F28="Pre-primary*"),(G28="Primary*"),(H28="Secondary^"),(C28="National*^"),(D28="Urban*^"),(E28="Rural*^"),(F28="Pre-primary*^"),(G28="Primary*^"),(H28="Secondary*^")),"*No basic service estimate available","")</f>
        <v>*No basic service estimate available</v>
      </c>
      <c r="J25" s="610" t="str">
        <f>+IF(OR((J28="National*"),(K28="Urban*"),(L28="Rural*"),(M28="Pre-primary*"),(N28="Primary*"),(O28="Secondary^"),(J28="National*^"),(K28="Urban*^"),(L28="Rural*^"),(M28="Pre-primary*^"),(N28="Primary*^"),(O28="Secondary*^")),"*No basic service estimate available","")</f>
        <v>*No basic service estimate available</v>
      </c>
      <c r="Q25" s="61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9"/>
      <c r="C26" s="610" t="str">
        <f>+IF(OR((C28="National*^"),(D28="Urban*^"),(E28="Rural*^"),(F28="Pre-primary*^"),(G28="Primary*^"),(H28="Secondary*^")),"^Facilities that cannot be classified as improved or unimproved are treated as limited","")</f>
        <v/>
      </c>
      <c r="J26" s="610" t="str">
        <f>+IF(OR((J28="National*^"),(K28="Urban*^"),(L28="Rural*^"),(M28="Pre-primary*^"),(N28="Primary*^"),(O28="Secondary*^")),"^Facilities that cannot be classified as improved or unimproved are treated as limited","")</f>
        <v/>
      </c>
      <c r="Q26" s="610" t="str">
        <f>+IF(OR((Q28="National*^"),(R28="Urban*^"),(S28="Rural*^"),(T28="Pre-primary*^"),(U28="Primary*^"),(V28="Secondary*^")),"^Facilities that cannot be classified as having water or not are treated as limited","")</f>
        <v/>
      </c>
    </row>
    <row xmlns:x14ac="http://schemas.microsoft.com/office/spreadsheetml/2009/9/ac" r="27" x14ac:dyDescent="0.2">
      <c r="B27" s="611" t="str">
        <f>+Introduction!C7</f>
        <v>Eswatini</v>
      </c>
      <c r="C27" s="612" t="s">
        <v>184</v>
      </c>
      <c r="D27" s="612"/>
      <c r="E27" s="612"/>
      <c r="F27" s="612"/>
      <c r="G27" s="612"/>
      <c r="H27" s="612"/>
      <c r="I27" s="613" t="str">
        <f>+B27</f>
        <v>Eswatini</v>
      </c>
      <c r="J27" s="614" t="s">
        <v>14</v>
      </c>
      <c r="K27" s="615"/>
      <c r="L27" s="615"/>
      <c r="M27" s="615"/>
      <c r="N27" s="615"/>
      <c r="O27" s="615"/>
      <c r="P27" s="616" t="str">
        <f>+B27</f>
        <v>Eswatini</v>
      </c>
      <c r="Q27" s="617" t="s">
        <v>15</v>
      </c>
      <c r="R27" s="617"/>
      <c r="S27" s="617"/>
      <c r="T27" s="617"/>
      <c r="U27" s="617"/>
      <c r="V27" s="618"/>
      <c r="AM27" s="600"/>
      <c r="AN27" s="600"/>
      <c r="AO27" s="600"/>
      <c r="AP27" s="600"/>
      <c r="AQ27" s="600"/>
      <c r="AR27" s="600"/>
      <c r="AS27" s="600"/>
      <c r="AT27" s="600"/>
      <c r="AU27" s="600"/>
    </row>
    <row xmlns:x14ac="http://schemas.microsoft.com/office/spreadsheetml/2009/9/ac" r="28" x14ac:dyDescent="0.2">
      <c r="B28" s="619"/>
      <c r="C28" s="620" t="str">
        <f>IF(AND(C30=0.0000000001,C31=0.0000000001,C32=0.0000000001), "National*",IF(AND(C30=0.0000000001,ISNUMBER(C32)),"National*", "National"))</f>
        <v>National*</v>
      </c>
      <c r="D28" s="621" t="str">
        <f>IF(AND(D30=0.0000000001,D31=0.0000000001,D32=0.0000000001), "Urban*",IF(AND(D30=0.0000000001,ISNUMBER(D32)),"Urban*", "Urban"))</f>
        <v>Urban*</v>
      </c>
      <c r="E28" s="621" t="str">
        <f>IF(AND(E30=0.0000000001,E31=0.0000000001,E32=0.0000000001), "Rural*",IF(AND(E30=0.0000000001,ISNUMBER(E32)),"Rural*", "Rural"))</f>
        <v>Rural*</v>
      </c>
      <c r="F28" s="621" t="str">
        <f>IF(AND(F30=0.0000000001,F31=0.0000000001,F32=0.0000000001), "Pre-primary*",IF(AND(F30=0.0000000001,ISNUMBER(F32)),"Pre-primary*", "Pre-primary"))</f>
        <v>Pre-primary*</v>
      </c>
      <c r="G28" s="621" t="str">
        <f>IF(AND(G30=0.0000000001,G31=0.0000000001,G32=0.0000000001), "Primary*",IF(AND(G30=0.0000000001,ISNUMBER(G32)),"Primary*", "Primary"))</f>
        <v>Primary*</v>
      </c>
      <c r="H28" s="621" t="str">
        <f>IF(AND(H30=0.0000000001,H31=0.0000000001,H32=0.0000000001), "Secondary*",IF(AND(H30=0.0000000001,ISNUMBER(H32)),"Secondary*", "Secondary"))</f>
        <v>Secondary*</v>
      </c>
      <c r="I28" s="619"/>
      <c r="J28" s="622" t="str">
        <f>IF(AND(J30=0.0000000001,J31=0.0000000001,J32=0.0000000001), "National*",IF(AND(J30=0.0000000001,ISNUMBER(J32)),"National*", "National"))</f>
        <v>National*</v>
      </c>
      <c r="K28" s="621" t="str">
        <f>IF(AND(K30=0.0000000001,K31=0.0000000001,K32=0.0000000001), "Urban*",IF(AND(K30=0.0000000001,ISNUMBER(K32)),"Urban*", "Urban"))</f>
        <v>Urban*</v>
      </c>
      <c r="L28" s="621" t="str">
        <f>IF(AND(L30=0.0000000001,L31=0.0000000001,L32=0.0000000001), "Rural*",IF(AND(L30=0.0000000001,ISNUMBER(L32)),"Rural*", "Rural"))</f>
        <v>Rural*</v>
      </c>
      <c r="M28" s="621" t="str">
        <f>IF(AND(M30=0.0000000001,M31=0.0000000001,M32=0.0000000001), "Pre-primary*",IF(AND(M30=0.0000000001,ISNUMBER(M32)),"Pre-primary*", "Pre-primary"))</f>
        <v>Pre-primary*</v>
      </c>
      <c r="N28" s="621" t="str">
        <f>IF(AND(N30=0.0000000001,N31=0.0000000001,N32=0.0000000001), "Primary*",IF(AND(N30=0.0000000001,ISNUMBER(N32)),"Primary*", "Primary"))</f>
        <v>Primary*</v>
      </c>
      <c r="O28" s="621" t="str">
        <f>IF(AND(O30=0.0000000001,O31=0.0000000001,O32=0.0000000001), "Secondary*",IF(AND(O30=0.0000000001,ISNUMBER(O32)),"Secondary*", "Secondary"))</f>
        <v>Secondary*</v>
      </c>
      <c r="P28" s="623"/>
      <c r="Q28" s="624" t="str">
        <f>IF(AND(Q30=0.0000000001,Q31=0.0000000001,Q32=0.0000000001), "National*",IF(AND(Q30=0.0000000001,ISNUMBER(Q32)),"National*", "National"))</f>
        <v>National*</v>
      </c>
      <c r="R28" s="621" t="str">
        <f>IF(AND(R30=0.0000000001,R31=0.0000000001,R32=0.0000000001), "Urban*",IF(AND(R30=0.0000000001,ISNUMBER(R32)),"Urban*", "Urban"))</f>
        <v>Urban*</v>
      </c>
      <c r="S28" s="621" t="str">
        <f>IF(AND(S30=0.0000000001,S31=0.0000000001,S32=0.0000000001), "Rural*",IF(AND(S30=0.0000000001,ISNUMBER(S32)),"Rural*", "Rural"))</f>
        <v>Rural*</v>
      </c>
      <c r="T28" s="621" t="str">
        <f>IF(AND(T30=0.0000000001,T31=0.0000000001,T32=0.0000000001), "Pre-primary*",IF(AND(T30=0.0000000001,ISNUMBER(T32)),"Pre-primary*", "Pre-primary"))</f>
        <v>Pre-primary*</v>
      </c>
      <c r="U28" s="621" t="str">
        <f>IF(AND(U30=0.0000000001,U31=0.0000000001,U32=0.0000000001), "Primary*",IF(AND(U30=0.0000000001,ISNUMBER(U32)),"Primary*", "Primary"))</f>
        <v>Primary*</v>
      </c>
      <c r="V28" s="625" t="str">
        <f>IF(AND(V30=0.0000000001,V31=0.0000000001,V32=0.0000000001), "Secondary*",IF(AND(V30=0.0000000001,ISNUMBER(V32)),"Secondary*", "Secondary"))</f>
        <v>Secondary*</v>
      </c>
      <c r="AM28" s="600"/>
      <c r="AN28" s="600"/>
      <c r="AO28" s="600"/>
      <c r="AP28" s="600"/>
      <c r="AQ28" s="600"/>
      <c r="AR28" s="600"/>
      <c r="AS28" s="600"/>
      <c r="AT28" s="600"/>
      <c r="AU28" s="600"/>
    </row>
    <row xmlns:x14ac="http://schemas.microsoft.com/office/spreadsheetml/2009/9/ac" r="29" ht="15.75" thickBot="true" x14ac:dyDescent="0.25">
      <c r="B29" s="619"/>
      <c r="C29" s="626">
        <f>IF(ISNUMBER(Regressions!B4), Regressions!B4, "-")</f>
        <v>2023</v>
      </c>
      <c r="D29" s="627">
        <f>C29</f>
        <v>2023</v>
      </c>
      <c r="E29" s="627">
        <f>D29</f>
        <v>2023</v>
      </c>
      <c r="F29" s="627">
        <f>E29</f>
        <v>2023</v>
      </c>
      <c r="G29" s="627">
        <f>F29</f>
        <v>2023</v>
      </c>
      <c r="H29" s="627">
        <f>F29</f>
        <v>2023</v>
      </c>
      <c r="I29" s="619"/>
      <c r="J29" s="628">
        <f>IF(ISNUMBER(Regressions!K4), Regressions!K4, "-")</f>
        <v>2023</v>
      </c>
      <c r="K29" s="629">
        <f>J29</f>
        <v>2023</v>
      </c>
      <c r="L29" s="629">
        <f>K29</f>
        <v>2023</v>
      </c>
      <c r="M29" s="629">
        <f>L29</f>
        <v>2023</v>
      </c>
      <c r="N29" s="629">
        <f>M29</f>
        <v>2023</v>
      </c>
      <c r="O29" s="629">
        <f>M29</f>
        <v>2023</v>
      </c>
      <c r="P29" s="623"/>
      <c r="Q29" s="630">
        <f>IF(ISNUMBER(Regressions!T4), Regressions!T4, "-")</f>
        <v>2023</v>
      </c>
      <c r="R29" s="631">
        <f>Q29</f>
        <v>2023</v>
      </c>
      <c r="S29" s="631">
        <f>R29</f>
        <v>2023</v>
      </c>
      <c r="T29" s="631">
        <f>S29</f>
        <v>2023</v>
      </c>
      <c r="U29" s="631">
        <f>T29</f>
        <v>2023</v>
      </c>
      <c r="V29" s="632">
        <f>T29</f>
        <v>2023</v>
      </c>
      <c r="AM29" s="600"/>
      <c r="AN29" s="600"/>
      <c r="AO29" s="600"/>
      <c r="AP29" s="600"/>
      <c r="AQ29" s="600"/>
      <c r="AR29" s="600"/>
      <c r="AS29" s="600"/>
      <c r="AT29" s="600"/>
      <c r="AU29" s="600"/>
    </row>
    <row xmlns:x14ac="http://schemas.microsoft.com/office/spreadsheetml/2009/9/ac" r="30" x14ac:dyDescent="0.2">
      <c r="B30" s="633" t="s">
        <v>140</v>
      </c>
      <c r="C30" s="634">
        <f>IF(ISNUMBER(Regressions!C4), Regressions!C4, 0.0000000001)</f>
        <v>1E-10</v>
      </c>
      <c r="D30" s="634">
        <f>IF(ISNUMBER(Regressions!D4), Regressions!D4, 0.0000000001)</f>
        <v>1E-10</v>
      </c>
      <c r="E30" s="634">
        <f>IF(ISNUMBER(Regressions!E4), Regressions!E4, 0.0000000001)</f>
        <v>1E-10</v>
      </c>
      <c r="F30" s="634">
        <f>IF(ISNUMBER(Regressions!F4), Regressions!F4, 0.0000000001)</f>
        <v>1E-10</v>
      </c>
      <c r="G30" s="634">
        <f>IF(ISNUMBER(Regressions!G4), Regressions!G4, 0.0000000001)</f>
        <v>1E-10</v>
      </c>
      <c r="H30" s="634">
        <f>IF(ISNUMBER(Regressions!H4), Regressions!H4, 0.0000000001)</f>
        <v>1E-10</v>
      </c>
      <c r="I30" s="635" t="s">
        <v>140</v>
      </c>
      <c r="J30" s="634">
        <f>IF(ISNUMBER(Regressions!L4), Regressions!L4,0.0000000001)</f>
        <v>1E-10</v>
      </c>
      <c r="K30" s="634">
        <f>IF(ISNUMBER(Regressions!M4), Regressions!M4,0.0000000001)</f>
        <v>1E-10</v>
      </c>
      <c r="L30" s="634">
        <f>IF(ISNUMBER(Regressions!N4), Regressions!N4,0.0000000001)</f>
        <v>1E-10</v>
      </c>
      <c r="M30" s="634">
        <f>IF(ISNUMBER(Regressions!O4), Regressions!O4,0.0000000001)</f>
        <v>1E-10</v>
      </c>
      <c r="N30" s="634">
        <f>IF(ISNUMBER(Regressions!P4), Regressions!P4,0.0000000001)</f>
        <v>1E-10</v>
      </c>
      <c r="O30" s="634">
        <f>IF(ISNUMBER(Regressions!Q4), Regressions!Q4,0.0000000001)</f>
        <v>1E-10</v>
      </c>
      <c r="P30" s="636" t="s">
        <v>140</v>
      </c>
      <c r="Q30" s="634">
        <f>IF(ISNUMBER(Regressions!U4), Regressions!U4,0.0000000001)</f>
        <v>1E-10</v>
      </c>
      <c r="R30" s="634">
        <f>IF(ISNUMBER(Regressions!V4), Regressions!V4,0.0000000001)</f>
        <v>1E-10</v>
      </c>
      <c r="S30" s="634">
        <f>IF(ISNUMBER(Regressions!W4), Regressions!W4,0.0000000001)</f>
        <v>1E-10</v>
      </c>
      <c r="T30" s="634">
        <f>IF(ISNUMBER(Regressions!X4), Regressions!X4,0.0000000001)</f>
        <v>1E-10</v>
      </c>
      <c r="U30" s="634">
        <f>IF(ISNUMBER(Regressions!Y4), Regressions!Y4,0.0000000001)</f>
        <v>1E-10</v>
      </c>
      <c r="V30" s="637">
        <f>IF(ISNUMBER(Regressions!Z4), Regressions!Z4,0.0000000001)</f>
        <v>1E-10</v>
      </c>
      <c r="AM30" s="600"/>
      <c r="AN30" s="600"/>
      <c r="AO30" s="600"/>
      <c r="AP30" s="600"/>
      <c r="AQ30" s="600"/>
      <c r="AR30" s="600"/>
      <c r="AS30" s="600"/>
      <c r="AT30" s="600"/>
      <c r="AU30" s="600"/>
    </row>
    <row xmlns:x14ac="http://schemas.microsoft.com/office/spreadsheetml/2009/9/ac" r="31" x14ac:dyDescent="0.2">
      <c r="B31" s="638" t="s">
        <v>141</v>
      </c>
      <c r="C31" s="634">
        <f>IF(ISNUMBER(Regressions!C5), Regressions!C5, 0.0000000001)</f>
        <v>1E-10</v>
      </c>
      <c r="D31" s="634">
        <f>IF(ISNUMBER(Regressions!D5), Regressions!D5, 0.0000000001)</f>
        <v>1E-10</v>
      </c>
      <c r="E31" s="634">
        <f>IF(ISNUMBER(Regressions!E5), Regressions!E5, 0.0000000001)</f>
        <v>1E-10</v>
      </c>
      <c r="F31" s="634">
        <f>IF(ISNUMBER(Regressions!F5), Regressions!F5, 0.0000000001)</f>
        <v>1E-10</v>
      </c>
      <c r="G31" s="634">
        <f>IF(ISNUMBER(Regressions!G5), Regressions!G5, 0.0000000001)</f>
        <v>1E-10</v>
      </c>
      <c r="H31" s="634">
        <f>IF(ISNUMBER(Regressions!H5), Regressions!H5, 0.0000000001)</f>
        <v>1E-10</v>
      </c>
      <c r="I31" s="639" t="s">
        <v>141</v>
      </c>
      <c r="J31" s="634">
        <f>IF(ISNUMBER(Regressions!L5), Regressions!L5,0.0000000001)</f>
        <v>1E-10</v>
      </c>
      <c r="K31" s="634">
        <f>IF(ISNUMBER(Regressions!M5), Regressions!M5,0.0000000001)</f>
        <v>1E-10</v>
      </c>
      <c r="L31" s="634">
        <f>IF(ISNUMBER(Regressions!N5), Regressions!N5,0.0000000001)</f>
        <v>1E-10</v>
      </c>
      <c r="M31" s="634">
        <f>IF(ISNUMBER(Regressions!O5), Regressions!O5,0.0000000001)</f>
        <v>1E-10</v>
      </c>
      <c r="N31" s="634">
        <f>IF(ISNUMBER(Regressions!P5), Regressions!P5,0.0000000001)</f>
        <v>1E-10</v>
      </c>
      <c r="O31" s="634">
        <f>IF(ISNUMBER(Regressions!Q5), Regressions!Q5,0.0000000001)</f>
        <v>1E-10</v>
      </c>
      <c r="P31" s="640" t="s">
        <v>141</v>
      </c>
      <c r="Q31" s="634">
        <f>IF(ISNUMBER(Regressions!U5), Regressions!U5,0.0000000001)</f>
        <v>1E-10</v>
      </c>
      <c r="R31" s="634">
        <f>IF(ISNUMBER(Regressions!V5), Regressions!V5,0.0000000001)</f>
        <v>1E-10</v>
      </c>
      <c r="S31" s="634">
        <f>IF(ISNUMBER(Regressions!W5), Regressions!W5,0.0000000001)</f>
        <v>1E-10</v>
      </c>
      <c r="T31" s="634">
        <f>IF(ISNUMBER(Regressions!X5), Regressions!X5,0.0000000001)</f>
        <v>1E-10</v>
      </c>
      <c r="U31" s="634">
        <f>IF(ISNUMBER(Regressions!Y5), Regressions!Y5,0.0000000001)</f>
        <v>1E-10</v>
      </c>
      <c r="V31" s="637">
        <f>IF(ISNUMBER(Regressions!Z5), Regressions!Z5,0.0000000001)</f>
        <v>1E-10</v>
      </c>
      <c r="AM31" s="600"/>
      <c r="AN31" s="600"/>
      <c r="AO31" s="600"/>
      <c r="AP31" s="600"/>
      <c r="AQ31" s="600"/>
      <c r="AR31" s="600"/>
      <c r="AS31" s="600"/>
      <c r="AT31" s="600"/>
      <c r="AU31" s="600"/>
    </row>
    <row xmlns:x14ac="http://schemas.microsoft.com/office/spreadsheetml/2009/9/ac" r="32" x14ac:dyDescent="0.2">
      <c r="B32" s="638" t="s">
        <v>139</v>
      </c>
      <c r="C32" s="634">
        <f>IF(ISNUMBER(Regressions!C6), Regressions!C6, 0.0000000001)</f>
        <v>13.60418035</v>
      </c>
      <c r="D32" s="634">
        <f>IF(ISNUMBER(Regressions!D6), Regressions!D6, 0.0000000001)</f>
        <v>1E-10</v>
      </c>
      <c r="E32" s="634">
        <f>IF(ISNUMBER(Regressions!E6), Regressions!E6, 0.0000000001)</f>
        <v>1E-10</v>
      </c>
      <c r="F32" s="634">
        <f>IF(ISNUMBER(Regressions!F6), Regressions!F6, 0.0000000001)</f>
        <v>1E-10</v>
      </c>
      <c r="G32" s="634">
        <f>IF(ISNUMBER(Regressions!G6), Regressions!G6, 0.0000000001)</f>
        <v>16.845769229999998</v>
      </c>
      <c r="H32" s="634">
        <f>IF(ISNUMBER(Regressions!H6), Regressions!H6, 0.0000000001)</f>
        <v>9.7640579709999997</v>
      </c>
      <c r="I32" s="641" t="s">
        <v>139</v>
      </c>
      <c r="J32" s="634">
        <f>IF(ISNUMBER(Regressions!L6), Regressions!L6,0.0000000001)</f>
        <v>0</v>
      </c>
      <c r="K32" s="634">
        <f>IF(ISNUMBER(Regressions!M6), Regressions!M6,0.0000000001)</f>
        <v>1E-10</v>
      </c>
      <c r="L32" s="634">
        <f>IF(ISNUMBER(Regressions!N6), Regressions!N6,0.0000000001)</f>
        <v>1E-10</v>
      </c>
      <c r="M32" s="634">
        <f>IF(ISNUMBER(Regressions!O6), Regressions!O6,0.0000000001)</f>
        <v>1E-10</v>
      </c>
      <c r="N32" s="634">
        <f>IF(ISNUMBER(Regressions!P6), Regressions!P6,0.0000000001)</f>
        <v>0</v>
      </c>
      <c r="O32" s="634">
        <f>IF(ISNUMBER(Regressions!Q6), Regressions!Q6,0.0000000001)</f>
        <v>0</v>
      </c>
      <c r="P32" s="642" t="s">
        <v>139</v>
      </c>
      <c r="Q32" s="634">
        <f>IF(ISNUMBER(Regressions!U6), Regressions!U6,0.0000000001)</f>
        <v>1E-10</v>
      </c>
      <c r="R32" s="634">
        <f>IF(ISNUMBER(Regressions!V6), Regressions!V6,0.0000000001)</f>
        <v>1E-10</v>
      </c>
      <c r="S32" s="634">
        <f>IF(ISNUMBER(Regressions!W6), Regressions!W6,0.0000000001)</f>
        <v>1E-10</v>
      </c>
      <c r="T32" s="634">
        <f>IF(ISNUMBER(Regressions!X6), Regressions!X6,0.0000000001)</f>
        <v>1E-10</v>
      </c>
      <c r="U32" s="634">
        <f>IF(ISNUMBER(Regressions!Y6), Regressions!Y6,0.0000000001)</f>
        <v>1E-10</v>
      </c>
      <c r="V32" s="637">
        <f>IF(ISNUMBER(Regressions!Z6), Regressions!Z6,0.0000000001)</f>
        <v>1E-10</v>
      </c>
      <c r="AM32" s="600"/>
      <c r="AN32" s="600"/>
      <c r="AO32" s="600"/>
      <c r="AP32" s="600"/>
      <c r="AQ32" s="600"/>
      <c r="AR32" s="600"/>
      <c r="AS32" s="600"/>
      <c r="AT32" s="600"/>
      <c r="AU32" s="600"/>
    </row>
    <row xmlns:x14ac="http://schemas.microsoft.com/office/spreadsheetml/2009/9/ac" r="33" ht="15.75" thickBot="true" x14ac:dyDescent="0.25">
      <c r="B33" s="643" t="s">
        <v>185</v>
      </c>
      <c r="C33" s="644">
        <f>IF(ISNUMBER(Regressions!C7), Regressions!C7, 0.0000000001)</f>
        <v>86.395819650000007</v>
      </c>
      <c r="D33" s="644">
        <f>IF(ISNUMBER(Regressions!D7), Regressions!D7, 0.0000000001)</f>
        <v>100</v>
      </c>
      <c r="E33" s="644">
        <f>IF(ISNUMBER(Regressions!E7), Regressions!E7, 0.0000000001)</f>
        <v>100</v>
      </c>
      <c r="F33" s="644">
        <f>IF(ISNUMBER(Regressions!F7), Regressions!F7, 0.0000000001)</f>
        <v>100</v>
      </c>
      <c r="G33" s="644">
        <f>IF(ISNUMBER(Regressions!G7), Regressions!G7, 0.0000000001)</f>
        <v>83.154230769999998</v>
      </c>
      <c r="H33" s="644">
        <f>IF(ISNUMBER(Regressions!H7), Regressions!H7, 0.0000000001)</f>
        <v>90.235942030000004</v>
      </c>
      <c r="I33" s="645" t="s">
        <v>185</v>
      </c>
      <c r="J33" s="646">
        <f>IF(ISNUMBER(Regressions!L7), Regressions!L7,0.0000000001)</f>
        <v>100</v>
      </c>
      <c r="K33" s="644">
        <f>IF(ISNUMBER(Regressions!M7), Regressions!M7,0.0000000001)</f>
        <v>100</v>
      </c>
      <c r="L33" s="644">
        <f>IF(ISNUMBER(Regressions!N7), Regressions!N7,0.0000000001)</f>
        <v>100</v>
      </c>
      <c r="M33" s="644">
        <f>IF(ISNUMBER(Regressions!O7), Regressions!O7,0.0000000001)</f>
        <v>100</v>
      </c>
      <c r="N33" s="644">
        <f>IF(ISNUMBER(Regressions!P7), Regressions!P7,0.0000000001)</f>
        <v>100</v>
      </c>
      <c r="O33" s="644">
        <f>IF(ISNUMBER(Regressions!Q7), Regressions!Q7,0.0000000001)</f>
        <v>100</v>
      </c>
      <c r="P33" s="647" t="s">
        <v>185</v>
      </c>
      <c r="Q33" s="646">
        <f>IF(ISNUMBER(Regressions!U7), Regressions!U7,0.0000000001)</f>
        <v>100</v>
      </c>
      <c r="R33" s="646">
        <f>IF(ISNUMBER(Regressions!V7), Regressions!V7,0.0000000001)</f>
        <v>100</v>
      </c>
      <c r="S33" s="644">
        <f>IF(ISNUMBER(Regressions!W7), Regressions!W7,0.0000000001)</f>
        <v>100</v>
      </c>
      <c r="T33" s="644">
        <f>IF(ISNUMBER(Regressions!X7), Regressions!X7,0.0000000001)</f>
        <v>100</v>
      </c>
      <c r="U33" s="644">
        <f>IF(ISNUMBER(Regressions!Y7), Regressions!Y7,0.0000000001)</f>
        <v>100</v>
      </c>
      <c r="V33" s="648">
        <f>IF(ISNUMBER(Regressions!Z7), Regressions!Z7,0.0000000001)</f>
        <v>100</v>
      </c>
    </row>
    <row xmlns:x14ac="http://schemas.microsoft.com/office/spreadsheetml/2009/9/ac" r="34" x14ac:dyDescent="0.2">
      <c r="B34" s="649" t="s">
        <v>282</v>
      </c>
    </row>
    <row xmlns:x14ac="http://schemas.microsoft.com/office/spreadsheetml/2009/9/ac" r="35" ht="6" customHeight="true" x14ac:dyDescent="0.2"/>
    <row xmlns:x14ac="http://schemas.microsoft.com/office/spreadsheetml/2009/9/ac" r="36" s="600" customFormat="true" ht="50.1" customHeight="true" x14ac:dyDescent="0.2">
      <c r="B36" s="650" t="s">
        <v>34</v>
      </c>
      <c r="C36" s="651" t="s">
        <v>289</v>
      </c>
      <c r="D36" s="651"/>
      <c r="E36" s="651"/>
      <c r="F36" s="651"/>
      <c r="G36" s="651"/>
      <c r="H36" s="651"/>
      <c r="I36" s="650" t="s">
        <v>34</v>
      </c>
      <c r="J36" s="652" t="s">
        <v>290</v>
      </c>
      <c r="K36" s="653"/>
      <c r="L36" s="653"/>
      <c r="M36" s="653"/>
      <c r="N36" s="653"/>
      <c r="O36" s="653"/>
      <c r="P36" s="650" t="s">
        <v>34</v>
      </c>
      <c r="Q36" s="654" t="s">
        <v>291</v>
      </c>
      <c r="R36" s="654"/>
      <c r="S36" s="654"/>
      <c r="T36" s="654"/>
      <c r="U36" s="654"/>
      <c r="V36" s="654"/>
    </row>
    <row xmlns:x14ac="http://schemas.microsoft.com/office/spreadsheetml/2009/9/ac" r="37" ht="50.1" customHeight="true" x14ac:dyDescent="0.2">
      <c r="B37" s="650" t="s">
        <v>35</v>
      </c>
      <c r="C37" s="655" t="s">
        <v>292</v>
      </c>
      <c r="D37" s="655"/>
      <c r="E37" s="655"/>
      <c r="F37" s="655"/>
      <c r="G37" s="655"/>
      <c r="H37" s="655"/>
      <c r="I37" s="650" t="s">
        <v>35</v>
      </c>
      <c r="J37" s="655" t="s">
        <v>293</v>
      </c>
      <c r="K37" s="655"/>
      <c r="L37" s="655"/>
      <c r="M37" s="655"/>
      <c r="N37" s="655"/>
      <c r="O37" s="655"/>
      <c r="P37" s="650" t="s">
        <v>35</v>
      </c>
      <c r="Q37" s="655" t="s">
        <v>294</v>
      </c>
      <c r="R37" s="655"/>
      <c r="S37" s="655"/>
      <c r="T37" s="655"/>
      <c r="U37" s="655"/>
      <c r="V37" s="655"/>
    </row>
    <row xmlns:x14ac="http://schemas.microsoft.com/office/spreadsheetml/2009/9/ac" r="38" ht="50.1" customHeight="true" x14ac:dyDescent="0.2">
      <c r="B38" s="650" t="s">
        <v>36</v>
      </c>
      <c r="C38" s="656" t="s">
        <v>295</v>
      </c>
      <c r="D38" s="656"/>
      <c r="E38" s="656"/>
      <c r="F38" s="656"/>
      <c r="G38" s="656"/>
      <c r="H38" s="656"/>
      <c r="I38" s="650" t="s">
        <v>36</v>
      </c>
      <c r="J38" s="656" t="s">
        <v>296</v>
      </c>
      <c r="K38" s="656"/>
      <c r="L38" s="656"/>
      <c r="M38" s="656"/>
      <c r="N38" s="656"/>
      <c r="O38" s="656"/>
      <c r="P38" s="650" t="s">
        <v>36</v>
      </c>
      <c r="Q38" s="656" t="s">
        <v>297</v>
      </c>
      <c r="R38" s="656"/>
      <c r="S38" s="656"/>
      <c r="T38" s="656"/>
      <c r="U38" s="656"/>
      <c r="V38" s="656"/>
    </row>
    <row xmlns:x14ac="http://schemas.microsoft.com/office/spreadsheetml/2009/9/ac" r="39" ht="50.1" customHeight="true" x14ac:dyDescent="0.2">
      <c r="B39" s="650" t="s">
        <v>185</v>
      </c>
      <c r="C39" s="657" t="s">
        <v>298</v>
      </c>
      <c r="D39" s="657"/>
      <c r="E39" s="657"/>
      <c r="F39" s="657"/>
      <c r="G39" s="657"/>
      <c r="H39" s="657"/>
      <c r="I39" s="650" t="s">
        <v>185</v>
      </c>
      <c r="J39" s="657" t="s">
        <v>298</v>
      </c>
      <c r="K39" s="657"/>
      <c r="L39" s="657"/>
      <c r="M39" s="657"/>
      <c r="N39" s="657"/>
      <c r="O39" s="657"/>
      <c r="P39" s="650" t="s">
        <v>185</v>
      </c>
      <c r="Q39" s="657" t="s">
        <v>298</v>
      </c>
      <c r="R39" s="657"/>
      <c r="S39" s="657"/>
      <c r="T39" s="657"/>
      <c r="U39" s="657"/>
      <c r="V39" s="65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282</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282</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282</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107</v>
      </c>
      <c r="G4" s="137" t="s">
        <v>25</v>
      </c>
      <c r="H4" s="138" t="s">
        <v>19</v>
      </c>
      <c r="I4" s="139" t="s">
        <v>107</v>
      </c>
      <c r="J4" s="137" t="s">
        <v>25</v>
      </c>
      <c r="K4" s="138" t="s">
        <v>19</v>
      </c>
      <c r="L4" s="139" t="s">
        <v>107</v>
      </c>
      <c r="M4" s="137" t="s">
        <v>25</v>
      </c>
      <c r="N4" s="138" t="s">
        <v>19</v>
      </c>
      <c r="O4" s="139" t="s">
        <v>107</v>
      </c>
      <c r="P4" s="137" t="s">
        <v>25</v>
      </c>
      <c r="Q4" s="138" t="s">
        <v>19</v>
      </c>
      <c r="R4" s="139" t="s">
        <v>107</v>
      </c>
      <c r="S4" s="137" t="s">
        <v>25</v>
      </c>
      <c r="T4" s="138" t="s">
        <v>19</v>
      </c>
      <c r="U4" s="140" t="s">
        <v>107</v>
      </c>
      <c r="V4" s="141" t="s">
        <v>25</v>
      </c>
      <c r="W4" s="142" t="s">
        <v>19</v>
      </c>
      <c r="X4" s="142" t="s">
        <v>21</v>
      </c>
      <c r="Y4" s="142" t="s">
        <v>29</v>
      </c>
      <c r="Z4" s="144" t="s">
        <v>108</v>
      </c>
      <c r="AA4" s="141" t="s">
        <v>25</v>
      </c>
      <c r="AB4" s="142" t="s">
        <v>19</v>
      </c>
      <c r="AC4" s="142" t="s">
        <v>21</v>
      </c>
      <c r="AD4" s="142" t="s">
        <v>29</v>
      </c>
      <c r="AE4" s="144" t="s">
        <v>108</v>
      </c>
      <c r="AF4" s="141" t="s">
        <v>25</v>
      </c>
      <c r="AG4" s="142" t="s">
        <v>19</v>
      </c>
      <c r="AH4" s="142" t="s">
        <v>21</v>
      </c>
      <c r="AI4" s="142" t="s">
        <v>29</v>
      </c>
      <c r="AJ4" s="144" t="s">
        <v>108</v>
      </c>
      <c r="AK4" s="141" t="s">
        <v>25</v>
      </c>
      <c r="AL4" s="142" t="s">
        <v>19</v>
      </c>
      <c r="AM4" s="142" t="s">
        <v>21</v>
      </c>
      <c r="AN4" s="142" t="s">
        <v>29</v>
      </c>
      <c r="AO4" s="144" t="s">
        <v>108</v>
      </c>
      <c r="AP4" s="141" t="s">
        <v>25</v>
      </c>
      <c r="AQ4" s="142" t="s">
        <v>19</v>
      </c>
      <c r="AR4" s="142" t="s">
        <v>21</v>
      </c>
      <c r="AS4" s="142" t="s">
        <v>29</v>
      </c>
      <c r="AT4" s="144" t="s">
        <v>108</v>
      </c>
      <c r="AU4" s="141" t="s">
        <v>25</v>
      </c>
      <c r="AV4" s="142" t="s">
        <v>19</v>
      </c>
      <c r="AW4" s="142" t="s">
        <v>21</v>
      </c>
      <c r="AX4" s="142" t="s">
        <v>29</v>
      </c>
      <c r="AY4" s="145" t="s">
        <v>108</v>
      </c>
      <c r="AZ4" s="146" t="s">
        <v>25</v>
      </c>
      <c r="BA4" s="147" t="s">
        <v>126</v>
      </c>
      <c r="BB4" s="148" t="s">
        <v>128</v>
      </c>
      <c r="BC4" s="146" t="s">
        <v>25</v>
      </c>
      <c r="BD4" s="147" t="s">
        <v>126</v>
      </c>
      <c r="BE4" s="148" t="s">
        <v>128</v>
      </c>
      <c r="BF4" s="146" t="s">
        <v>25</v>
      </c>
      <c r="BG4" s="147" t="s">
        <v>126</v>
      </c>
      <c r="BH4" s="148" t="s">
        <v>128</v>
      </c>
      <c r="BI4" s="146" t="s">
        <v>25</v>
      </c>
      <c r="BJ4" s="147" t="s">
        <v>126</v>
      </c>
      <c r="BK4" s="148" t="s">
        <v>128</v>
      </c>
      <c r="BL4" s="146" t="s">
        <v>25</v>
      </c>
      <c r="BM4" s="147" t="s">
        <v>126</v>
      </c>
      <c r="BN4" s="148" t="s">
        <v>128</v>
      </c>
      <c r="BO4" s="146" t="s">
        <v>25</v>
      </c>
      <c r="BP4" s="147" t="s">
        <v>126</v>
      </c>
      <c r="BQ4" s="148" t="s">
        <v>128</v>
      </c>
    </row>
    <row xmlns:x14ac="http://schemas.microsoft.com/office/spreadsheetml/2009/9/ac" r="5" ht="48" hidden="true" x14ac:dyDescent="0.2">
      <c r="A5" s="43" t="s">
        <v>39</v>
      </c>
      <c r="B5" s="43" t="s">
        <v>40</v>
      </c>
      <c r="C5" s="43" t="s">
        <v>41</v>
      </c>
      <c r="D5" s="137" t="s">
        <v>120</v>
      </c>
      <c r="E5" s="138" t="s">
        <v>42</v>
      </c>
      <c r="F5" s="139" t="s">
        <v>166</v>
      </c>
      <c r="G5" s="137" t="s">
        <v>121</v>
      </c>
      <c r="H5" s="138" t="s">
        <v>43</v>
      </c>
      <c r="I5" s="139" t="s">
        <v>167</v>
      </c>
      <c r="J5" s="137" t="s">
        <v>122</v>
      </c>
      <c r="K5" s="138" t="s">
        <v>44</v>
      </c>
      <c r="L5" s="139" t="s">
        <v>168</v>
      </c>
      <c r="M5" s="137" t="s">
        <v>123</v>
      </c>
      <c r="N5" s="138" t="s">
        <v>84</v>
      </c>
      <c r="O5" s="139" t="s">
        <v>169</v>
      </c>
      <c r="P5" s="137" t="s">
        <v>124</v>
      </c>
      <c r="Q5" s="138" t="s">
        <v>85</v>
      </c>
      <c r="R5" s="139" t="s">
        <v>170</v>
      </c>
      <c r="S5" s="137" t="s">
        <v>125</v>
      </c>
      <c r="T5" s="138" t="s">
        <v>86</v>
      </c>
      <c r="U5" s="140" t="s">
        <v>171</v>
      </c>
      <c r="V5" s="141" t="s">
        <v>114</v>
      </c>
      <c r="W5" s="142" t="s">
        <v>45</v>
      </c>
      <c r="X5" s="143" t="s">
        <v>63</v>
      </c>
      <c r="Y5" s="143" t="s">
        <v>64</v>
      </c>
      <c r="Z5" s="144" t="s">
        <v>172</v>
      </c>
      <c r="AA5" s="141" t="s">
        <v>115</v>
      </c>
      <c r="AB5" s="142" t="s">
        <v>46</v>
      </c>
      <c r="AC5" s="143" t="s">
        <v>65</v>
      </c>
      <c r="AD5" s="143" t="s">
        <v>66</v>
      </c>
      <c r="AE5" s="144" t="s">
        <v>173</v>
      </c>
      <c r="AF5" s="141" t="s">
        <v>116</v>
      </c>
      <c r="AG5" s="142" t="s">
        <v>47</v>
      </c>
      <c r="AH5" s="143" t="s">
        <v>67</v>
      </c>
      <c r="AI5" s="143" t="s">
        <v>68</v>
      </c>
      <c r="AJ5" s="144" t="s">
        <v>174</v>
      </c>
      <c r="AK5" s="141" t="s">
        <v>117</v>
      </c>
      <c r="AL5" s="142" t="s">
        <v>69</v>
      </c>
      <c r="AM5" s="143" t="s">
        <v>70</v>
      </c>
      <c r="AN5" s="143" t="s">
        <v>71</v>
      </c>
      <c r="AO5" s="144" t="s">
        <v>175</v>
      </c>
      <c r="AP5" s="141" t="s">
        <v>118</v>
      </c>
      <c r="AQ5" s="142" t="s">
        <v>72</v>
      </c>
      <c r="AR5" s="143" t="s">
        <v>73</v>
      </c>
      <c r="AS5" s="143" t="s">
        <v>74</v>
      </c>
      <c r="AT5" s="144" t="s">
        <v>176</v>
      </c>
      <c r="AU5" s="141" t="s">
        <v>119</v>
      </c>
      <c r="AV5" s="142" t="s">
        <v>75</v>
      </c>
      <c r="AW5" s="143" t="s">
        <v>76</v>
      </c>
      <c r="AX5" s="143" t="s">
        <v>77</v>
      </c>
      <c r="AY5" s="145" t="s">
        <v>177</v>
      </c>
      <c r="AZ5" s="146" t="s">
        <v>78</v>
      </c>
      <c r="BA5" s="147" t="s">
        <v>100</v>
      </c>
      <c r="BB5" s="148" t="s">
        <v>178</v>
      </c>
      <c r="BC5" s="146" t="s">
        <v>83</v>
      </c>
      <c r="BD5" s="147" t="s">
        <v>101</v>
      </c>
      <c r="BE5" s="148" t="s">
        <v>179</v>
      </c>
      <c r="BF5" s="146" t="s">
        <v>82</v>
      </c>
      <c r="BG5" s="147" t="s">
        <v>102</v>
      </c>
      <c r="BH5" s="148" t="s">
        <v>180</v>
      </c>
      <c r="BI5" s="146" t="s">
        <v>81</v>
      </c>
      <c r="BJ5" s="147" t="s">
        <v>103</v>
      </c>
      <c r="BK5" s="148" t="s">
        <v>181</v>
      </c>
      <c r="BL5" s="146" t="s">
        <v>80</v>
      </c>
      <c r="BM5" s="147" t="s">
        <v>104</v>
      </c>
      <c r="BN5" s="148" t="s">
        <v>182</v>
      </c>
      <c r="BO5" s="146" t="s">
        <v>79</v>
      </c>
      <c r="BP5" s="147" t="s">
        <v>105</v>
      </c>
      <c r="BQ5" s="148" t="s">
        <v>183</v>
      </c>
    </row>
    <row xmlns:x14ac="http://schemas.microsoft.com/office/spreadsheetml/2009/9/ac" r="6" x14ac:dyDescent="0.2">
      <c r="A6" s="352" t="str">
        <f>+RIGHT('Data Summary'!A6,LEN('Data Summary'!A6)-9)</f>
        <v>UIS</v>
      </c>
      <c r="B6" s="36" t="str">
        <f>+IF(ISTEXT('Data Summary'!B6),'Data Summary'!B6,"")</f>
        <v>Other</v>
      </c>
      <c r="C6" s="351">
        <f>+VALUE('Data Summary'!C6)</f>
        <v>2011</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80.839629069952977</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80.599999999999994</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81.2</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52" t="str">
        <f ca="true">+RIGHT('Data Summary'!A7,LEN('Data Summary'!A7)-9)</f>
        <v>UIS</v>
      </c>
      <c r="B7" s="36" t="str">
        <f ca="true">+IF(ISTEXT('Data Summary'!B7),'Data Summary'!B7,"")</f>
        <v>Other</v>
      </c>
      <c r="C7" s="351">
        <f ca="true">+VALUE('Data Summary'!C7)</f>
        <v>2012</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94.870790807927833</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96.9</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91.8</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52" t="str">
        <f ca="true">+RIGHT('Data Summary'!A8,LEN('Data Summary'!A8)-9)</f>
        <v>EMIS</v>
      </c>
      <c r="B8" s="36" t="str">
        <f ca="true">+IF(ISTEXT('Data Summary'!B8),'Data Summary'!B8,"")</f>
        <v>EMIS</v>
      </c>
      <c r="C8" s="351">
        <f ca="true">+VALUE('Data Summary'!C8)</f>
        <v>2012</v>
      </c>
      <c r="D8" s="96">
        <f ca="true">+IF(AND(ISNUMBER(OFFSET('Water Data'!$D$4,0,10*ROW('Water Data'!D2))),'Data Summary'!BS8="Yes"),100-OFFSET('Water Data'!$D$4,0,10*ROW('Water Data'!D2)),NA())</f>
        <v>89.287868663594466</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87.44</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f ca="true">+IF(AND(ISNUMBER(OFFSET('Water Data'!$I$4,0,10*ROW('Water Data'!I2))),'Data Summary'!CH8="Yes"),100-OFFSET('Water Data'!$I$4,0,10*ROW('Water Data'!I2)),NA())</f>
        <v>93.73</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52" t="str">
        <f ca="true">+RIGHT('Data Summary'!A9,LEN('Data Summary'!A9)-9)</f>
        <v>SACMEQ</v>
      </c>
      <c r="B9" s="36" t="str">
        <f ca="true">+IF(ISTEXT('Data Summary'!B9),'Data Summary'!B9,"")</f>
        <v>Survey</v>
      </c>
      <c r="C9" s="351">
        <f ca="true">+VALUE('Data Summary'!C9)</f>
        <v>2013</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94.3</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52" t="str">
        <f ca="true">+RIGHT('Data Summary'!A10,LEN('Data Summary'!A10)-9)</f>
        <v>EMIS</v>
      </c>
      <c r="B10" s="36" t="str">
        <f ca="true">+IF(ISTEXT('Data Summary'!B10),'Data Summary'!B10,"")</f>
        <v>EMIS</v>
      </c>
      <c r="C10" s="351">
        <f ca="true">+VALUE('Data Summary'!C10)</f>
        <v>2013</v>
      </c>
      <c r="D10" s="96">
        <f ca="true">+IF(AND(ISNUMBER(OFFSET('Water Data'!$D$4,0,10*ROW('Water Data'!D4))),'Data Summary'!BS10="Yes"),100-OFFSET('Water Data'!$D$4,0,10*ROW('Water Data'!D4)),NA())</f>
        <v>88.835218894009216</v>
      </c>
      <c r="E10" s="96">
        <f ca="true">+IF(AND(ISNUMBER(OFFSET('Water Data'!$D$6,0,10*ROW('Water Data'!D4))),'Data Summary'!BT10="Yes"),OFFSET('Water Data'!$D$6,0,10*ROW('Water Data'!D4)),NA())</f>
        <v>75.917407834101382</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87.24</v>
      </c>
      <c r="Q10" s="96">
        <f ca="true">+IF(AND(ISNUMBER(OFFSET('Water Data'!$H$6,0,10*ROW('Water Data'!H4))),'Data Summary'!CF10="Yes"),OFFSET('Water Data'!$H$6,0,10*ROW('Water Data'!H4)),NA())</f>
        <v>73.67</v>
      </c>
      <c r="R10" s="96" t="e">
        <f ca="true">+IF(AND(ISNUMBER(OFFSET('Water Data'!$H$9,0,10*ROW('Water Data'!H4))),'Data Summary'!CG10="Yes"),OFFSET('Water Data'!$H$9,0,10*ROW('Water Data'!H4)),NA())</f>
        <v>#N/A</v>
      </c>
      <c r="S10" s="96">
        <f ca="true">+IF(AND(ISNUMBER(OFFSET('Water Data'!$I$4,0,10*ROW('Water Data'!I4))),'Data Summary'!CH10="Yes"),100-OFFSET('Water Data'!$I$4,0,10*ROW('Water Data'!I4)),NA())</f>
        <v>92.67</v>
      </c>
      <c r="T10" s="96">
        <f ca="true">+IF(AND(ISNUMBER(OFFSET('Water Data'!$I$6,0,10*ROW('Water Data'!I4))),'Data Summary'!CI10="Yes"),OFFSET('Water Data'!$I$6,0,10*ROW('Water Data'!I4)),NA())</f>
        <v>81.319999999999993</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52" t="str">
        <f ca="true">+RIGHT('Data Summary'!A11,LEN('Data Summary'!A11)-9)</f>
        <v>EMIS</v>
      </c>
      <c r="B11" s="36" t="str">
        <f ca="true">+IF(ISTEXT('Data Summary'!B11),'Data Summary'!B11,"")</f>
        <v>EMIS</v>
      </c>
      <c r="C11" s="351">
        <f ca="true">+VALUE('Data Summary'!C11)</f>
        <v>2014</v>
      </c>
      <c r="D11" s="96">
        <f ca="true">+IF(AND(ISNUMBER(OFFSET('Water Data'!$D$4,0,10*ROW('Water Data'!D5))),'Data Summary'!BS11="Yes"),100-OFFSET('Water Data'!$D$4,0,10*ROW('Water Data'!D5)),NA())</f>
        <v>88.727678571428569</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86.956521739130437</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f ca="true">+IF(AND(ISNUMBER(OFFSET('Water Data'!$I$4,0,10*ROW('Water Data'!I5))),'Data Summary'!CH11="Yes"),100-OFFSET('Water Data'!$I$4,0,10*ROW('Water Data'!I5)),NA())</f>
        <v>92.753623188405797</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52" t="str">
        <f ca="true">+RIGHT('Data Summary'!A12,LEN('Data Summary'!A12)-9)</f>
        <v>EMIS</v>
      </c>
      <c r="B12" s="36" t="str">
        <f ca="true">+IF(ISTEXT('Data Summary'!B12),'Data Summary'!B12,"")</f>
        <v>EMIS</v>
      </c>
      <c r="C12" s="351">
        <f ca="true">+VALUE('Data Summary'!C12)</f>
        <v>2015</v>
      </c>
      <c r="D12" s="96">
        <f ca="true">+IF(AND(ISNUMBER(OFFSET('Water Data'!$D$4,0,10*ROW('Water Data'!D6))),'Data Summary'!BS12="Yes"),100-OFFSET('Water Data'!$D$4,0,10*ROW('Water Data'!D6)),NA())</f>
        <v>88.356013824884798</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86.94</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f ca="true">+IF(AND(ISNUMBER(OFFSET('Water Data'!$I$4,0,10*ROW('Water Data'!I6))),'Data Summary'!CH12="Yes"),100-OFFSET('Water Data'!$I$4,0,10*ROW('Water Data'!I6)),NA())</f>
        <v>91.76</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52" t="str">
        <f ca="true">+RIGHT('Data Summary'!A13,LEN('Data Summary'!A13)-9)</f>
        <v>EMIS</v>
      </c>
      <c r="B13" s="36" t="str">
        <f ca="true">+IF(ISTEXT('Data Summary'!B13),'Data Summary'!B13,"")</f>
        <v>EMIS</v>
      </c>
      <c r="C13" s="351">
        <f ca="true">+VALUE('Data Summary'!C13)</f>
        <v>2016</v>
      </c>
      <c r="D13" s="96">
        <f ca="true">+IF(AND(ISNUMBER(OFFSET('Water Data'!$D$4,0,10*ROW('Water Data'!D7))),'Data Summary'!BS13="Yes"),100-OFFSET('Water Data'!$D$4,0,10*ROW('Water Data'!D7)),NA())</f>
        <v>88.82233870967741</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f ca="true">+IF(AND(ISNUMBER(OFFSET('Water Data'!$H$4,0,10*ROW('Water Data'!H7))),'Data Summary'!CE13="Yes"),100-OFFSET('Water Data'!$H$4,0,10*ROW('Water Data'!H7)),NA())</f>
        <v>87.28</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f ca="true">+IF(AND(ISNUMBER(OFFSET('Water Data'!$I$4,0,10*ROW('Water Data'!I7))),'Data Summary'!CH13="Yes"),100-OFFSET('Water Data'!$I$4,0,10*ROW('Water Data'!I7)),NA())</f>
        <v>92.53</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52" t="str">
        <f ca="true">+RIGHT('Data Summary'!A14,LEN('Data Summary'!A14)-9)</f>
        <v>UIS</v>
      </c>
      <c r="B14" s="36" t="str">
        <f ca="true">+IF(ISTEXT('Data Summary'!B14),'Data Summary'!B14,"")</f>
        <v>Other</v>
      </c>
      <c r="C14" s="351">
        <f ca="true">+VALUE('Data Summary'!C14)</f>
        <v>2016</v>
      </c>
      <c r="D14" s="96" t="e">
        <f ca="true">+IF(AND(ISNUMBER(OFFSET('Water Data'!$D$4,0,10*ROW('Water Data'!D8))),'Data Summary'!BS14="Yes"),100-OFFSET('Water Data'!$D$4,0,10*ROW('Water Data'!D8)),NA())</f>
        <v>#N/A</v>
      </c>
      <c r="E14" s="96">
        <f ca="true">+IF(AND(ISNUMBER(OFFSET('Water Data'!$D$6,0,10*ROW('Water Data'!D8))),'Data Summary'!BT14="Yes"),OFFSET('Water Data'!$D$6,0,10*ROW('Water Data'!D8)),NA())</f>
        <v>80.130044345898014</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f ca="true">+IF(AND(ISNUMBER(OFFSET('Water Data'!$H$6,0,10*ROW('Water Data'!H8))),'Data Summary'!CF14="Yes"),OFFSET('Water Data'!$H$6,0,10*ROW('Water Data'!H8)),NA())</f>
        <v>78.94</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f ca="true">+IF(AND(ISNUMBER(OFFSET('Water Data'!$I$6,0,10*ROW('Water Data'!I8))),'Data Summary'!CI14="Yes"),OFFSET('Water Data'!$I$6,0,10*ROW('Water Data'!I8)),NA())</f>
        <v>82.76</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99.127716186252769</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100</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f ca="true">+IF(AND(ISNUMBER(OFFSET('Sanitation Data'!$I$4,0,10*ROW('Sanitation Data'!I8))),'Data Summary'!DJ14="Yes"),100-OFFSET('Sanitation Data'!$I$4,0,10*ROW('Sanitation Data'!I8)),NA())</f>
        <v>97.2</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52" t="str">
        <f ca="true">+RIGHT('Data Summary'!A15,LEN('Data Summary'!A15)-9)</f>
        <v>EMIS</v>
      </c>
      <c r="B15" s="36" t="str">
        <f ca="true">+IF(ISTEXT('Data Summary'!B15),'Data Summary'!B15,"")</f>
        <v>EMIS</v>
      </c>
      <c r="C15" s="351">
        <f ca="true">+VALUE('Data Summary'!C15)</f>
        <v>2017</v>
      </c>
      <c r="D15" s="96">
        <f ca="true">+IF(AND(ISNUMBER(OFFSET('Water Data'!$D$4,0,10*ROW('Water Data'!D9))),'Data Summary'!BS15="Yes"),100-OFFSET('Water Data'!$D$4,0,10*ROW('Water Data'!D9)),NA())</f>
        <v>89.188110599078342</v>
      </c>
      <c r="E15" s="96">
        <f ca="true">+IF(AND(ISNUMBER(OFFSET('Water Data'!$D$6,0,10*ROW('Water Data'!D9))),'Data Summary'!BT15="Yes"),OFFSET('Water Data'!$D$6,0,10*ROW('Water Data'!D9)),NA())</f>
        <v>83.511353135313541</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88.06</v>
      </c>
      <c r="Q15" s="96">
        <f ca="true">+IF(AND(ISNUMBER(OFFSET('Water Data'!$H$6,0,10*ROW('Water Data'!H9))),'Data Summary'!CF15="Yes"),OFFSET('Water Data'!$H$6,0,10*ROW('Water Data'!H9)),NA())</f>
        <v>79.680000000000007</v>
      </c>
      <c r="R15" s="96" t="e">
        <f ca="true">+IF(AND(ISNUMBER(OFFSET('Water Data'!$H$9,0,10*ROW('Water Data'!H9))),'Data Summary'!CG15="Yes"),OFFSET('Water Data'!$H$9,0,10*ROW('Water Data'!H9)),NA())</f>
        <v>#N/A</v>
      </c>
      <c r="S15" s="96">
        <f ca="true">+IF(AND(ISNUMBER(OFFSET('Water Data'!$I$4,0,10*ROW('Water Data'!I9))),'Data Summary'!CH15="Yes"),100-OFFSET('Water Data'!$I$4,0,10*ROW('Water Data'!I9)),NA())</f>
        <v>91.9</v>
      </c>
      <c r="T15" s="96">
        <f ca="true">+IF(AND(ISNUMBER(OFFSET('Water Data'!$I$6,0,10*ROW('Water Data'!I9))),'Data Summary'!CI15="Yes"),OFFSET('Water Data'!$I$6,0,10*ROW('Water Data'!I9)),NA())</f>
        <v>91.9</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52" t="str">
        <f ca="true">+RIGHT('Data Summary'!A16,LEN('Data Summary'!A16)-9)</f>
        <v>UIS</v>
      </c>
      <c r="B16" s="36" t="str">
        <f ca="true">+IF(ISTEXT('Data Summary'!B16),'Data Summary'!B16,"")</f>
        <v>Other</v>
      </c>
      <c r="C16" s="351">
        <f ca="true">+VALUE('Data Summary'!C16)</f>
        <v>2017</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52" t="str">
        <f ca="true">+RIGHT('Data Summary'!A17,LEN('Data Summary'!A17)-9)</f>
        <v>EMIS</v>
      </c>
      <c r="B17" s="36" t="str">
        <f ca="true">+IF(ISTEXT('Data Summary'!B17),'Data Summary'!B17,"")</f>
        <v>EMIS</v>
      </c>
      <c r="C17" s="351">
        <f ca="true">+VALUE('Data Summary'!C17)</f>
        <v>2018</v>
      </c>
      <c r="D17" s="96">
        <f ca="true">+IF(AND(ISNUMBER(OFFSET('Water Data'!$D$4,0,10*ROW('Water Data'!D11))),'Data Summary'!BS17="Yes"),100-OFFSET('Water Data'!$D$4,0,10*ROW('Water Data'!D11)),NA())</f>
        <v>88.986784140969164</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f ca="true">+IF(AND(ISNUMBER(OFFSET('Water Data'!$H$4,0,10*ROW('Water Data'!H11))),'Data Summary'!CE17="Yes"),100-OFFSET('Water Data'!$H$4,0,10*ROW('Water Data'!H11)),NA())</f>
        <v>88.282504012841088</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f ca="true">+IF(AND(ISNUMBER(OFFSET('Water Data'!$I$4,0,10*ROW('Water Data'!I11))),'Data Summary'!CH17="Yes"),100-OFFSET('Water Data'!$I$4,0,10*ROW('Water Data'!I11)),NA())</f>
        <v>90.526315789473685</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52" t="e">
        <f ca="true">+RIGHT('Data Summary'!A18,LEN('Data Summary'!A18)-9)</f>
        <v>#VALUE!</v>
      </c>
      <c r="B18" s="36" t="str">
        <f ca="true">+IF(ISTEXT('Data Summary'!B18),'Data Summary'!B18,"")</f>
        <v/>
      </c>
      <c r="C18" s="351"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52" t="e">
        <f ca="true">+RIGHT('Data Summary'!A19,LEN('Data Summary'!A19)-9)</f>
        <v>#VALUE!</v>
      </c>
      <c r="B19" s="36" t="str">
        <f ca="true">+IF(ISTEXT('Data Summary'!B19),'Data Summary'!B19,"")</f>
        <v/>
      </c>
      <c r="C19" s="351"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52" t="e">
        <f ca="true">+RIGHT('Data Summary'!A20,LEN('Data Summary'!A20)-9)</f>
        <v>#VALUE!</v>
      </c>
      <c r="B20" s="36" t="str">
        <f ca="true">+IF(ISTEXT('Data Summary'!B20),'Data Summary'!B20,"")</f>
        <v/>
      </c>
      <c r="C20" s="351"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52" t="e">
        <f ca="true">+RIGHT('Data Summary'!A21,LEN('Data Summary'!A21)-9)</f>
        <v>#VALUE!</v>
      </c>
      <c r="B21" s="36" t="str">
        <f ca="true">+IF(ISTEXT('Data Summary'!B21),'Data Summary'!B21,"")</f>
        <v/>
      </c>
      <c r="C21" s="351"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52" t="e">
        <f ca="true">+RIGHT('Data Summary'!A22,LEN('Data Summary'!A22)-9)</f>
        <v>#VALUE!</v>
      </c>
      <c r="B22" s="36" t="str">
        <f ca="true">+IF(ISTEXT('Data Summary'!B22),'Data Summary'!B22,"")</f>
        <v/>
      </c>
      <c r="C22" s="351"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52" t="e">
        <f ca="true">+RIGHT('Data Summary'!A23,LEN('Data Summary'!A23)-9)</f>
        <v>#VALUE!</v>
      </c>
      <c r="B23" s="36" t="str">
        <f ca="true">+IF(ISTEXT('Data Summary'!B23),'Data Summary'!B23,"")</f>
        <v/>
      </c>
      <c r="C23" s="351"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52" t="e">
        <f ca="true">+RIGHT('Data Summary'!A24,LEN('Data Summary'!A24)-9)</f>
        <v>#VALUE!</v>
      </c>
      <c r="B24" s="36" t="str">
        <f ca="true">+IF(ISTEXT('Data Summary'!B24),'Data Summary'!B24,"")</f>
        <v/>
      </c>
      <c r="C24" s="351"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52" t="e">
        <f ca="true">+RIGHT('Data Summary'!A25,LEN('Data Summary'!A25)-9)</f>
        <v>#VALUE!</v>
      </c>
      <c r="B25" s="36" t="str">
        <f ca="true">+IF(ISTEXT('Data Summary'!B25),'Data Summary'!B25,"")</f>
        <v/>
      </c>
      <c r="C25" s="351"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52" t="e">
        <f ca="true">+RIGHT('Data Summary'!A26,LEN('Data Summary'!A26)-9)</f>
        <v>#VALUE!</v>
      </c>
      <c r="B26" s="36" t="str">
        <f ca="true">+IF(ISTEXT('Data Summary'!B26),'Data Summary'!B26,"")</f>
        <v/>
      </c>
      <c r="C26" s="351"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52" t="e">
        <f ca="true">+RIGHT('Data Summary'!A27,LEN('Data Summary'!A27)-9)</f>
        <v>#VALUE!</v>
      </c>
      <c r="B27" s="36" t="str">
        <f ca="true">+IF(ISTEXT('Data Summary'!B27),'Data Summary'!B27,"")</f>
        <v/>
      </c>
      <c r="C27" s="351"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52" t="e">
        <f ca="true">+RIGHT('Data Summary'!A28,LEN('Data Summary'!A28)-9)</f>
        <v>#VALUE!</v>
      </c>
      <c r="B28" s="36" t="str">
        <f ca="true">+IF(ISTEXT('Data Summary'!B28),'Data Summary'!B28,"")</f>
        <v/>
      </c>
      <c r="C28" s="351"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52" t="e">
        <f ca="true">+RIGHT('Data Summary'!A29,LEN('Data Summary'!A29)-9)</f>
        <v>#VALUE!</v>
      </c>
      <c r="B29" s="36" t="str">
        <f ca="true">+IF(ISTEXT('Data Summary'!B29),'Data Summary'!B29,"")</f>
        <v/>
      </c>
      <c r="C29" s="35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52" t="e">
        <f ca="true">+RIGHT('Data Summary'!A30,LEN('Data Summary'!A30)-9)</f>
        <v>#VALUE!</v>
      </c>
      <c r="B30" s="36" t="str">
        <f ca="true">+IF(ISTEXT('Data Summary'!B30),'Data Summary'!B30,"")</f>
        <v/>
      </c>
      <c r="C30" s="35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52" t="e">
        <f ca="true">+RIGHT('Data Summary'!A31,LEN('Data Summary'!A31)-9)</f>
        <v>#VALUE!</v>
      </c>
      <c r="B31" s="36" t="str">
        <f ca="true">+IF(ISTEXT('Data Summary'!B31),'Data Summary'!B31,"")</f>
        <v/>
      </c>
      <c r="C31" s="35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52" t="e">
        <f ca="true">+RIGHT('Data Summary'!A32,LEN('Data Summary'!A32)-9)</f>
        <v>#VALUE!</v>
      </c>
      <c r="B32" s="36" t="str">
        <f ca="true">+IF(ISTEXT('Data Summary'!B32),'Data Summary'!B32,"")</f>
        <v/>
      </c>
      <c r="C32" s="35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52" t="e">
        <f ca="true">+RIGHT('Data Summary'!A33,LEN('Data Summary'!A33)-9)</f>
        <v>#VALUE!</v>
      </c>
      <c r="B33" s="36" t="str">
        <f ca="true">+IF(ISTEXT('Data Summary'!B33),'Data Summary'!B33,"")</f>
        <v/>
      </c>
      <c r="C33" s="35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52" t="e">
        <f ca="true">+RIGHT('Data Summary'!A34,LEN('Data Summary'!A34)-9)</f>
        <v>#VALUE!</v>
      </c>
      <c r="B34" s="36" t="str">
        <f ca="true">+IF(ISTEXT('Data Summary'!B34),'Data Summary'!B34,"")</f>
        <v/>
      </c>
      <c r="C34" s="35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52" t="e">
        <f ca="true">+RIGHT('Data Summary'!A35,LEN('Data Summary'!A35)-9)</f>
        <v>#VALUE!</v>
      </c>
      <c r="B35" s="36" t="str">
        <f ca="true">+IF(ISTEXT('Data Summary'!B35),'Data Summary'!B35,"")</f>
        <v/>
      </c>
      <c r="C35" s="35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52" t="e">
        <f ca="true">+RIGHT('Data Summary'!A36,LEN('Data Summary'!A36)-9)</f>
        <v>#VALUE!</v>
      </c>
      <c r="B36" s="36" t="str">
        <f ca="true">+IF(ISTEXT('Data Summary'!B36),'Data Summary'!B36,"")</f>
        <v/>
      </c>
      <c r="C36" s="35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52" t="e">
        <f ca="true">+RIGHT('Data Summary'!A37,LEN('Data Summary'!A37)-9)</f>
        <v>#VALUE!</v>
      </c>
      <c r="B37" s="36" t="str">
        <f ca="true">+IF(ISTEXT('Data Summary'!B37),'Data Summary'!B37,"")</f>
        <v/>
      </c>
      <c r="C37" s="35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52" t="e">
        <f ca="true">+RIGHT('Data Summary'!A38,LEN('Data Summary'!A38)-9)</f>
        <v>#VALUE!</v>
      </c>
      <c r="B38" s="36" t="str">
        <f ca="true">+IF(ISTEXT('Data Summary'!B38),'Data Summary'!B38,"")</f>
        <v/>
      </c>
      <c r="C38" s="35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52" t="e">
        <f ca="true">+RIGHT('Data Summary'!A39,LEN('Data Summary'!A39)-9)</f>
        <v>#VALUE!</v>
      </c>
      <c r="B39" s="36" t="str">
        <f ca="true">+IF(ISTEXT('Data Summary'!B39),'Data Summary'!B39,"")</f>
        <v/>
      </c>
      <c r="C39" s="35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52" t="e">
        <f ca="true">+RIGHT('Data Summary'!A40,LEN('Data Summary'!A40)-9)</f>
        <v>#VALUE!</v>
      </c>
      <c r="B40" s="36" t="str">
        <f ca="true">+IF(ISTEXT('Data Summary'!B40),'Data Summary'!B40,"")</f>
        <v/>
      </c>
      <c r="C40" s="35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52" t="e">
        <f ca="true">+RIGHT('Data Summary'!A41,LEN('Data Summary'!A41)-9)</f>
        <v>#VALUE!</v>
      </c>
      <c r="B41" s="36" t="str">
        <f ca="true">+IF(ISTEXT('Data Summary'!B41),'Data Summary'!B41,"")</f>
        <v/>
      </c>
      <c r="C41" s="35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52" t="e">
        <f ca="true">+RIGHT('Data Summary'!A42,LEN('Data Summary'!A42)-9)</f>
        <v>#VALUE!</v>
      </c>
      <c r="B42" s="36" t="str">
        <f ca="true">+IF(ISTEXT('Data Summary'!B42),'Data Summary'!B42,"")</f>
        <v/>
      </c>
      <c r="C42" s="35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52" t="e">
        <f ca="true">+RIGHT('Data Summary'!A43,LEN('Data Summary'!A43)-9)</f>
        <v>#VALUE!</v>
      </c>
      <c r="B43" s="36" t="str">
        <f ca="true">+IF(ISTEXT('Data Summary'!B43),'Data Summary'!B43,"")</f>
        <v/>
      </c>
      <c r="C43" s="35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52" t="e">
        <f ca="true">+RIGHT('Data Summary'!A44,LEN('Data Summary'!A44)-9)</f>
        <v>#VALUE!</v>
      </c>
      <c r="B44" s="36" t="str">
        <f ca="true">+IF(ISTEXT('Data Summary'!B44),'Data Summary'!B44,"")</f>
        <v/>
      </c>
      <c r="C44" s="35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52" t="e">
        <f ca="true">+RIGHT('Data Summary'!A45,LEN('Data Summary'!A45)-9)</f>
        <v>#VALUE!</v>
      </c>
      <c r="B45" s="36" t="str">
        <f ca="true">+IF(ISTEXT('Data Summary'!B45),'Data Summary'!B45,"")</f>
        <v/>
      </c>
      <c r="C45" s="35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52" t="e">
        <f ca="true">+RIGHT('Data Summary'!A46,LEN('Data Summary'!A46)-9)</f>
        <v>#VALUE!</v>
      </c>
      <c r="B46" s="36" t="str">
        <f ca="true">+IF(ISTEXT('Data Summary'!B46),'Data Summary'!B46,"")</f>
        <v/>
      </c>
      <c r="C46" s="35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52" t="e">
        <f ca="true">+RIGHT('Data Summary'!A47,LEN('Data Summary'!A47)-9)</f>
        <v>#VALUE!</v>
      </c>
      <c r="B47" s="36" t="str">
        <f ca="true">+IF(ISTEXT('Data Summary'!B47),'Data Summary'!B47,"")</f>
        <v/>
      </c>
      <c r="C47" s="35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52" t="e">
        <f ca="true">+RIGHT('Data Summary'!A48,LEN('Data Summary'!A48)-9)</f>
        <v>#VALUE!</v>
      </c>
      <c r="B48" s="36" t="str">
        <f ca="true">+IF(ISTEXT('Data Summary'!B48),'Data Summary'!B48,"")</f>
        <v/>
      </c>
      <c r="C48" s="35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52" t="e">
        <f ca="true">+RIGHT('Data Summary'!A49,LEN('Data Summary'!A49)-9)</f>
        <v>#VALUE!</v>
      </c>
      <c r="B49" s="36" t="str">
        <f ca="true">+IF(ISTEXT('Data Summary'!B49),'Data Summary'!B49,"")</f>
        <v/>
      </c>
      <c r="C49" s="35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52" t="e">
        <f ca="true">+RIGHT('Data Summary'!A50,LEN('Data Summary'!A50)-9)</f>
        <v>#VALUE!</v>
      </c>
      <c r="B50" s="36" t="str">
        <f ca="true">+IF(ISTEXT('Data Summary'!B50),'Data Summary'!B50,"")</f>
        <v/>
      </c>
      <c r="C50" s="35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52" t="e">
        <f ca="true">+RIGHT('Data Summary'!A51,LEN('Data Summary'!A51)-9)</f>
        <v>#VALUE!</v>
      </c>
      <c r="B51" s="36" t="str">
        <f ca="true">+IF(ISTEXT('Data Summary'!B51),'Data Summary'!B51,"")</f>
        <v/>
      </c>
      <c r="C51" s="35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52" t="e">
        <f ca="true">+RIGHT('Data Summary'!A52,LEN('Data Summary'!A52)-9)</f>
        <v>#VALUE!</v>
      </c>
      <c r="B52" s="36" t="str">
        <f ca="true">+IF(ISTEXT('Data Summary'!B52),'Data Summary'!B52,"")</f>
        <v/>
      </c>
      <c r="C52" s="35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52" t="e">
        <f ca="true">+RIGHT('Data Summary'!A53,LEN('Data Summary'!A53)-9)</f>
        <v>#VALUE!</v>
      </c>
      <c r="B53" s="36" t="str">
        <f ca="true">+IF(ISTEXT('Data Summary'!B53),'Data Summary'!B53,"")</f>
        <v/>
      </c>
      <c r="C53" s="35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52" t="e">
        <f ca="true">+RIGHT('Data Summary'!A54,LEN('Data Summary'!A54)-9)</f>
        <v>#VALUE!</v>
      </c>
      <c r="B54" s="36" t="str">
        <f ca="true">+IF(ISTEXT('Data Summary'!B54),'Data Summary'!B54,"")</f>
        <v/>
      </c>
      <c r="C54" s="35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52" t="e">
        <f ca="true">+RIGHT('Data Summary'!A55,LEN('Data Summary'!A55)-9)</f>
        <v>#VALUE!</v>
      </c>
      <c r="B55" s="36" t="str">
        <f ca="true">+IF(ISTEXT('Data Summary'!B55),'Data Summary'!B55,"")</f>
        <v/>
      </c>
      <c r="C55" s="35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52" t="e">
        <f ca="true">+RIGHT('Data Summary'!A56,LEN('Data Summary'!A56)-9)</f>
        <v>#VALUE!</v>
      </c>
      <c r="B56" s="36" t="str">
        <f ca="true">+IF(ISTEXT('Data Summary'!B56),'Data Summary'!B56,"")</f>
        <v/>
      </c>
      <c r="C56" s="35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52" t="e">
        <f ca="true">+RIGHT('Data Summary'!A57,LEN('Data Summary'!A57)-9)</f>
        <v>#VALUE!</v>
      </c>
      <c r="B57" s="36" t="str">
        <f ca="true">+IF(ISTEXT('Data Summary'!B57),'Data Summary'!B57,"")</f>
        <v/>
      </c>
      <c r="C57" s="35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52" t="e">
        <f ca="true">+RIGHT('Data Summary'!A58,LEN('Data Summary'!A58)-9)</f>
        <v>#VALUE!</v>
      </c>
      <c r="B58" s="36" t="str">
        <f ca="true">+IF(ISTEXT('Data Summary'!B58),'Data Summary'!B58,"")</f>
        <v/>
      </c>
      <c r="C58" s="35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52" t="e">
        <f ca="true">+RIGHT('Data Summary'!A59,LEN('Data Summary'!A59)-9)</f>
        <v>#VALUE!</v>
      </c>
      <c r="B59" s="36" t="str">
        <f ca="true">+IF(ISTEXT('Data Summary'!B59),'Data Summary'!B59,"")</f>
        <v/>
      </c>
      <c r="C59" s="35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52" t="e">
        <f ca="true">+RIGHT('Data Summary'!A60,LEN('Data Summary'!A60)-9)</f>
        <v>#VALUE!</v>
      </c>
      <c r="B60" s="36" t="str">
        <f ca="true">+IF(ISTEXT('Data Summary'!B60),'Data Summary'!B60,"")</f>
        <v/>
      </c>
      <c r="C60" s="35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52" t="e">
        <f ca="true">+RIGHT('Data Summary'!A61,LEN('Data Summary'!A61)-9)</f>
        <v>#VALUE!</v>
      </c>
      <c r="B61" s="36" t="str">
        <f ca="true">+IF(ISTEXT('Data Summary'!B61),'Data Summary'!B61,"")</f>
        <v/>
      </c>
      <c r="C61" s="35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52" t="e">
        <f ca="true">+RIGHT('Data Summary'!A62,LEN('Data Summary'!A62)-9)</f>
        <v>#VALUE!</v>
      </c>
      <c r="B62" s="36" t="str">
        <f ca="true">+IF(ISTEXT('Data Summary'!B62),'Data Summary'!B62,"")</f>
        <v/>
      </c>
      <c r="C62" s="35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52" t="e">
        <f ca="true">+RIGHT('Data Summary'!A63,LEN('Data Summary'!A63)-9)</f>
        <v>#VALUE!</v>
      </c>
      <c r="B63" s="36" t="str">
        <f ca="true">+IF(ISTEXT('Data Summary'!B63),'Data Summary'!B63,"")</f>
        <v/>
      </c>
      <c r="C63" s="35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52" t="e">
        <f ca="true">+RIGHT('Data Summary'!A64,LEN('Data Summary'!A64)-9)</f>
        <v>#VALUE!</v>
      </c>
      <c r="B64" s="36" t="str">
        <f ca="true">+IF(ISTEXT('Data Summary'!B64),'Data Summary'!B64,"")</f>
        <v/>
      </c>
      <c r="C64" s="35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52" t="e">
        <f ca="true">+RIGHT('Data Summary'!A65,LEN('Data Summary'!A65)-9)</f>
        <v>#VALUE!</v>
      </c>
      <c r="B65" s="36" t="str">
        <f ca="true">+IF(ISTEXT('Data Summary'!B65),'Data Summary'!B65,"")</f>
        <v/>
      </c>
      <c r="C65" s="35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52" t="e">
        <f ca="true">+RIGHT('Data Summary'!A66,LEN('Data Summary'!A66)-9)</f>
        <v>#VALUE!</v>
      </c>
      <c r="B66" s="36" t="str">
        <f ca="true">+IF(ISTEXT('Data Summary'!B66),'Data Summary'!B66,"")</f>
        <v/>
      </c>
      <c r="C66" s="35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52" t="e">
        <f ca="true">+RIGHT('Data Summary'!A67,LEN('Data Summary'!A67)-9)</f>
        <v>#VALUE!</v>
      </c>
      <c r="B67" s="36" t="str">
        <f ca="true">+IF(ISTEXT('Data Summary'!B67),'Data Summary'!B67,"")</f>
        <v/>
      </c>
      <c r="C67" s="35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52" t="e">
        <f ca="true">+RIGHT('Data Summary'!A68,LEN('Data Summary'!A68)-9)</f>
        <v>#VALUE!</v>
      </c>
      <c r="B68" s="36" t="str">
        <f ca="true">+IF(ISTEXT('Data Summary'!B68),'Data Summary'!B68,"")</f>
        <v/>
      </c>
      <c r="C68" s="35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52" t="e">
        <f ca="true">+RIGHT('Data Summary'!A69,LEN('Data Summary'!A69)-9)</f>
        <v>#VALUE!</v>
      </c>
      <c r="B69" s="36" t="str">
        <f ca="true">+IF(ISTEXT('Data Summary'!B69),'Data Summary'!B69,"")</f>
        <v/>
      </c>
      <c r="C69" s="35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52" t="e">
        <f ca="true">+RIGHT('Data Summary'!A70,LEN('Data Summary'!A70)-9)</f>
        <v>#VALUE!</v>
      </c>
      <c r="B70" s="36" t="str">
        <f ca="true">+IF(ISTEXT('Data Summary'!B70),'Data Summary'!B70,"")</f>
        <v/>
      </c>
      <c r="C70" s="35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52" t="e">
        <f ca="true">+RIGHT('Data Summary'!A71,LEN('Data Summary'!A71)-9)</f>
        <v>#VALUE!</v>
      </c>
      <c r="B71" s="36" t="str">
        <f ca="true">+IF(ISTEXT('Data Summary'!B71),'Data Summary'!B71,"")</f>
        <v/>
      </c>
      <c r="C71" s="35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52" t="e">
        <f ca="true">+RIGHT('Data Summary'!A72,LEN('Data Summary'!A72)-9)</f>
        <v>#VALUE!</v>
      </c>
      <c r="B72" s="36" t="str">
        <f ca="true">+IF(ISTEXT('Data Summary'!B72),'Data Summary'!B72,"")</f>
        <v/>
      </c>
      <c r="C72" s="35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52" t="e">
        <f ca="true">+RIGHT('Data Summary'!A73,LEN('Data Summary'!A73)-9)</f>
        <v>#VALUE!</v>
      </c>
      <c r="B73" s="36" t="str">
        <f ca="true">+IF(ISTEXT('Data Summary'!B73),'Data Summary'!B73,"")</f>
        <v/>
      </c>
      <c r="C73" s="35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52" t="e">
        <f ca="true">+RIGHT('Data Summary'!A74,LEN('Data Summary'!A74)-9)</f>
        <v>#VALUE!</v>
      </c>
      <c r="B74" s="36" t="str">
        <f ca="true">+IF(ISTEXT('Data Summary'!B74),'Data Summary'!B74,"")</f>
        <v/>
      </c>
      <c r="C74" s="35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52" t="e">
        <f ca="true">+RIGHT('Data Summary'!A75,LEN('Data Summary'!A75)-9)</f>
        <v>#VALUE!</v>
      </c>
      <c r="B75" s="36" t="str">
        <f ca="true">+IF(ISTEXT('Data Summary'!B75),'Data Summary'!B75,"")</f>
        <v/>
      </c>
      <c r="C75" s="35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52" t="e">
        <f ca="true">+RIGHT('Data Summary'!A76,LEN('Data Summary'!A76)-9)</f>
        <v>#VALUE!</v>
      </c>
      <c r="B76" s="36" t="str">
        <f ca="true">+IF(ISTEXT('Data Summary'!B76),'Data Summary'!B76,"")</f>
        <v/>
      </c>
      <c r="C76" s="35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52" t="e">
        <f ca="true">+RIGHT('Data Summary'!A77,LEN('Data Summary'!A77)-9)</f>
        <v>#VALUE!</v>
      </c>
      <c r="B77" s="36" t="str">
        <f ca="true">+IF(ISTEXT('Data Summary'!B77),'Data Summary'!B77,"")</f>
        <v/>
      </c>
      <c r="C77" s="35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52" t="e">
        <f ca="true">+RIGHT('Data Summary'!A78,LEN('Data Summary'!A78)-9)</f>
        <v>#VALUE!</v>
      </c>
      <c r="B78" s="36" t="str">
        <f ca="true">+IF(ISTEXT('Data Summary'!B78),'Data Summary'!B78,"")</f>
        <v/>
      </c>
      <c r="C78" s="35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52" t="e">
        <f ca="true">+RIGHT('Data Summary'!A79,LEN('Data Summary'!A79)-9)</f>
        <v>#VALUE!</v>
      </c>
      <c r="B79" s="36" t="str">
        <f ca="true">+IF(ISTEXT('Data Summary'!B79),'Data Summary'!B79,"")</f>
        <v/>
      </c>
      <c r="C79" s="35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52" t="e">
        <f ca="true">+RIGHT('Data Summary'!A80,LEN('Data Summary'!A80)-9)</f>
        <v>#VALUE!</v>
      </c>
      <c r="B80" s="36" t="str">
        <f ca="true">+IF(ISTEXT('Data Summary'!B80),'Data Summary'!B80,"")</f>
        <v/>
      </c>
      <c r="C80" s="35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52" t="e">
        <f ca="true">+RIGHT('Data Summary'!A81,LEN('Data Summary'!A81)-9)</f>
        <v>#VALUE!</v>
      </c>
      <c r="B81" s="36" t="str">
        <f ca="true">+IF(ISTEXT('Data Summary'!B81),'Data Summary'!B81,"")</f>
        <v/>
      </c>
      <c r="C81" s="35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52" t="e">
        <f ca="true">+RIGHT('Data Summary'!A82,LEN('Data Summary'!A82)-9)</f>
        <v>#VALUE!</v>
      </c>
      <c r="B82" s="36" t="str">
        <f ca="true">+IF(ISTEXT('Data Summary'!B82),'Data Summary'!B82,"")</f>
        <v/>
      </c>
      <c r="C82" s="35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52" t="e">
        <f ca="true">+RIGHT('Data Summary'!A83,LEN('Data Summary'!A83)-9)</f>
        <v>#VALUE!</v>
      </c>
      <c r="B83" s="36" t="str">
        <f ca="true">+IF(ISTEXT('Data Summary'!B83),'Data Summary'!B83,"")</f>
        <v/>
      </c>
      <c r="C83" s="35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52" t="e">
        <f ca="true">+RIGHT('Data Summary'!A84,LEN('Data Summary'!A84)-9)</f>
        <v>#VALUE!</v>
      </c>
      <c r="B84" s="36" t="str">
        <f ca="true">+IF(ISTEXT('Data Summary'!B84),'Data Summary'!B84,"")</f>
        <v/>
      </c>
      <c r="C84" s="35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52" t="e">
        <f ca="true">+RIGHT('Data Summary'!A85,LEN('Data Summary'!A85)-9)</f>
        <v>#VALUE!</v>
      </c>
      <c r="B85" s="36" t="str">
        <f ca="true">+IF(ISTEXT('Data Summary'!B85),'Data Summary'!B85,"")</f>
        <v/>
      </c>
      <c r="C85" s="35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52" t="e">
        <f ca="true">+RIGHT('Data Summary'!A86,LEN('Data Summary'!A86)-9)</f>
        <v>#VALUE!</v>
      </c>
      <c r="B86" s="36" t="str">
        <f ca="true">+IF(ISTEXT('Data Summary'!B86),'Data Summary'!B86,"")</f>
        <v/>
      </c>
      <c r="C86" s="35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52" t="e">
        <f ca="true">+RIGHT('Data Summary'!A87,LEN('Data Summary'!A87)-9)</f>
        <v>#VALUE!</v>
      </c>
      <c r="B87" s="36" t="str">
        <f ca="true">+IF(ISTEXT('Data Summary'!B87),'Data Summary'!B87,"")</f>
        <v/>
      </c>
      <c r="C87" s="35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52" t="e">
        <f ca="true">+RIGHT('Data Summary'!A88,LEN('Data Summary'!A88)-9)</f>
        <v>#VALUE!</v>
      </c>
      <c r="B88" s="36" t="str">
        <f ca="true">+IF(ISTEXT('Data Summary'!B88),'Data Summary'!B88,"")</f>
        <v/>
      </c>
      <c r="C88" s="35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52" t="e">
        <f ca="true">+RIGHT('Data Summary'!A89,LEN('Data Summary'!A89)-9)</f>
        <v>#VALUE!</v>
      </c>
      <c r="B89" s="36" t="str">
        <f ca="true">+IF(ISTEXT('Data Summary'!B89),'Data Summary'!B89,"")</f>
        <v/>
      </c>
      <c r="C89" s="35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52" t="e">
        <f ca="true">+RIGHT('Data Summary'!A90,LEN('Data Summary'!A90)-9)</f>
        <v>#VALUE!</v>
      </c>
      <c r="B90" s="36" t="str">
        <f ca="true">+IF(ISTEXT('Data Summary'!B90),'Data Summary'!B90,"")</f>
        <v/>
      </c>
      <c r="C90" s="35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52" t="e">
        <f ca="true">+RIGHT('Data Summary'!A91,LEN('Data Summary'!A91)-9)</f>
        <v>#VALUE!</v>
      </c>
      <c r="B91" s="36" t="str">
        <f ca="true">+IF(ISTEXT('Data Summary'!B91),'Data Summary'!B91,"")</f>
        <v/>
      </c>
      <c r="C91" s="35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52" t="e">
        <f ca="true">+RIGHT('Data Summary'!A92,LEN('Data Summary'!A92)-9)</f>
        <v>#VALUE!</v>
      </c>
      <c r="B92" s="36" t="str">
        <f ca="true">+IF(ISTEXT('Data Summary'!B92),'Data Summary'!B92,"")</f>
        <v/>
      </c>
      <c r="C92" s="35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52" t="e">
        <f ca="true">+RIGHT('Data Summary'!A93,LEN('Data Summary'!A93)-9)</f>
        <v>#VALUE!</v>
      </c>
      <c r="B93" s="36" t="str">
        <f ca="true">+IF(ISTEXT('Data Summary'!B93),'Data Summary'!B93,"")</f>
        <v/>
      </c>
      <c r="C93" s="35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52" t="e">
        <f ca="true">+RIGHT('Data Summary'!A94,LEN('Data Summary'!A94)-9)</f>
        <v>#VALUE!</v>
      </c>
      <c r="B94" s="36" t="str">
        <f ca="true">+IF(ISTEXT('Data Summary'!B94),'Data Summary'!B94,"")</f>
        <v/>
      </c>
      <c r="C94" s="35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52" t="e">
        <f ca="true">+RIGHT('Data Summary'!A95,LEN('Data Summary'!A95)-9)</f>
        <v>#VALUE!</v>
      </c>
      <c r="B95" s="36" t="str">
        <f ca="true">+IF(ISTEXT('Data Summary'!B95),'Data Summary'!B95,"")</f>
        <v/>
      </c>
      <c r="C95" s="35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52" t="e">
        <f ca="true">+RIGHT('Data Summary'!A96,LEN('Data Summary'!A96)-9)</f>
        <v>#VALUE!</v>
      </c>
      <c r="B96" s="36" t="str">
        <f ca="true">+IF(ISTEXT('Data Summary'!B96),'Data Summary'!B96,"")</f>
        <v/>
      </c>
      <c r="C96" s="35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52" t="e">
        <f ca="true">+RIGHT('Data Summary'!A97,LEN('Data Summary'!A97)-9)</f>
        <v>#VALUE!</v>
      </c>
      <c r="B97" s="36" t="str">
        <f ca="true">+IF(ISTEXT('Data Summary'!B97),'Data Summary'!B97,"")</f>
        <v/>
      </c>
      <c r="C97" s="35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52" t="e">
        <f ca="true">+RIGHT('Data Summary'!A98,LEN('Data Summary'!A98)-9)</f>
        <v>#VALUE!</v>
      </c>
      <c r="B98" s="36" t="str">
        <f ca="true">+IF(ISTEXT('Data Summary'!B98),'Data Summary'!B98,"")</f>
        <v/>
      </c>
      <c r="C98" s="35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52" t="e">
        <f ca="true">+RIGHT('Data Summary'!A99,LEN('Data Summary'!A99)-9)</f>
        <v>#VALUE!</v>
      </c>
      <c r="B99" s="36" t="str">
        <f ca="true">+IF(ISTEXT('Data Summary'!B99),'Data Summary'!B99,"")</f>
        <v/>
      </c>
      <c r="C99" s="35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52" t="e">
        <f ca="true">+RIGHT('Data Summary'!A100,LEN('Data Summary'!A100)-9)</f>
        <v>#VALUE!</v>
      </c>
      <c r="B100" s="36" t="str">
        <f ca="true">+IF(ISTEXT('Data Summary'!B100),'Data Summary'!B100,"")</f>
        <v/>
      </c>
      <c r="C100" s="35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52" t="e">
        <f ca="true">+RIGHT('Data Summary'!A101,LEN('Data Summary'!A101)-9)</f>
        <v>#VALUE!</v>
      </c>
      <c r="B101" s="36" t="str">
        <f ca="true">+IF(ISTEXT('Data Summary'!B101),'Data Summary'!B101,"")</f>
        <v/>
      </c>
      <c r="C101" s="35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52" t="e">
        <f ca="true">+RIGHT('Data Summary'!A102,LEN('Data Summary'!A102)-9)</f>
        <v>#VALUE!</v>
      </c>
      <c r="B102" s="36" t="str">
        <f ca="true">+IF(ISTEXT('Data Summary'!B102),'Data Summary'!B102,"")</f>
        <v/>
      </c>
      <c r="C102" s="35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52" t="e">
        <f ca="true">+RIGHT('Data Summary'!A103,LEN('Data Summary'!A103)-9)</f>
        <v>#VALUE!</v>
      </c>
      <c r="B103" s="36" t="str">
        <f ca="true">+IF(ISTEXT('Data Summary'!B103),'Data Summary'!B103,"")</f>
        <v/>
      </c>
      <c r="C103" s="35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52" t="e">
        <f ca="true">+RIGHT('Data Summary'!A104,LEN('Data Summary'!A104)-9)</f>
        <v>#VALUE!</v>
      </c>
      <c r="B104" s="36" t="str">
        <f ca="true">+IF(ISTEXT('Data Summary'!B104),'Data Summary'!B104,"")</f>
        <v/>
      </c>
      <c r="C104" s="35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52" t="e">
        <f ca="true">+RIGHT('Data Summary'!A105,LEN('Data Summary'!A105)-9)</f>
        <v>#VALUE!</v>
      </c>
      <c r="B105" s="36" t="str">
        <f ca="true">+IF(ISTEXT('Data Summary'!B105),'Data Summary'!B105,"")</f>
        <v/>
      </c>
      <c r="C105" s="35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52" t="e">
        <f ca="true">+RIGHT('Data Summary'!A106,LEN('Data Summary'!A106)-9)</f>
        <v>#VALUE!</v>
      </c>
      <c r="B106" s="36" t="str">
        <f ca="true">+IF(ISTEXT('Data Summary'!B106),'Data Summary'!B106,"")</f>
        <v/>
      </c>
      <c r="C106" s="35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52" t="e">
        <f ca="true">+RIGHT('Data Summary'!A107,LEN('Data Summary'!A107)-9)</f>
        <v>#VALUE!</v>
      </c>
      <c r="B107" s="36" t="str">
        <f ca="true">+IF(ISTEXT('Data Summary'!B107),'Data Summary'!B107,"")</f>
        <v/>
      </c>
      <c r="C107" s="35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52" t="e">
        <f ca="true">+RIGHT('Data Summary'!A108,LEN('Data Summary'!A108)-9)</f>
        <v>#VALUE!</v>
      </c>
      <c r="B108" s="36" t="str">
        <f ca="true">+IF(ISTEXT('Data Summary'!B108),'Data Summary'!B108,"")</f>
        <v/>
      </c>
      <c r="C108" s="35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52" t="e">
        <f ca="true">+RIGHT('Data Summary'!A109,LEN('Data Summary'!A109)-9)</f>
        <v>#VALUE!</v>
      </c>
      <c r="B109" s="36" t="str">
        <f ca="true">+IF(ISTEXT('Data Summary'!B109),'Data Summary'!B109,"")</f>
        <v/>
      </c>
      <c r="C109" s="35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52" t="e">
        <f ca="true">+RIGHT('Data Summary'!A110,LEN('Data Summary'!A110)-9)</f>
        <v>#VALUE!</v>
      </c>
      <c r="B110" s="36" t="str">
        <f ca="true">+IF(ISTEXT('Data Summary'!B110),'Data Summary'!B110,"")</f>
        <v/>
      </c>
      <c r="C110" s="35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52" t="e">
        <f ca="true">+RIGHT('Data Summary'!A111,LEN('Data Summary'!A111)-9)</f>
        <v>#VALUE!</v>
      </c>
      <c r="B111" s="36" t="str">
        <f ca="true">+IF(ISTEXT('Data Summary'!B111),'Data Summary'!B111,"")</f>
        <v/>
      </c>
      <c r="C111" s="35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52" t="e">
        <f ca="true">+RIGHT('Data Summary'!A112,LEN('Data Summary'!A112)-9)</f>
        <v>#VALUE!</v>
      </c>
      <c r="B112" s="36" t="str">
        <f ca="true">+IF(ISTEXT('Data Summary'!B112),'Data Summary'!B112,"")</f>
        <v/>
      </c>
      <c r="C112" s="35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52" t="e">
        <f ca="true">+RIGHT('Data Summary'!A113,LEN('Data Summary'!A113)-9)</f>
        <v>#VALUE!</v>
      </c>
      <c r="B113" s="36" t="str">
        <f ca="true">+IF(ISTEXT('Data Summary'!B113),'Data Summary'!B113,"")</f>
        <v/>
      </c>
      <c r="C113" s="35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52" t="e">
        <f ca="true">+RIGHT('Data Summary'!A114,LEN('Data Summary'!A114)-9)</f>
        <v>#VALUE!</v>
      </c>
      <c r="B114" s="36" t="str">
        <f ca="true">+IF(ISTEXT('Data Summary'!B114),'Data Summary'!B114,"")</f>
        <v/>
      </c>
      <c r="C114" s="35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52" t="e">
        <f ca="true">+RIGHT('Data Summary'!A115,LEN('Data Summary'!A115)-9)</f>
        <v>#VALUE!</v>
      </c>
      <c r="B115" s="36" t="str">
        <f ca="true">+IF(ISTEXT('Data Summary'!B115),'Data Summary'!B115,"")</f>
        <v/>
      </c>
      <c r="C115" s="35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52" t="e">
        <f ca="true">+RIGHT('Data Summary'!A116,LEN('Data Summary'!A116)-9)</f>
        <v>#VALUE!</v>
      </c>
      <c r="B116" s="36" t="str">
        <f ca="true">+IF(ISTEXT('Data Summary'!B116),'Data Summary'!B116,"")</f>
        <v/>
      </c>
      <c r="C116" s="35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52" t="e">
        <f ca="true">+RIGHT('Data Summary'!A117,LEN('Data Summary'!A117)-9)</f>
        <v>#VALUE!</v>
      </c>
      <c r="B117" s="36" t="str">
        <f ca="true">+IF(ISTEXT('Data Summary'!B117),'Data Summary'!B117,"")</f>
        <v/>
      </c>
      <c r="C117" s="35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52" t="e">
        <f ca="true">+RIGHT('Data Summary'!A118,LEN('Data Summary'!A118)-9)</f>
        <v>#VALUE!</v>
      </c>
      <c r="B118" s="36" t="str">
        <f ca="true">+IF(ISTEXT('Data Summary'!B118),'Data Summary'!B118,"")</f>
        <v/>
      </c>
      <c r="C118" s="35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52" t="e">
        <f ca="true">+RIGHT('Data Summary'!A119,LEN('Data Summary'!A119)-9)</f>
        <v>#VALUE!</v>
      </c>
      <c r="B119" s="36" t="str">
        <f ca="true">+IF(ISTEXT('Data Summary'!B119),'Data Summary'!B119,"")</f>
        <v/>
      </c>
      <c r="C119" s="35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52" t="e">
        <f ca="true">+RIGHT('Data Summary'!A120,LEN('Data Summary'!A120)-9)</f>
        <v>#VALUE!</v>
      </c>
      <c r="B120" s="36" t="str">
        <f ca="true">+IF(ISTEXT('Data Summary'!B120),'Data Summary'!B120,"")</f>
        <v/>
      </c>
      <c r="C120" s="35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52" t="e">
        <f ca="true">+RIGHT('Data Summary'!A121,LEN('Data Summary'!A121)-9)</f>
        <v>#VALUE!</v>
      </c>
      <c r="B121" s="36" t="str">
        <f ca="true">+IF(ISTEXT('Data Summary'!B121),'Data Summary'!B121,"")</f>
        <v/>
      </c>
      <c r="C121" s="35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52" t="e">
        <f ca="true">+RIGHT('Data Summary'!A122,LEN('Data Summary'!A122)-9)</f>
        <v>#VALUE!</v>
      </c>
      <c r="B122" s="36" t="str">
        <f ca="true">+IF(ISTEXT('Data Summary'!B122),'Data Summary'!B122,"")</f>
        <v/>
      </c>
      <c r="C122" s="35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52" t="e">
        <f ca="true">+RIGHT('Data Summary'!A123,LEN('Data Summary'!A123)-9)</f>
        <v>#VALUE!</v>
      </c>
      <c r="B123" s="36" t="str">
        <f ca="true">+IF(ISTEXT('Data Summary'!B123),'Data Summary'!B123,"")</f>
        <v/>
      </c>
      <c r="C123" s="35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52" t="e">
        <f ca="true">+RIGHT('Data Summary'!A124,LEN('Data Summary'!A124)-9)</f>
        <v>#VALUE!</v>
      </c>
      <c r="B124" s="36" t="str">
        <f ca="true">+IF(ISTEXT('Data Summary'!B124),'Data Summary'!B124,"")</f>
        <v/>
      </c>
      <c r="C124" s="35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52" t="e">
        <f ca="true">+RIGHT('Data Summary'!A125,LEN('Data Summary'!A125)-9)</f>
        <v>#VALUE!</v>
      </c>
      <c r="B125" s="36" t="str">
        <f ca="true">+IF(ISTEXT('Data Summary'!B125),'Data Summary'!B125,"")</f>
        <v/>
      </c>
      <c r="C125" s="35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52" t="e">
        <f ca="true">+RIGHT('Data Summary'!A126,LEN('Data Summary'!A126)-9)</f>
        <v>#VALUE!</v>
      </c>
      <c r="B126" s="36" t="str">
        <f ca="true">+IF(ISTEXT('Data Summary'!B126),'Data Summary'!B126,"")</f>
        <v/>
      </c>
      <c r="C126" s="35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52" t="e">
        <f ca="true">+RIGHT('Data Summary'!A127,LEN('Data Summary'!A127)-9)</f>
        <v>#VALUE!</v>
      </c>
      <c r="B127" s="36" t="str">
        <f ca="true">+IF(ISTEXT('Data Summary'!B127),'Data Summary'!B127,"")</f>
        <v/>
      </c>
      <c r="C127" s="35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52" t="e">
        <f ca="true">+RIGHT('Data Summary'!A128,LEN('Data Summary'!A128)-9)</f>
        <v>#VALUE!</v>
      </c>
      <c r="B128" s="36" t="str">
        <f ca="true">+IF(ISTEXT('Data Summary'!B128),'Data Summary'!B128,"")</f>
        <v/>
      </c>
      <c r="C128" s="35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52" t="e">
        <f ca="true">+RIGHT('Data Summary'!A129,LEN('Data Summary'!A129)-9)</f>
        <v>#VALUE!</v>
      </c>
      <c r="B129" s="36" t="str">
        <f ca="true">+IF(ISTEXT('Data Summary'!B129),'Data Summary'!B129,"")</f>
        <v/>
      </c>
      <c r="C129" s="35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52" t="e">
        <f ca="true">+RIGHT('Data Summary'!A130,LEN('Data Summary'!A130)-9)</f>
        <v>#VALUE!</v>
      </c>
      <c r="B130" s="36" t="str">
        <f ca="true">+IF(ISTEXT('Data Summary'!B130),'Data Summary'!B130,"")</f>
        <v/>
      </c>
      <c r="C130" s="35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52" t="e">
        <f ca="true">+RIGHT('Data Summary'!A131,LEN('Data Summary'!A131)-9)</f>
        <v>#VALUE!</v>
      </c>
      <c r="B131" s="36" t="str">
        <f ca="true">+IF(ISTEXT('Data Summary'!B131),'Data Summary'!B131,"")</f>
        <v/>
      </c>
      <c r="C131" s="35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52" t="e">
        <f ca="true">+RIGHT('Data Summary'!A132,LEN('Data Summary'!A132)-9)</f>
        <v>#VALUE!</v>
      </c>
      <c r="B132" s="36" t="str">
        <f ca="true">+IF(ISTEXT('Data Summary'!B132),'Data Summary'!B132,"")</f>
        <v/>
      </c>
      <c r="C132" s="35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52" t="e">
        <f ca="true">+RIGHT('Data Summary'!A133,LEN('Data Summary'!A133)-9)</f>
        <v>#VALUE!</v>
      </c>
      <c r="B133" s="36" t="str">
        <f ca="true">+IF(ISTEXT('Data Summary'!B133),'Data Summary'!B133,"")</f>
        <v/>
      </c>
      <c r="C133" s="35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52" t="e">
        <f ca="true">+RIGHT('Data Summary'!A134,LEN('Data Summary'!A134)-9)</f>
        <v>#VALUE!</v>
      </c>
      <c r="B134" s="36" t="str">
        <f ca="true">+IF(ISTEXT('Data Summary'!B134),'Data Summary'!B134,"")</f>
        <v/>
      </c>
      <c r="C134" s="35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52" t="e">
        <f ca="true">+RIGHT('Data Summary'!A135,LEN('Data Summary'!A135)-9)</f>
        <v>#VALUE!</v>
      </c>
      <c r="B135" s="36" t="str">
        <f ca="true">+IF(ISTEXT('Data Summary'!B135),'Data Summary'!B135,"")</f>
        <v/>
      </c>
      <c r="C135" s="35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52" t="e">
        <f ca="true">+RIGHT('Data Summary'!A136,LEN('Data Summary'!A136)-9)</f>
        <v>#VALUE!</v>
      </c>
      <c r="B136" s="36" t="str">
        <f ca="true">+IF(ISTEXT('Data Summary'!B136),'Data Summary'!B136,"")</f>
        <v/>
      </c>
      <c r="C136" s="35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52" t="e">
        <f ca="true">+RIGHT('Data Summary'!A137,LEN('Data Summary'!A137)-9)</f>
        <v>#VALUE!</v>
      </c>
      <c r="B137" s="36" t="str">
        <f ca="true">+IF(ISTEXT('Data Summary'!B137),'Data Summary'!B137,"")</f>
        <v/>
      </c>
      <c r="C137" s="35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52" t="e">
        <f ca="true">+RIGHT('Data Summary'!A138,LEN('Data Summary'!A138)-9)</f>
        <v>#VALUE!</v>
      </c>
      <c r="B138" s="36" t="str">
        <f ca="true">+IF(ISTEXT('Data Summary'!B138),'Data Summary'!B138,"")</f>
        <v/>
      </c>
      <c r="C138" s="35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52" t="e">
        <f ca="true">+RIGHT('Data Summary'!A139,LEN('Data Summary'!A139)-9)</f>
        <v>#VALUE!</v>
      </c>
      <c r="B139" s="36" t="str">
        <f ca="true">+IF(ISTEXT('Data Summary'!B139),'Data Summary'!B139,"")</f>
        <v/>
      </c>
      <c r="C139" s="35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52" t="e">
        <f ca="true">+RIGHT('Data Summary'!A140,LEN('Data Summary'!A140)-9)</f>
        <v>#VALUE!</v>
      </c>
      <c r="B140" s="36" t="str">
        <f ca="true">+IF(ISTEXT('Data Summary'!B140),'Data Summary'!B140,"")</f>
        <v/>
      </c>
      <c r="C140" s="35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52" t="e">
        <f ca="true">+RIGHT('Data Summary'!A141,LEN('Data Summary'!A141)-9)</f>
        <v>#VALUE!</v>
      </c>
      <c r="B141" s="36" t="str">
        <f ca="true">+IF(ISTEXT('Data Summary'!B141),'Data Summary'!B141,"")</f>
        <v/>
      </c>
      <c r="C141" s="35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52" t="e">
        <f ca="true">+RIGHT('Data Summary'!A142,LEN('Data Summary'!A142)-9)</f>
        <v>#VALUE!</v>
      </c>
      <c r="B142" s="36" t="str">
        <f ca="true">+IF(ISTEXT('Data Summary'!B142),'Data Summary'!B142,"")</f>
        <v/>
      </c>
      <c r="C142" s="35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52" t="e">
        <f ca="true">+RIGHT('Data Summary'!A143,LEN('Data Summary'!A143)-9)</f>
        <v>#VALUE!</v>
      </c>
      <c r="B143" s="36" t="str">
        <f ca="true">+IF(ISTEXT('Data Summary'!B143),'Data Summary'!B143,"")</f>
        <v/>
      </c>
      <c r="C143" s="35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52" t="e">
        <f ca="true">+RIGHT('Data Summary'!A144,LEN('Data Summary'!A144)-9)</f>
        <v>#VALUE!</v>
      </c>
      <c r="B144" s="36" t="str">
        <f ca="true">+IF(ISTEXT('Data Summary'!B144),'Data Summary'!B144,"")</f>
        <v/>
      </c>
      <c r="C144" s="35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52" t="e">
        <f ca="true">+RIGHT('Data Summary'!A145,LEN('Data Summary'!A145)-9)</f>
        <v>#VALUE!</v>
      </c>
      <c r="B145" s="36" t="str">
        <f ca="true">+IF(ISTEXT('Data Summary'!B145),'Data Summary'!B145,"")</f>
        <v/>
      </c>
      <c r="C145" s="35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52" t="e">
        <f ca="true">+RIGHT('Data Summary'!A146,LEN('Data Summary'!A146)-9)</f>
        <v>#VALUE!</v>
      </c>
      <c r="B146" s="36" t="str">
        <f ca="true">+IF(ISTEXT('Data Summary'!B146),'Data Summary'!B146,"")</f>
        <v/>
      </c>
      <c r="C146" s="35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52" t="e">
        <f ca="true">+RIGHT('Data Summary'!A147,LEN('Data Summary'!A147)-9)</f>
        <v>#VALUE!</v>
      </c>
      <c r="B147" s="36" t="str">
        <f ca="true">+IF(ISTEXT('Data Summary'!B147),'Data Summary'!B147,"")</f>
        <v/>
      </c>
      <c r="C147" s="35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52" t="e">
        <f ca="true">+RIGHT('Data Summary'!A148,LEN('Data Summary'!A148)-9)</f>
        <v>#VALUE!</v>
      </c>
      <c r="B148" s="36" t="str">
        <f ca="true">+IF(ISTEXT('Data Summary'!B148),'Data Summary'!B148,"")</f>
        <v/>
      </c>
      <c r="C148" s="35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52" t="e">
        <f ca="true">+RIGHT('Data Summary'!A149,LEN('Data Summary'!A149)-9)</f>
        <v>#VALUE!</v>
      </c>
      <c r="B149" s="36" t="str">
        <f ca="true">+IF(ISTEXT('Data Summary'!B149),'Data Summary'!B149,"")</f>
        <v/>
      </c>
      <c r="C149" s="35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52" t="e">
        <f ca="true">+RIGHT('Data Summary'!A150,LEN('Data Summary'!A150)-9)</f>
        <v>#VALUE!</v>
      </c>
      <c r="B150" s="36" t="str">
        <f ca="true">+IF(ISTEXT('Data Summary'!B150),'Data Summary'!B150,"")</f>
        <v/>
      </c>
      <c r="C150" s="35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52" t="e">
        <f ca="true">+RIGHT('Data Summary'!A151,LEN('Data Summary'!A151)-9)</f>
        <v>#VALUE!</v>
      </c>
      <c r="B151" s="36" t="str">
        <f ca="true">+IF(ISTEXT('Data Summary'!B151),'Data Summary'!B151,"")</f>
        <v/>
      </c>
      <c r="C151" s="35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52" t="e">
        <f ca="true">+RIGHT('Data Summary'!A152,LEN('Data Summary'!A152)-9)</f>
        <v>#VALUE!</v>
      </c>
      <c r="B152" s="36" t="str">
        <f ca="true">+IF(ISTEXT('Data Summary'!B152),'Data Summary'!B152,"")</f>
        <v/>
      </c>
      <c r="C152" s="35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52" t="e">
        <f ca="true">+RIGHT('Data Summary'!A153,LEN('Data Summary'!A153)-9)</f>
        <v>#VALUE!</v>
      </c>
      <c r="B153" s="36" t="str">
        <f ca="true">+IF(ISTEXT('Data Summary'!B153),'Data Summary'!B153,"")</f>
        <v/>
      </c>
      <c r="C153" s="35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52" t="e">
        <f ca="true">+RIGHT('Data Summary'!A154,LEN('Data Summary'!A154)-9)</f>
        <v>#VALUE!</v>
      </c>
      <c r="B154" s="36" t="str">
        <f ca="true">+IF(ISTEXT('Data Summary'!B154),'Data Summary'!B154,"")</f>
        <v/>
      </c>
      <c r="C154" s="35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52" t="e">
        <f ca="true">+RIGHT('Data Summary'!A155,LEN('Data Summary'!A155)-9)</f>
        <v>#VALUE!</v>
      </c>
      <c r="B155" s="36" t="str">
        <f ca="true">+IF(ISTEXT('Data Summary'!B155),'Data Summary'!B155,"")</f>
        <v/>
      </c>
      <c r="C155" s="35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52" t="e">
        <f ca="true">+RIGHT('Data Summary'!A156,LEN('Data Summary'!A156)-9)</f>
        <v>#VALUE!</v>
      </c>
      <c r="B156" s="36" t="str">
        <f ca="true">+IF(ISTEXT('Data Summary'!B156),'Data Summary'!B156,"")</f>
        <v/>
      </c>
      <c r="C156" s="35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52" t="e">
        <f ca="true">+RIGHT('Data Summary'!A157,LEN('Data Summary'!A157)-9)</f>
        <v>#VALUE!</v>
      </c>
      <c r="B157" s="36" t="str">
        <f ca="true">+IF(ISTEXT('Data Summary'!B157),'Data Summary'!B157,"")</f>
        <v/>
      </c>
      <c r="C157" s="35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52" t="e">
        <f ca="true">+RIGHT('Data Summary'!A158,LEN('Data Summary'!A158)-9)</f>
        <v>#VALUE!</v>
      </c>
      <c r="B158" s="36" t="str">
        <f ca="true">+IF(ISTEXT('Data Summary'!B158),'Data Summary'!B158,"")</f>
        <v/>
      </c>
      <c r="C158" s="35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52" t="e">
        <f ca="true">+RIGHT('Data Summary'!A159,LEN('Data Summary'!A159)-9)</f>
        <v>#VALUE!</v>
      </c>
      <c r="B159" s="36" t="str">
        <f ca="true">+IF(ISTEXT('Data Summary'!B159),'Data Summary'!B159,"")</f>
        <v/>
      </c>
      <c r="C159" s="35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52" t="e">
        <f ca="true">+RIGHT('Data Summary'!A160,LEN('Data Summary'!A160)-9)</f>
        <v>#VALUE!</v>
      </c>
      <c r="B160" s="36" t="str">
        <f ca="true">+IF(ISTEXT('Data Summary'!B160),'Data Summary'!B160,"")</f>
        <v/>
      </c>
      <c r="C160" s="35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52" t="e">
        <f ca="true">+RIGHT('Data Summary'!A161,LEN('Data Summary'!A161)-9)</f>
        <v>#VALUE!</v>
      </c>
      <c r="B161" s="36" t="str">
        <f ca="true">+IF(ISTEXT('Data Summary'!B161),'Data Summary'!B161,"")</f>
        <v/>
      </c>
      <c r="C161" s="35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52" t="e">
        <f ca="true">+RIGHT('Data Summary'!A162,LEN('Data Summary'!A162)-9)</f>
        <v>#VALUE!</v>
      </c>
      <c r="B162" s="36" t="str">
        <f ca="true">+IF(ISTEXT('Data Summary'!B162),'Data Summary'!B162,"")</f>
        <v/>
      </c>
      <c r="C162" s="35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52" t="e">
        <f ca="true">+RIGHT('Data Summary'!A163,LEN('Data Summary'!A163)-9)</f>
        <v>#VALUE!</v>
      </c>
      <c r="B163" s="36" t="str">
        <f ca="true">+IF(ISTEXT('Data Summary'!B163),'Data Summary'!B163,"")</f>
        <v/>
      </c>
      <c r="C163" s="35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52" t="e">
        <f ca="true">+RIGHT('Data Summary'!A164,LEN('Data Summary'!A164)-9)</f>
        <v>#VALUE!</v>
      </c>
      <c r="B164" s="36" t="str">
        <f ca="true">+IF(ISTEXT('Data Summary'!B164),'Data Summary'!B164,"")</f>
        <v/>
      </c>
      <c r="C164" s="35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52" t="e">
        <f ca="true">+RIGHT('Data Summary'!A165,LEN('Data Summary'!A165)-9)</f>
        <v>#VALUE!</v>
      </c>
      <c r="B165" s="36" t="str">
        <f ca="true">+IF(ISTEXT('Data Summary'!B165),'Data Summary'!B165,"")</f>
        <v/>
      </c>
      <c r="C165" s="35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52" t="e">
        <f ca="true">+RIGHT('Data Summary'!A166,LEN('Data Summary'!A166)-9)</f>
        <v>#VALUE!</v>
      </c>
      <c r="B166" s="36" t="str">
        <f ca="true">+IF(ISTEXT('Data Summary'!B166),'Data Summary'!B166,"")</f>
        <v/>
      </c>
      <c r="C166" s="35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52" t="e">
        <f ca="true">+RIGHT('Data Summary'!A167,LEN('Data Summary'!A167)-9)</f>
        <v>#VALUE!</v>
      </c>
      <c r="B167" s="36" t="str">
        <f ca="true">+IF(ISTEXT('Data Summary'!B167),'Data Summary'!B167,"")</f>
        <v/>
      </c>
      <c r="C167" s="35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52" t="e">
        <f ca="true">+RIGHT('Data Summary'!A168,LEN('Data Summary'!A168)-9)</f>
        <v>#VALUE!</v>
      </c>
      <c r="B168" s="36" t="str">
        <f ca="true">+IF(ISTEXT('Data Summary'!B168),'Data Summary'!B168,"")</f>
        <v/>
      </c>
      <c r="C168" s="35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52" t="e">
        <f ca="true">+RIGHT('Data Summary'!A169,LEN('Data Summary'!A169)-9)</f>
        <v>#VALUE!</v>
      </c>
      <c r="B169" s="36" t="str">
        <f ca="true">+IF(ISTEXT('Data Summary'!B169),'Data Summary'!B169,"")</f>
        <v/>
      </c>
      <c r="C169" s="35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52" t="e">
        <f ca="true">+RIGHT('Data Summary'!A170,LEN('Data Summary'!A170)-9)</f>
        <v>#VALUE!</v>
      </c>
      <c r="B170" s="36" t="str">
        <f ca="true">+IF(ISTEXT('Data Summary'!B170),'Data Summary'!B170,"")</f>
        <v/>
      </c>
      <c r="C170" s="35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52" t="e">
        <f ca="true">+RIGHT('Data Summary'!A171,LEN('Data Summary'!A171)-9)</f>
        <v>#VALUE!</v>
      </c>
      <c r="B171" s="36" t="str">
        <f ca="true">+IF(ISTEXT('Data Summary'!B171),'Data Summary'!B171,"")</f>
        <v/>
      </c>
      <c r="C171" s="35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52" t="e">
        <f ca="true">+RIGHT('Data Summary'!A172,LEN('Data Summary'!A172)-9)</f>
        <v>#VALUE!</v>
      </c>
      <c r="B172" s="36" t="str">
        <f ca="true">+IF(ISTEXT('Data Summary'!B172),'Data Summary'!B172,"")</f>
        <v/>
      </c>
      <c r="C172" s="35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52" t="e">
        <f ca="true">+RIGHT('Data Summary'!A173,LEN('Data Summary'!A173)-9)</f>
        <v>#VALUE!</v>
      </c>
      <c r="B173" s="36" t="str">
        <f ca="true">+IF(ISTEXT('Data Summary'!B173),'Data Summary'!B173,"")</f>
        <v/>
      </c>
      <c r="C173" s="35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52" t="e">
        <f ca="true">+RIGHT('Data Summary'!A174,LEN('Data Summary'!A174)-9)</f>
        <v>#VALUE!</v>
      </c>
      <c r="B174" s="36" t="str">
        <f ca="true">+IF(ISTEXT('Data Summary'!B174),'Data Summary'!B174,"")</f>
        <v/>
      </c>
      <c r="C174" s="35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52" t="e">
        <f ca="true">+RIGHT('Data Summary'!A175,LEN('Data Summary'!A175)-9)</f>
        <v>#VALUE!</v>
      </c>
      <c r="B175" s="36" t="str">
        <f ca="true">+IF(ISTEXT('Data Summary'!B175),'Data Summary'!B175,"")</f>
        <v/>
      </c>
      <c r="C175" s="35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52" t="e">
        <f ca="true">+RIGHT('Data Summary'!A176,LEN('Data Summary'!A176)-9)</f>
        <v>#VALUE!</v>
      </c>
      <c r="B176" s="36" t="str">
        <f ca="true">+IF(ISTEXT('Data Summary'!B176),'Data Summary'!B176,"")</f>
        <v/>
      </c>
      <c r="C176" s="35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52" t="e">
        <f ca="true">+RIGHT('Data Summary'!A177,LEN('Data Summary'!A177)-9)</f>
        <v>#VALUE!</v>
      </c>
      <c r="B177" s="36" t="str">
        <f ca="true">+IF(ISTEXT('Data Summary'!B177),'Data Summary'!B177,"")</f>
        <v/>
      </c>
      <c r="C177" s="35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52" t="e">
        <f ca="true">+RIGHT('Data Summary'!A178,LEN('Data Summary'!A178)-9)</f>
        <v>#VALUE!</v>
      </c>
      <c r="B178" s="36" t="str">
        <f ca="true">+IF(ISTEXT('Data Summary'!B178),'Data Summary'!B178,"")</f>
        <v/>
      </c>
      <c r="C178" s="35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52" t="e">
        <f ca="true">+RIGHT('Data Summary'!A179,LEN('Data Summary'!A179)-9)</f>
        <v>#VALUE!</v>
      </c>
      <c r="B179" s="36" t="str">
        <f ca="true">+IF(ISTEXT('Data Summary'!B179),'Data Summary'!B179,"")</f>
        <v/>
      </c>
      <c r="C179" s="35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52" t="e">
        <f ca="true">+RIGHT('Data Summary'!A180,LEN('Data Summary'!A180)-9)</f>
        <v>#VALUE!</v>
      </c>
      <c r="B180" s="36" t="str">
        <f ca="true">+IF(ISTEXT('Data Summary'!B180),'Data Summary'!B180,"")</f>
        <v/>
      </c>
      <c r="C180" s="35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52" t="e">
        <f ca="true">+RIGHT('Data Summary'!A181,LEN('Data Summary'!A181)-9)</f>
        <v>#VALUE!</v>
      </c>
      <c r="B181" s="36" t="str">
        <f ca="true">+IF(ISTEXT('Data Summary'!B181),'Data Summary'!B181,"")</f>
        <v/>
      </c>
      <c r="C181" s="35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52" t="e">
        <f ca="true">+RIGHT('Data Summary'!A182,LEN('Data Summary'!A182)-9)</f>
        <v>#VALUE!</v>
      </c>
      <c r="B182" s="36" t="str">
        <f ca="true">+IF(ISTEXT('Data Summary'!B182),'Data Summary'!B182,"")</f>
        <v/>
      </c>
      <c r="C182" s="35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52" t="e">
        <f ca="true">+RIGHT('Data Summary'!A183,LEN('Data Summary'!A183)-9)</f>
        <v>#VALUE!</v>
      </c>
      <c r="B183" s="36" t="str">
        <f ca="true">+IF(ISTEXT('Data Summary'!B183),'Data Summary'!B183,"")</f>
        <v/>
      </c>
      <c r="C183" s="35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52" t="e">
        <f ca="true">+RIGHT('Data Summary'!A184,LEN('Data Summary'!A184)-9)</f>
        <v>#VALUE!</v>
      </c>
      <c r="B184" s="36" t="str">
        <f ca="true">+IF(ISTEXT('Data Summary'!B184),'Data Summary'!B184,"")</f>
        <v/>
      </c>
      <c r="C184" s="35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52" t="e">
        <f ca="true">+RIGHT('Data Summary'!A185,LEN('Data Summary'!A185)-9)</f>
        <v>#VALUE!</v>
      </c>
      <c r="B185" s="36" t="str">
        <f ca="true">+IF(ISTEXT('Data Summary'!B185),'Data Summary'!B185,"")</f>
        <v/>
      </c>
      <c r="C185" s="35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52" t="e">
        <f ca="true">+RIGHT('Data Summary'!A186,LEN('Data Summary'!A186)-9)</f>
        <v>#VALUE!</v>
      </c>
      <c r="B186" s="36" t="str">
        <f ca="true">+IF(ISTEXT('Data Summary'!B186),'Data Summary'!B186,"")</f>
        <v/>
      </c>
      <c r="C186" s="35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52" t="e">
        <f ca="true">+RIGHT('Data Summary'!A187,LEN('Data Summary'!A187)-9)</f>
        <v>#VALUE!</v>
      </c>
      <c r="B187" s="36" t="str">
        <f ca="true">+IF(ISTEXT('Data Summary'!B187),'Data Summary'!B187,"")</f>
        <v/>
      </c>
      <c r="C187" s="35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52" t="e">
        <f ca="true">+RIGHT('Data Summary'!A188,LEN('Data Summary'!A188)-9)</f>
        <v>#VALUE!</v>
      </c>
      <c r="B188" s="36" t="str">
        <f ca="true">+IF(ISTEXT('Data Summary'!B188),'Data Summary'!B188,"")</f>
        <v/>
      </c>
      <c r="C188" s="35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52" t="e">
        <f ca="true">+RIGHT('Data Summary'!A189,LEN('Data Summary'!A189)-9)</f>
        <v>#VALUE!</v>
      </c>
      <c r="B189" s="36" t="str">
        <f ca="true">+IF(ISTEXT('Data Summary'!B189),'Data Summary'!B189,"")</f>
        <v/>
      </c>
      <c r="C189" s="35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52" t="e">
        <f ca="true">+RIGHT('Data Summary'!A190,LEN('Data Summary'!A190)-9)</f>
        <v>#VALUE!</v>
      </c>
      <c r="B190" s="36" t="str">
        <f ca="true">+IF(ISTEXT('Data Summary'!B190),'Data Summary'!B190,"")</f>
        <v/>
      </c>
      <c r="C190" s="35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52" t="e">
        <f ca="true">+RIGHT('Data Summary'!A191,LEN('Data Summary'!A191)-9)</f>
        <v>#VALUE!</v>
      </c>
      <c r="B191" s="36" t="str">
        <f ca="true">+IF(ISTEXT('Data Summary'!B191),'Data Summary'!B191,"")</f>
        <v/>
      </c>
      <c r="C191" s="35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52" t="e">
        <f ca="true">+RIGHT('Data Summary'!A192,LEN('Data Summary'!A192)-9)</f>
        <v>#VALUE!</v>
      </c>
      <c r="B192" s="36" t="str">
        <f ca="true">+IF(ISTEXT('Data Summary'!B192),'Data Summary'!B192,"")</f>
        <v/>
      </c>
      <c r="C192" s="35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52" t="e">
        <f ca="true">+RIGHT('Data Summary'!A193,LEN('Data Summary'!A193)-9)</f>
        <v>#VALUE!</v>
      </c>
      <c r="B193" s="36" t="str">
        <f ca="true">+IF(ISTEXT('Data Summary'!B193),'Data Summary'!B193,"")</f>
        <v/>
      </c>
      <c r="C193" s="35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52" t="e">
        <f ca="true">+RIGHT('Data Summary'!A194,LEN('Data Summary'!A194)-9)</f>
        <v>#VALUE!</v>
      </c>
      <c r="B194" s="36" t="str">
        <f ca="true">+IF(ISTEXT('Data Summary'!B194),'Data Summary'!B194,"")</f>
        <v/>
      </c>
      <c r="C194" s="35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52" t="e">
        <f ca="true">+RIGHT('Data Summary'!A195,LEN('Data Summary'!A195)-9)</f>
        <v>#VALUE!</v>
      </c>
      <c r="B195" s="36" t="str">
        <f ca="true">+IF(ISTEXT('Data Summary'!B195),'Data Summary'!B195,"")</f>
        <v/>
      </c>
      <c r="C195" s="35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52" t="e">
        <f ca="true">+RIGHT('Data Summary'!A196,LEN('Data Summary'!A196)-9)</f>
        <v>#VALUE!</v>
      </c>
      <c r="B196" s="36" t="str">
        <f ca="true">+IF(ISTEXT('Data Summary'!B196),'Data Summary'!B196,"")</f>
        <v/>
      </c>
      <c r="C196" s="35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52" t="e">
        <f ca="true">+RIGHT('Data Summary'!A197,LEN('Data Summary'!A197)-9)</f>
        <v>#VALUE!</v>
      </c>
      <c r="B197" s="36" t="str">
        <f ca="true">+IF(ISTEXT('Data Summary'!B197),'Data Summary'!B197,"")</f>
        <v/>
      </c>
      <c r="C197" s="35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52" t="e">
        <f ca="true">+RIGHT('Data Summary'!A198,LEN('Data Summary'!A198)-9)</f>
        <v>#VALUE!</v>
      </c>
      <c r="B198" s="36" t="str">
        <f ca="true">+IF(ISTEXT('Data Summary'!B198),'Data Summary'!B198,"")</f>
        <v/>
      </c>
      <c r="C198" s="35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52" t="e">
        <f ca="true">+RIGHT('Data Summary'!A199,LEN('Data Summary'!A199)-9)</f>
        <v>#VALUE!</v>
      </c>
      <c r="B199" s="36" t="str">
        <f ca="true">+IF(ISTEXT('Data Summary'!B199),'Data Summary'!B199,"")</f>
        <v/>
      </c>
      <c r="C199" s="35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52" t="e">
        <f ca="true">+RIGHT('Data Summary'!A200,LEN('Data Summary'!A200)-9)</f>
        <v>#VALUE!</v>
      </c>
      <c r="B200" s="36" t="str">
        <f ca="true">+IF(ISTEXT('Data Summary'!B200),'Data Summary'!B200,"")</f>
        <v/>
      </c>
      <c r="C200" s="35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52" t="e">
        <f ca="true">+RIGHT('Data Summary'!A201,LEN('Data Summary'!A201)-9)</f>
        <v>#VALUE!</v>
      </c>
      <c r="B201" s="36" t="str">
        <f ca="true">+IF(ISTEXT('Data Summary'!B201),'Data Summary'!B201,"")</f>
        <v/>
      </c>
      <c r="C201" s="35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52" t="e">
        <f ca="true">+RIGHT('Data Summary'!A202,LEN('Data Summary'!A202)-9)</f>
        <v>#VALUE!</v>
      </c>
      <c r="B202" s="36" t="str">
        <f ca="true">+IF(ISTEXT('Data Summary'!B202),'Data Summary'!B202,"")</f>
        <v/>
      </c>
      <c r="C202" s="35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52" t="e">
        <f ca="true">+RIGHT('Data Summary'!A203,LEN('Data Summary'!A203)-9)</f>
        <v>#VALUE!</v>
      </c>
      <c r="B203" s="36" t="str">
        <f ca="true">+IF(ISTEXT('Data Summary'!B203),'Data Summary'!B203,"")</f>
        <v/>
      </c>
      <c r="C203" s="35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52" t="e">
        <f ca="true">+RIGHT('Data Summary'!A204,LEN('Data Summary'!A204)-9)</f>
        <v>#VALUE!</v>
      </c>
      <c r="B204" s="36" t="str">
        <f ca="true">+IF(ISTEXT('Data Summary'!B204),'Data Summary'!B204,"")</f>
        <v/>
      </c>
      <c r="C204" s="35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52" t="e">
        <f ca="true">+RIGHT('Data Summary'!A205,LEN('Data Summary'!A205)-9)</f>
        <v>#VALUE!</v>
      </c>
      <c r="B205" s="36" t="str">
        <f ca="true">+IF(ISTEXT('Data Summary'!B205),'Data Summary'!B205,"")</f>
        <v/>
      </c>
      <c r="C205" s="35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52" t="e">
        <f ca="true">+RIGHT('Data Summary'!A206,LEN('Data Summary'!A206)-9)</f>
        <v>#VALUE!</v>
      </c>
      <c r="B206" s="36" t="str">
        <f ca="true">+IF(ISTEXT('Data Summary'!B206),'Data Summary'!B206,"")</f>
        <v/>
      </c>
      <c r="C206" s="35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52" t="e">
        <f ca="true">+RIGHT('Data Summary'!A207,LEN('Data Summary'!A207)-9)</f>
        <v>#VALUE!</v>
      </c>
      <c r="B207" s="36" t="str">
        <f ca="true">+IF(ISTEXT('Data Summary'!B207),'Data Summary'!B207,"")</f>
        <v/>
      </c>
      <c r="C207" s="35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378D-56E5-4AB4-B619-E6D6D70738E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xmlns:x14ac="http://schemas.microsoft.com/office/spreadsheetml/2009/9/ac" r="1" ht="15.75" x14ac:dyDescent="0.25">
      <c r="A1" s="149" t="s">
        <v>48</v>
      </c>
      <c r="B1" s="150"/>
      <c r="C1" s="151"/>
      <c r="D1" s="151"/>
      <c r="E1" s="151"/>
      <c r="F1" s="151"/>
      <c r="G1" s="151"/>
      <c r="H1" s="576"/>
      <c r="I1" s="576"/>
      <c r="J1" s="576"/>
      <c r="K1" s="576"/>
      <c r="L1" s="576"/>
      <c r="M1" s="576"/>
      <c r="N1" s="576"/>
      <c r="O1" s="576"/>
      <c r="P1" s="576"/>
      <c r="Q1" s="151"/>
      <c r="R1" s="151"/>
      <c r="S1" s="151"/>
      <c r="T1" s="152"/>
      <c r="U1" s="152"/>
      <c r="V1" s="152"/>
      <c r="W1" s="152"/>
      <c r="X1" s="152"/>
      <c r="Y1" s="152"/>
      <c r="Z1" s="152"/>
      <c r="AA1" s="152"/>
    </row>
    <row xmlns:x14ac="http://schemas.microsoft.com/office/spreadsheetml/2009/9/ac" r="2" s="156" customFormat="true" ht="26.25" customHeight="true" x14ac:dyDescent="0.25">
      <c r="A2" s="154" t="s">
        <v>13</v>
      </c>
      <c r="B2" s="155"/>
      <c r="J2" s="154" t="s">
        <v>14</v>
      </c>
      <c r="R2" s="157"/>
      <c r="S2" s="158" t="s">
        <v>15</v>
      </c>
      <c r="W2" s="157"/>
      <c r="X2" s="157"/>
      <c r="Y2" s="159"/>
      <c r="Z2" s="159"/>
      <c r="AD2" s="160"/>
      <c r="AE2" s="160"/>
      <c r="AF2" s="160"/>
      <c r="AG2" s="160"/>
      <c r="AH2" s="160"/>
      <c r="AI2" s="160"/>
    </row>
    <row xmlns:x14ac="http://schemas.microsoft.com/office/spreadsheetml/2009/9/ac" r="3" ht="15.75" x14ac:dyDescent="0.25">
      <c r="A3" s="161"/>
      <c r="B3" s="162" t="s">
        <v>4</v>
      </c>
      <c r="C3" s="157" t="s">
        <v>7</v>
      </c>
      <c r="D3" s="157" t="s">
        <v>2</v>
      </c>
      <c r="E3" s="157" t="s">
        <v>1</v>
      </c>
      <c r="F3" s="157" t="s">
        <v>52</v>
      </c>
      <c r="G3" s="157" t="s">
        <v>17</v>
      </c>
      <c r="H3" s="157" t="s">
        <v>18</v>
      </c>
      <c r="I3" s="163"/>
      <c r="J3" s="161"/>
      <c r="K3" s="162" t="s">
        <v>4</v>
      </c>
      <c r="L3" s="157" t="s">
        <v>7</v>
      </c>
      <c r="M3" s="157" t="s">
        <v>2</v>
      </c>
      <c r="N3" s="157" t="s">
        <v>1</v>
      </c>
      <c r="O3" s="157" t="s">
        <v>52</v>
      </c>
      <c r="P3" s="157" t="s">
        <v>17</v>
      </c>
      <c r="Q3" s="157" t="s">
        <v>18</v>
      </c>
      <c r="R3" s="159"/>
      <c r="S3" s="164"/>
      <c r="T3" s="162" t="s">
        <v>4</v>
      </c>
      <c r="U3" s="157" t="s">
        <v>7</v>
      </c>
      <c r="V3" s="157" t="s">
        <v>2</v>
      </c>
      <c r="W3" s="157" t="s">
        <v>1</v>
      </c>
      <c r="X3" s="157" t="s">
        <v>52</v>
      </c>
      <c r="Y3" s="157" t="s">
        <v>17</v>
      </c>
      <c r="Z3" s="157" t="s">
        <v>18</v>
      </c>
      <c r="AB3" s="160"/>
      <c r="AC3" s="160"/>
      <c r="AD3" s="160"/>
      <c r="AE3" s="160"/>
      <c r="AF3" s="160"/>
      <c r="AG3" s="160"/>
    </row>
    <row xmlns:x14ac="http://schemas.microsoft.com/office/spreadsheetml/2009/9/ac" r="4" ht="15.75" x14ac:dyDescent="0.25">
      <c r="A4" s="161" t="s">
        <v>34</v>
      </c>
      <c r="B4" s="10">
        <v>2023</v>
      </c>
      <c r="C4" s="10"/>
      <c r="D4" s="10"/>
      <c r="E4" s="10"/>
      <c r="F4" s="10"/>
      <c r="G4" s="10"/>
      <c r="H4" s="10"/>
      <c r="I4" s="163"/>
      <c r="J4" s="161" t="s">
        <v>34</v>
      </c>
      <c r="K4" s="10">
        <v>2023</v>
      </c>
      <c r="L4" s="10"/>
      <c r="M4" s="10"/>
      <c r="N4" s="10"/>
      <c r="O4" s="10"/>
      <c r="P4" s="10"/>
      <c r="Q4" s="10"/>
      <c r="R4" s="160"/>
      <c r="S4" s="161" t="s">
        <v>34</v>
      </c>
      <c r="T4" s="10">
        <v>2023</v>
      </c>
      <c r="U4" s="10"/>
      <c r="V4" s="10"/>
      <c r="W4" s="10"/>
      <c r="X4" s="10"/>
      <c r="Y4" s="10"/>
      <c r="Z4" s="10"/>
      <c r="AA4" s="160"/>
      <c r="AB4" s="160"/>
      <c r="AC4" s="160"/>
      <c r="AD4" s="160"/>
      <c r="AE4" s="160"/>
      <c r="AF4" s="160"/>
      <c r="AG4" s="160"/>
    </row>
    <row xmlns:x14ac="http://schemas.microsoft.com/office/spreadsheetml/2009/9/ac" r="5" ht="15.75" x14ac:dyDescent="0.25">
      <c r="A5" s="161" t="s">
        <v>35</v>
      </c>
      <c r="B5" s="10">
        <v>2023</v>
      </c>
      <c r="C5" s="10"/>
      <c r="D5" s="10"/>
      <c r="E5" s="10"/>
      <c r="F5" s="10"/>
      <c r="G5" s="10"/>
      <c r="H5" s="10"/>
      <c r="I5" s="163"/>
      <c r="J5" s="161" t="s">
        <v>35</v>
      </c>
      <c r="K5" s="10">
        <v>2023</v>
      </c>
      <c r="L5" s="10"/>
      <c r="M5" s="10"/>
      <c r="N5" s="10"/>
      <c r="O5" s="10"/>
      <c r="P5" s="10"/>
      <c r="Q5" s="10"/>
      <c r="R5" s="160"/>
      <c r="S5" s="161" t="s">
        <v>35</v>
      </c>
      <c r="T5" s="10">
        <v>2023</v>
      </c>
      <c r="U5" s="10"/>
      <c r="V5" s="10"/>
      <c r="W5" s="10"/>
      <c r="X5" s="10"/>
      <c r="Y5" s="10"/>
      <c r="Z5" s="10"/>
      <c r="AA5" s="160"/>
      <c r="AB5" s="160"/>
      <c r="AC5" s="160"/>
      <c r="AD5" s="160"/>
      <c r="AE5" s="160"/>
      <c r="AF5" s="160"/>
      <c r="AG5" s="160"/>
    </row>
    <row xmlns:x14ac="http://schemas.microsoft.com/office/spreadsheetml/2009/9/ac" r="6" s="156" customFormat="true" ht="15.75" x14ac:dyDescent="0.25">
      <c r="A6" s="161" t="s">
        <v>36</v>
      </c>
      <c r="B6" s="10">
        <v>2023</v>
      </c>
      <c r="C6" s="10">
        <v>13.60418035</v>
      </c>
      <c r="D6" s="10"/>
      <c r="E6" s="10"/>
      <c r="F6" s="10"/>
      <c r="G6" s="10">
        <v>16.845769229999998</v>
      </c>
      <c r="H6" s="10">
        <v>9.7640579709999997</v>
      </c>
      <c r="I6" s="163"/>
      <c r="J6" s="161" t="s">
        <v>36</v>
      </c>
      <c r="K6" s="10">
        <v>2023</v>
      </c>
      <c r="L6" s="10">
        <v>0</v>
      </c>
      <c r="M6" s="10"/>
      <c r="N6" s="10"/>
      <c r="O6" s="10"/>
      <c r="P6" s="10">
        <v>0</v>
      </c>
      <c r="Q6" s="10">
        <v>0</v>
      </c>
      <c r="R6" s="159"/>
      <c r="S6" s="161" t="s">
        <v>36</v>
      </c>
      <c r="T6" s="10">
        <v>2023</v>
      </c>
      <c r="U6" s="10"/>
      <c r="V6" s="10"/>
      <c r="W6" s="10"/>
      <c r="X6" s="10"/>
      <c r="Y6" s="10"/>
      <c r="Z6" s="10"/>
      <c r="AA6" s="160"/>
      <c r="AB6" s="160"/>
      <c r="AC6" s="160"/>
      <c r="AD6" s="160"/>
      <c r="AE6" s="160"/>
      <c r="AF6" s="160"/>
      <c r="AG6" s="160"/>
    </row>
    <row xmlns:x14ac="http://schemas.microsoft.com/office/spreadsheetml/2009/9/ac" r="7" s="156" customFormat="true" ht="15.75" x14ac:dyDescent="0.25">
      <c r="A7" s="165" t="s">
        <v>186</v>
      </c>
      <c r="B7" s="10">
        <v>2023</v>
      </c>
      <c r="C7" s="10">
        <v>86.395819650000007</v>
      </c>
      <c r="D7" s="10">
        <v>100</v>
      </c>
      <c r="E7" s="10">
        <v>100</v>
      </c>
      <c r="F7" s="10">
        <v>100</v>
      </c>
      <c r="G7" s="10">
        <v>83.154230769999998</v>
      </c>
      <c r="H7" s="10">
        <v>90.235942030000004</v>
      </c>
      <c r="I7" s="160"/>
      <c r="J7" s="165" t="s">
        <v>186</v>
      </c>
      <c r="K7" s="10">
        <v>2023</v>
      </c>
      <c r="L7" s="10">
        <v>100</v>
      </c>
      <c r="M7" s="10">
        <v>100</v>
      </c>
      <c r="N7" s="10">
        <v>100</v>
      </c>
      <c r="O7" s="10">
        <v>100</v>
      </c>
      <c r="P7" s="10">
        <v>100</v>
      </c>
      <c r="Q7" s="10">
        <v>100</v>
      </c>
      <c r="R7" s="160"/>
      <c r="S7" s="165" t="s">
        <v>186</v>
      </c>
      <c r="T7" s="10">
        <v>2023</v>
      </c>
      <c r="U7" s="10">
        <v>100</v>
      </c>
      <c r="V7" s="10">
        <v>100</v>
      </c>
      <c r="W7" s="10">
        <v>100</v>
      </c>
      <c r="X7" s="10">
        <v>100</v>
      </c>
      <c r="Y7" s="10">
        <v>100</v>
      </c>
      <c r="Z7" s="10">
        <v>100</v>
      </c>
      <c r="AA7" s="166"/>
    </row>
    <row xmlns:x14ac="http://schemas.microsoft.com/office/spreadsheetml/2009/9/ac" r="8" s="156" customFormat="true" ht="15.75" x14ac:dyDescent="0.25">
      <c r="A8" s="167"/>
      <c r="B8" s="168"/>
      <c r="H8" s="166"/>
      <c r="I8" s="166"/>
      <c r="J8" s="166"/>
      <c r="K8" s="166"/>
      <c r="L8" s="166"/>
      <c r="M8" s="166"/>
      <c r="N8" s="166"/>
      <c r="O8" s="166"/>
      <c r="P8" s="166"/>
      <c r="Q8" s="166"/>
      <c r="R8" s="166"/>
      <c r="S8" s="166"/>
      <c r="T8" s="166"/>
      <c r="U8" s="166"/>
      <c r="V8" s="166"/>
      <c r="W8" s="166"/>
      <c r="X8" s="166"/>
      <c r="Y8" s="166"/>
      <c r="Z8" s="166"/>
      <c r="AA8" s="166"/>
    </row>
    <row xmlns:x14ac="http://schemas.microsoft.com/office/spreadsheetml/2009/9/ac" r="9" s="156" customFormat="true" ht="15.75" x14ac:dyDescent="0.25">
      <c r="A9" s="167"/>
      <c r="B9" s="168"/>
      <c r="H9" s="166"/>
      <c r="I9" s="166"/>
      <c r="J9" s="166"/>
      <c r="K9" s="166"/>
      <c r="L9" s="166"/>
      <c r="M9" s="166"/>
      <c r="N9" s="166"/>
      <c r="O9" s="166"/>
      <c r="P9" s="166"/>
      <c r="Q9" s="166"/>
      <c r="R9" s="166"/>
      <c r="S9" s="166"/>
      <c r="T9" s="166"/>
      <c r="U9" s="166"/>
      <c r="V9" s="166"/>
      <c r="W9" s="166"/>
      <c r="X9" s="166"/>
      <c r="Y9" s="166"/>
      <c r="Z9" s="166"/>
      <c r="AA9" s="166"/>
    </row>
    <row xmlns:x14ac="http://schemas.microsoft.com/office/spreadsheetml/2009/9/ac" r="10" s="156" customFormat="true" ht="15.75" x14ac:dyDescent="0.2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xmlns:x14ac="http://schemas.microsoft.com/office/spreadsheetml/2009/9/ac" r="11" ht="15.75" x14ac:dyDescent="0.25">
      <c r="A11" s="170"/>
      <c r="B11" s="171"/>
      <c r="C11" s="166"/>
      <c r="D11" s="166"/>
      <c r="E11" s="166"/>
      <c r="F11" s="166"/>
      <c r="G11" s="166"/>
      <c r="H11" s="166"/>
      <c r="I11" s="166"/>
      <c r="J11" s="166"/>
      <c r="K11" s="166"/>
      <c r="L11" s="166"/>
      <c r="M11" s="166"/>
      <c r="N11" s="166"/>
      <c r="O11" s="166"/>
      <c r="P11" s="166"/>
      <c r="Q11" s="166"/>
    </row>
    <row xmlns:x14ac="http://schemas.microsoft.com/office/spreadsheetml/2009/9/ac" r="12" ht="15.75" x14ac:dyDescent="0.2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xmlns:x14ac="http://schemas.microsoft.com/office/spreadsheetml/2009/9/ac" r="13" s="178" customFormat="true" x14ac:dyDescent="0.2">
      <c r="A13" s="176" t="s">
        <v>251</v>
      </c>
      <c r="B13" s="177" t="s">
        <v>253</v>
      </c>
      <c r="C13" s="176" t="s">
        <v>254</v>
      </c>
      <c r="D13" s="176" t="s">
        <v>261</v>
      </c>
      <c r="E13" s="176" t="s">
        <v>262</v>
      </c>
      <c r="F13" s="176" t="s">
        <v>263</v>
      </c>
      <c r="G13" s="176" t="s">
        <v>264</v>
      </c>
      <c r="H13" s="176" t="s">
        <v>265</v>
      </c>
      <c r="I13" s="176" t="s">
        <v>266</v>
      </c>
      <c r="J13" s="176" t="s">
        <v>267</v>
      </c>
      <c r="K13" s="176" t="s">
        <v>268</v>
      </c>
      <c r="L13" s="176" t="s">
        <v>269</v>
      </c>
      <c r="M13" s="176" t="s">
        <v>270</v>
      </c>
      <c r="N13" s="176" t="s">
        <v>271</v>
      </c>
      <c r="O13" s="178" t="s">
        <v>272</v>
      </c>
      <c r="P13" s="178" t="s">
        <v>273</v>
      </c>
      <c r="Q13" s="176" t="s">
        <v>274</v>
      </c>
      <c r="R13" s="176" t="s">
        <v>275</v>
      </c>
      <c r="S13" s="179" t="s">
        <v>276</v>
      </c>
      <c r="T13" s="180" t="s">
        <v>277</v>
      </c>
      <c r="U13" s="180" t="s">
        <v>278</v>
      </c>
      <c r="V13" s="180" t="s">
        <v>279</v>
      </c>
    </row>
    <row xmlns:x14ac="http://schemas.microsoft.com/office/spreadsheetml/2009/9/ac" r="14" s="183" customFormat="true" ht="12" x14ac:dyDescent="0.2">
      <c r="A14" s="181" t="s">
        <v>252</v>
      </c>
      <c r="B14" s="10">
        <v>2000</v>
      </c>
      <c r="C14" s="182" t="s">
        <v>255</v>
      </c>
      <c r="D14" s="10">
        <v>446222</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3" customFormat="true" ht="12" x14ac:dyDescent="0.2">
      <c r="A15" s="181" t="s">
        <v>252</v>
      </c>
      <c r="B15" s="10">
        <v>2001</v>
      </c>
      <c r="C15" s="182" t="s">
        <v>255</v>
      </c>
      <c r="D15" s="10">
        <v>445795</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3" customFormat="true" ht="12" x14ac:dyDescent="0.2">
      <c r="A16" s="181" t="s">
        <v>252</v>
      </c>
      <c r="B16" s="10">
        <v>2002</v>
      </c>
      <c r="C16" s="182" t="s">
        <v>255</v>
      </c>
      <c r="D16" s="10">
        <v>444393</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3" customFormat="true" ht="12" x14ac:dyDescent="0.2">
      <c r="A17" s="181" t="s">
        <v>252</v>
      </c>
      <c r="B17" s="10">
        <v>2003</v>
      </c>
      <c r="C17" s="182" t="s">
        <v>255</v>
      </c>
      <c r="D17" s="10">
        <v>442575</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3" customFormat="true" ht="12" x14ac:dyDescent="0.2">
      <c r="A18" s="181" t="s">
        <v>252</v>
      </c>
      <c r="B18" s="10">
        <v>2004</v>
      </c>
      <c r="C18" s="182" t="s">
        <v>255</v>
      </c>
      <c r="D18" s="10">
        <v>440303</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3" customFormat="true" ht="12" x14ac:dyDescent="0.2">
      <c r="A19" s="181" t="s">
        <v>252</v>
      </c>
      <c r="B19" s="10">
        <v>2005</v>
      </c>
      <c r="C19" s="182" t="s">
        <v>255</v>
      </c>
      <c r="D19" s="10">
        <v>437600</v>
      </c>
      <c r="E19" s="10"/>
      <c r="F19" s="10"/>
      <c r="G19" s="10"/>
      <c r="H19" s="10"/>
      <c r="I19" s="10"/>
      <c r="J19" s="10">
        <v>100</v>
      </c>
      <c r="K19" s="10">
        <v>79.946112132542112</v>
      </c>
      <c r="L19" s="10"/>
      <c r="M19" s="10"/>
      <c r="N19" s="10"/>
      <c r="O19" s="10">
        <v>20.053887867457892</v>
      </c>
      <c r="P19" s="10">
        <v>79.946112132542112</v>
      </c>
      <c r="Q19" s="10"/>
      <c r="R19" s="10"/>
      <c r="S19" s="10"/>
      <c r="T19" s="10"/>
      <c r="U19" s="10"/>
      <c r="V19" s="10">
        <v>100</v>
      </c>
    </row>
    <row xmlns:x14ac="http://schemas.microsoft.com/office/spreadsheetml/2009/9/ac" r="20" s="183" customFormat="true" ht="12" x14ac:dyDescent="0.2">
      <c r="A20" s="181" t="s">
        <v>252</v>
      </c>
      <c r="B20" s="10">
        <v>2006</v>
      </c>
      <c r="C20" s="182" t="s">
        <v>255</v>
      </c>
      <c r="D20" s="10">
        <v>434355</v>
      </c>
      <c r="E20" s="10">
        <v>88.904646561143295</v>
      </c>
      <c r="F20" s="10"/>
      <c r="G20" s="10"/>
      <c r="H20" s="10"/>
      <c r="I20" s="10"/>
      <c r="J20" s="10">
        <v>100</v>
      </c>
      <c r="K20" s="10">
        <v>79.946112132542112</v>
      </c>
      <c r="L20" s="10"/>
      <c r="M20" s="10"/>
      <c r="N20" s="10"/>
      <c r="O20" s="10">
        <v>20.053887867457892</v>
      </c>
      <c r="P20" s="10">
        <v>79.946112132542112</v>
      </c>
      <c r="Q20" s="10"/>
      <c r="R20" s="10"/>
      <c r="S20" s="10"/>
      <c r="T20" s="10"/>
      <c r="U20" s="10"/>
      <c r="V20" s="10">
        <v>100</v>
      </c>
    </row>
    <row xmlns:x14ac="http://schemas.microsoft.com/office/spreadsheetml/2009/9/ac" r="21" s="183" customFormat="true" ht="12" x14ac:dyDescent="0.2">
      <c r="A21" s="181" t="s">
        <v>252</v>
      </c>
      <c r="B21" s="10">
        <v>2007</v>
      </c>
      <c r="C21" s="182" t="s">
        <v>255</v>
      </c>
      <c r="D21" s="10">
        <v>431336</v>
      </c>
      <c r="E21" s="10">
        <v>88.904646561143295</v>
      </c>
      <c r="F21" s="10">
        <v>72.120435183495374</v>
      </c>
      <c r="G21" s="10"/>
      <c r="H21" s="10"/>
      <c r="I21" s="10">
        <v>27.879564816504629</v>
      </c>
      <c r="J21" s="10">
        <v>72.120435183495374</v>
      </c>
      <c r="K21" s="10">
        <v>79.946112132542112</v>
      </c>
      <c r="L21" s="10"/>
      <c r="M21" s="10"/>
      <c r="N21" s="10"/>
      <c r="O21" s="10">
        <v>20.053887867457892</v>
      </c>
      <c r="P21" s="10">
        <v>79.946112132542112</v>
      </c>
      <c r="Q21" s="10"/>
      <c r="R21" s="10"/>
      <c r="S21" s="10"/>
      <c r="T21" s="10"/>
      <c r="U21" s="10"/>
      <c r="V21" s="10">
        <v>100</v>
      </c>
    </row>
    <row xmlns:x14ac="http://schemas.microsoft.com/office/spreadsheetml/2009/9/ac" r="22" s="183" customFormat="true" ht="12" x14ac:dyDescent="0.2">
      <c r="A22" s="181" t="s">
        <v>252</v>
      </c>
      <c r="B22" s="10">
        <v>2008</v>
      </c>
      <c r="C22" s="182" t="s">
        <v>255</v>
      </c>
      <c r="D22" s="10">
        <v>428143</v>
      </c>
      <c r="E22" s="10">
        <v>88.904646561143295</v>
      </c>
      <c r="F22" s="10">
        <v>72.120435183495374</v>
      </c>
      <c r="G22" s="10"/>
      <c r="H22" s="10"/>
      <c r="I22" s="10">
        <v>27.879564816504629</v>
      </c>
      <c r="J22" s="10">
        <v>72.120435183495374</v>
      </c>
      <c r="K22" s="10">
        <v>79.946112132542112</v>
      </c>
      <c r="L22" s="10"/>
      <c r="M22" s="10"/>
      <c r="N22" s="10"/>
      <c r="O22" s="10">
        <v>20.053887867457892</v>
      </c>
      <c r="P22" s="10">
        <v>79.946112132542112</v>
      </c>
      <c r="Q22" s="10"/>
      <c r="R22" s="10"/>
      <c r="S22" s="10"/>
      <c r="T22" s="10"/>
      <c r="U22" s="10"/>
      <c r="V22" s="10">
        <v>100</v>
      </c>
    </row>
    <row xmlns:x14ac="http://schemas.microsoft.com/office/spreadsheetml/2009/9/ac" r="23" s="183" customFormat="true" ht="12" x14ac:dyDescent="0.2">
      <c r="A23" s="181" t="s">
        <v>252</v>
      </c>
      <c r="B23" s="10">
        <v>2009</v>
      </c>
      <c r="C23" s="182" t="s">
        <v>255</v>
      </c>
      <c r="D23" s="10">
        <v>423951</v>
      </c>
      <c r="E23" s="10">
        <v>88.904646561143295</v>
      </c>
      <c r="F23" s="10">
        <v>72.120435183495374</v>
      </c>
      <c r="G23" s="10"/>
      <c r="H23" s="10"/>
      <c r="I23" s="10">
        <v>27.879564816504629</v>
      </c>
      <c r="J23" s="10">
        <v>72.120435183495374</v>
      </c>
      <c r="K23" s="10">
        <v>79.946112132542112</v>
      </c>
      <c r="L23" s="10"/>
      <c r="M23" s="10"/>
      <c r="N23" s="10"/>
      <c r="O23" s="10">
        <v>20.053887867457892</v>
      </c>
      <c r="P23" s="10">
        <v>79.946112132542112</v>
      </c>
      <c r="Q23" s="10"/>
      <c r="R23" s="10"/>
      <c r="S23" s="10"/>
      <c r="T23" s="10"/>
      <c r="U23" s="10"/>
      <c r="V23" s="10">
        <v>100</v>
      </c>
    </row>
    <row xmlns:x14ac="http://schemas.microsoft.com/office/spreadsheetml/2009/9/ac" r="24" s="183" customFormat="true" ht="12" x14ac:dyDescent="0.2">
      <c r="A24" s="181" t="s">
        <v>252</v>
      </c>
      <c r="B24" s="10">
        <v>2010</v>
      </c>
      <c r="C24" s="182" t="s">
        <v>255</v>
      </c>
      <c r="D24" s="10">
        <v>419492</v>
      </c>
      <c r="E24" s="10">
        <v>88.904646561143295</v>
      </c>
      <c r="F24" s="10">
        <v>72.120435183495374</v>
      </c>
      <c r="G24" s="10"/>
      <c r="H24" s="10"/>
      <c r="I24" s="10">
        <v>27.879564816504629</v>
      </c>
      <c r="J24" s="10">
        <v>72.120435183495374</v>
      </c>
      <c r="K24" s="10">
        <v>82.8627621047508</v>
      </c>
      <c r="L24" s="10"/>
      <c r="M24" s="10"/>
      <c r="N24" s="10"/>
      <c r="O24" s="10">
        <v>17.1372378952492</v>
      </c>
      <c r="P24" s="10">
        <v>82.8627621047508</v>
      </c>
      <c r="Q24" s="10"/>
      <c r="R24" s="10"/>
      <c r="S24" s="10"/>
      <c r="T24" s="10"/>
      <c r="U24" s="10"/>
      <c r="V24" s="10">
        <v>100</v>
      </c>
    </row>
    <row xmlns:x14ac="http://schemas.microsoft.com/office/spreadsheetml/2009/9/ac" r="25" s="183" customFormat="true" ht="12" x14ac:dyDescent="0.2">
      <c r="A25" s="181" t="s">
        <v>252</v>
      </c>
      <c r="B25" s="10">
        <v>2011</v>
      </c>
      <c r="C25" s="182" t="s">
        <v>255</v>
      </c>
      <c r="D25" s="10">
        <v>415136</v>
      </c>
      <c r="E25" s="10">
        <v>88.900974774732973</v>
      </c>
      <c r="F25" s="10">
        <v>72.120435183495374</v>
      </c>
      <c r="G25" s="10"/>
      <c r="H25" s="10"/>
      <c r="I25" s="10">
        <v>27.879564816504629</v>
      </c>
      <c r="J25" s="10">
        <v>72.120435183495374</v>
      </c>
      <c r="K25" s="10">
        <v>85.779412076960398</v>
      </c>
      <c r="L25" s="10"/>
      <c r="M25" s="10"/>
      <c r="N25" s="10"/>
      <c r="O25" s="10">
        <v>14.2205879230396</v>
      </c>
      <c r="P25" s="10">
        <v>85.779412076960398</v>
      </c>
      <c r="Q25" s="10"/>
      <c r="R25" s="10"/>
      <c r="S25" s="10"/>
      <c r="T25" s="10"/>
      <c r="U25" s="10"/>
      <c r="V25" s="10">
        <v>100</v>
      </c>
    </row>
    <row xmlns:x14ac="http://schemas.microsoft.com/office/spreadsheetml/2009/9/ac" r="26" s="183" customFormat="true" ht="12" x14ac:dyDescent="0.2">
      <c r="A26" s="181" t="s">
        <v>252</v>
      </c>
      <c r="B26" s="10">
        <v>2012</v>
      </c>
      <c r="C26" s="182" t="s">
        <v>255</v>
      </c>
      <c r="D26" s="10">
        <v>411536</v>
      </c>
      <c r="E26" s="10">
        <v>88.897302988322664</v>
      </c>
      <c r="F26" s="10">
        <v>73.904858242328373</v>
      </c>
      <c r="G26" s="10"/>
      <c r="H26" s="10"/>
      <c r="I26" s="10">
        <v>26.09514175767163</v>
      </c>
      <c r="J26" s="10">
        <v>73.904858242328373</v>
      </c>
      <c r="K26" s="10">
        <v>88.696062049169086</v>
      </c>
      <c r="L26" s="10"/>
      <c r="M26" s="10"/>
      <c r="N26" s="10"/>
      <c r="O26" s="10">
        <v>11.30393795083091</v>
      </c>
      <c r="P26" s="10">
        <v>88.696062049169086</v>
      </c>
      <c r="Q26" s="10"/>
      <c r="R26" s="10"/>
      <c r="S26" s="10"/>
      <c r="T26" s="10"/>
      <c r="U26" s="10"/>
      <c r="V26" s="10">
        <v>100</v>
      </c>
    </row>
    <row xmlns:x14ac="http://schemas.microsoft.com/office/spreadsheetml/2009/9/ac" r="27" s="183" customFormat="true" ht="12" x14ac:dyDescent="0.2">
      <c r="A27" s="181" t="s">
        <v>252</v>
      </c>
      <c r="B27" s="10">
        <v>2013</v>
      </c>
      <c r="C27" s="182" t="s">
        <v>255</v>
      </c>
      <c r="D27" s="10">
        <v>408834</v>
      </c>
      <c r="E27" s="10">
        <v>88.893631201912342</v>
      </c>
      <c r="F27" s="10">
        <v>75.689281301161373</v>
      </c>
      <c r="G27" s="10"/>
      <c r="H27" s="10"/>
      <c r="I27" s="10">
        <v>24.310718698838631</v>
      </c>
      <c r="J27" s="10">
        <v>75.689281301161373</v>
      </c>
      <c r="K27" s="10">
        <v>91.612712021377774</v>
      </c>
      <c r="L27" s="10"/>
      <c r="M27" s="10"/>
      <c r="N27" s="10"/>
      <c r="O27" s="10">
        <v>8.3872879786222256</v>
      </c>
      <c r="P27" s="10">
        <v>91.612712021377774</v>
      </c>
      <c r="Q27" s="10"/>
      <c r="R27" s="10"/>
      <c r="S27" s="10"/>
      <c r="T27" s="10"/>
      <c r="U27" s="10"/>
      <c r="V27" s="10">
        <v>100</v>
      </c>
    </row>
    <row xmlns:x14ac="http://schemas.microsoft.com/office/spreadsheetml/2009/9/ac" r="28" s="183" customFormat="true" ht="12" x14ac:dyDescent="0.2">
      <c r="A28" s="181" t="s">
        <v>252</v>
      </c>
      <c r="B28" s="10">
        <v>2014</v>
      </c>
      <c r="C28" s="182" t="s">
        <v>255</v>
      </c>
      <c r="D28" s="10">
        <v>408140</v>
      </c>
      <c r="E28" s="10">
        <v>88.889959415502034</v>
      </c>
      <c r="F28" s="10">
        <v>77.473704359993917</v>
      </c>
      <c r="G28" s="10"/>
      <c r="H28" s="10"/>
      <c r="I28" s="10">
        <v>22.526295640006079</v>
      </c>
      <c r="J28" s="10">
        <v>77.473704359993917</v>
      </c>
      <c r="K28" s="10">
        <v>94.529361993586463</v>
      </c>
      <c r="L28" s="10"/>
      <c r="M28" s="10"/>
      <c r="N28" s="10"/>
      <c r="O28" s="10">
        <v>5.4706380064135374</v>
      </c>
      <c r="P28" s="10">
        <v>94.529361993586463</v>
      </c>
      <c r="Q28" s="10"/>
      <c r="R28" s="10"/>
      <c r="S28" s="10"/>
      <c r="T28" s="10"/>
      <c r="U28" s="10"/>
      <c r="V28" s="10">
        <v>100</v>
      </c>
    </row>
    <row xmlns:x14ac="http://schemas.microsoft.com/office/spreadsheetml/2009/9/ac" r="29" s="183" customFormat="true" ht="12" x14ac:dyDescent="0.2">
      <c r="A29" s="181" t="s">
        <v>252</v>
      </c>
      <c r="B29" s="10">
        <v>2015</v>
      </c>
      <c r="C29" s="182" t="s">
        <v>255</v>
      </c>
      <c r="D29" s="10">
        <v>407921</v>
      </c>
      <c r="E29" s="10">
        <v>88.886287629091711</v>
      </c>
      <c r="F29" s="10">
        <v>79.258127418826916</v>
      </c>
      <c r="G29" s="10"/>
      <c r="H29" s="10"/>
      <c r="I29" s="10">
        <v>20.74187258117308</v>
      </c>
      <c r="J29" s="10">
        <v>79.258127418826916</v>
      </c>
      <c r="K29" s="10">
        <v>97.44601196579606</v>
      </c>
      <c r="L29" s="10"/>
      <c r="M29" s="10"/>
      <c r="N29" s="10"/>
      <c r="O29" s="10">
        <v>2.55398803420394</v>
      </c>
      <c r="P29" s="10">
        <v>97.44601196579606</v>
      </c>
      <c r="Q29" s="10"/>
      <c r="R29" s="10"/>
      <c r="S29" s="10"/>
      <c r="T29" s="10"/>
      <c r="U29" s="10"/>
      <c r="V29" s="10">
        <v>100</v>
      </c>
    </row>
    <row xmlns:x14ac="http://schemas.microsoft.com/office/spreadsheetml/2009/9/ac" r="30" s="183" customFormat="true" ht="12" x14ac:dyDescent="0.2">
      <c r="A30" s="181" t="s">
        <v>252</v>
      </c>
      <c r="B30" s="10">
        <v>2016</v>
      </c>
      <c r="C30" s="182" t="s">
        <v>255</v>
      </c>
      <c r="D30" s="10">
        <v>408093</v>
      </c>
      <c r="E30" s="10">
        <v>88.882615842681403</v>
      </c>
      <c r="F30" s="10">
        <v>81.042550477659915</v>
      </c>
      <c r="G30" s="10"/>
      <c r="H30" s="10"/>
      <c r="I30" s="10">
        <v>18.957449522340081</v>
      </c>
      <c r="J30" s="10">
        <v>81.042550477659915</v>
      </c>
      <c r="K30" s="10">
        <v>100</v>
      </c>
      <c r="L30" s="10"/>
      <c r="M30" s="10"/>
      <c r="N30" s="10"/>
      <c r="O30" s="10">
        <v>0</v>
      </c>
      <c r="P30" s="10">
        <v>100</v>
      </c>
      <c r="Q30" s="10"/>
      <c r="R30" s="10"/>
      <c r="S30" s="10"/>
      <c r="T30" s="10"/>
      <c r="U30" s="10"/>
      <c r="V30" s="10">
        <v>100</v>
      </c>
    </row>
    <row xmlns:x14ac="http://schemas.microsoft.com/office/spreadsheetml/2009/9/ac" r="31" s="183" customFormat="true" ht="12" x14ac:dyDescent="0.2">
      <c r="A31" s="181" t="s">
        <v>252</v>
      </c>
      <c r="B31" s="10">
        <v>2017</v>
      </c>
      <c r="C31" s="182" t="s">
        <v>255</v>
      </c>
      <c r="D31" s="10">
        <v>408543</v>
      </c>
      <c r="E31" s="10">
        <v>88.878944056271081</v>
      </c>
      <c r="F31" s="10">
        <v>82.82697353649246</v>
      </c>
      <c r="G31" s="10"/>
      <c r="H31" s="10"/>
      <c r="I31" s="10">
        <v>17.17302646350754</v>
      </c>
      <c r="J31" s="10">
        <v>82.82697353649246</v>
      </c>
      <c r="K31" s="10">
        <v>100</v>
      </c>
      <c r="L31" s="10"/>
      <c r="M31" s="10"/>
      <c r="N31" s="10"/>
      <c r="O31" s="10">
        <v>0</v>
      </c>
      <c r="P31" s="10">
        <v>100</v>
      </c>
      <c r="Q31" s="10"/>
      <c r="R31" s="10"/>
      <c r="S31" s="10"/>
      <c r="T31" s="10"/>
      <c r="U31" s="10"/>
      <c r="V31" s="10">
        <v>100</v>
      </c>
    </row>
    <row xmlns:x14ac="http://schemas.microsoft.com/office/spreadsheetml/2009/9/ac" r="32" s="183" customFormat="true" ht="12" x14ac:dyDescent="0.2">
      <c r="A32" s="181" t="s">
        <v>252</v>
      </c>
      <c r="B32" s="10">
        <v>2018</v>
      </c>
      <c r="C32" s="182" t="s">
        <v>255</v>
      </c>
      <c r="D32" s="10">
        <v>408331</v>
      </c>
      <c r="E32" s="10">
        <v>88.875272269860773</v>
      </c>
      <c r="F32" s="10">
        <v>84.611396595325459</v>
      </c>
      <c r="G32" s="10"/>
      <c r="H32" s="10"/>
      <c r="I32" s="10">
        <v>15.388603404674541</v>
      </c>
      <c r="J32" s="10">
        <v>84.611396595325459</v>
      </c>
      <c r="K32" s="10">
        <v>100</v>
      </c>
      <c r="L32" s="10"/>
      <c r="M32" s="10"/>
      <c r="N32" s="10"/>
      <c r="O32" s="10">
        <v>0</v>
      </c>
      <c r="P32" s="10">
        <v>100</v>
      </c>
      <c r="Q32" s="10"/>
      <c r="R32" s="10"/>
      <c r="S32" s="10"/>
      <c r="T32" s="10"/>
      <c r="U32" s="10"/>
      <c r="V32" s="10">
        <v>100</v>
      </c>
    </row>
    <row xmlns:x14ac="http://schemas.microsoft.com/office/spreadsheetml/2009/9/ac" r="33" s="183" customFormat="true" ht="12" x14ac:dyDescent="0.2">
      <c r="A33" s="181" t="s">
        <v>252</v>
      </c>
      <c r="B33" s="10">
        <v>2019</v>
      </c>
      <c r="C33" s="182" t="s">
        <v>255</v>
      </c>
      <c r="D33" s="10">
        <v>407881</v>
      </c>
      <c r="E33" s="10">
        <v>88.87160048345045</v>
      </c>
      <c r="F33" s="10">
        <v>86.395819654158458</v>
      </c>
      <c r="G33" s="10"/>
      <c r="H33" s="10"/>
      <c r="I33" s="10">
        <v>13.60418034584154</v>
      </c>
      <c r="J33" s="10">
        <v>86.395819654158458</v>
      </c>
      <c r="K33" s="10">
        <v>100</v>
      </c>
      <c r="L33" s="10"/>
      <c r="M33" s="10"/>
      <c r="N33" s="10"/>
      <c r="O33" s="10">
        <v>0</v>
      </c>
      <c r="P33" s="10">
        <v>100</v>
      </c>
      <c r="Q33" s="10"/>
      <c r="R33" s="10"/>
      <c r="S33" s="10"/>
      <c r="T33" s="10"/>
      <c r="U33" s="10"/>
      <c r="V33" s="10">
        <v>100</v>
      </c>
    </row>
    <row xmlns:x14ac="http://schemas.microsoft.com/office/spreadsheetml/2009/9/ac" r="34" s="183" customFormat="true" ht="12" x14ac:dyDescent="0.2">
      <c r="A34" s="181" t="s">
        <v>252</v>
      </c>
      <c r="B34" s="10">
        <v>2020</v>
      </c>
      <c r="C34" s="182" t="s">
        <v>255</v>
      </c>
      <c r="D34" s="10">
        <v>407302</v>
      </c>
      <c r="E34" s="10">
        <v>88.867928697040142</v>
      </c>
      <c r="F34" s="10">
        <v>86.395819654158458</v>
      </c>
      <c r="G34" s="10"/>
      <c r="H34" s="10"/>
      <c r="I34" s="10">
        <v>13.60418034584154</v>
      </c>
      <c r="J34" s="10">
        <v>86.395819654158458</v>
      </c>
      <c r="K34" s="10">
        <v>100</v>
      </c>
      <c r="L34" s="10"/>
      <c r="M34" s="10"/>
      <c r="N34" s="10"/>
      <c r="O34" s="10">
        <v>0</v>
      </c>
      <c r="P34" s="10">
        <v>100</v>
      </c>
      <c r="Q34" s="10"/>
      <c r="R34" s="10"/>
      <c r="S34" s="10"/>
      <c r="T34" s="10"/>
      <c r="U34" s="10"/>
      <c r="V34" s="10">
        <v>100</v>
      </c>
    </row>
    <row xmlns:x14ac="http://schemas.microsoft.com/office/spreadsheetml/2009/9/ac" r="35" s="183" customFormat="true" ht="12" x14ac:dyDescent="0.2">
      <c r="A35" s="181" t="s">
        <v>252</v>
      </c>
      <c r="B35" s="10">
        <v>2021</v>
      </c>
      <c r="C35" s="182" t="s">
        <v>255</v>
      </c>
      <c r="D35" s="10">
        <v>408868</v>
      </c>
      <c r="E35" s="10">
        <v>88.867928697040142</v>
      </c>
      <c r="F35" s="10">
        <v>86.395819654158458</v>
      </c>
      <c r="G35" s="10"/>
      <c r="H35" s="10"/>
      <c r="I35" s="10">
        <v>13.60418034584154</v>
      </c>
      <c r="J35" s="10">
        <v>86.395819654158458</v>
      </c>
      <c r="K35" s="10">
        <v>100</v>
      </c>
      <c r="L35" s="10"/>
      <c r="M35" s="10"/>
      <c r="N35" s="10"/>
      <c r="O35" s="10">
        <v>0</v>
      </c>
      <c r="P35" s="10">
        <v>100</v>
      </c>
      <c r="Q35" s="10"/>
      <c r="R35" s="10"/>
      <c r="S35" s="10"/>
      <c r="T35" s="10"/>
      <c r="U35" s="10"/>
      <c r="V35" s="10">
        <v>100</v>
      </c>
    </row>
    <row xmlns:x14ac="http://schemas.microsoft.com/office/spreadsheetml/2009/9/ac" r="36" s="183" customFormat="true" ht="12" x14ac:dyDescent="0.2">
      <c r="A36" s="181" t="s">
        <v>252</v>
      </c>
      <c r="B36" s="10">
        <v>2022</v>
      </c>
      <c r="C36" s="182" t="s">
        <v>255</v>
      </c>
      <c r="D36" s="10">
        <v>409725</v>
      </c>
      <c r="E36" s="10">
        <v>88.867928697040142</v>
      </c>
      <c r="F36" s="10">
        <v>86.395819654158458</v>
      </c>
      <c r="G36" s="10"/>
      <c r="H36" s="10"/>
      <c r="I36" s="10">
        <v>13.60418034584154</v>
      </c>
      <c r="J36" s="10">
        <v>86.395819654158458</v>
      </c>
      <c r="K36" s="10">
        <v>100</v>
      </c>
      <c r="L36" s="10"/>
      <c r="M36" s="10"/>
      <c r="N36" s="10"/>
      <c r="O36" s="10">
        <v>0</v>
      </c>
      <c r="P36" s="10">
        <v>100</v>
      </c>
      <c r="Q36" s="10"/>
      <c r="R36" s="10"/>
      <c r="S36" s="10"/>
      <c r="T36" s="10"/>
      <c r="U36" s="10"/>
      <c r="V36" s="10">
        <v>100</v>
      </c>
    </row>
    <row xmlns:x14ac="http://schemas.microsoft.com/office/spreadsheetml/2009/9/ac" r="37" s="183" customFormat="true" ht="12" x14ac:dyDescent="0.2">
      <c r="A37" s="181" t="s">
        <v>252</v>
      </c>
      <c r="B37" s="10">
        <v>2023</v>
      </c>
      <c r="C37" s="182" t="s">
        <v>255</v>
      </c>
      <c r="D37" s="10">
        <v>396992</v>
      </c>
      <c r="E37" s="10">
        <v>88.867928697040142</v>
      </c>
      <c r="F37" s="10">
        <v>86.395819654158458</v>
      </c>
      <c r="G37" s="10"/>
      <c r="H37" s="10"/>
      <c r="I37" s="10">
        <v>13.60418034584154</v>
      </c>
      <c r="J37" s="10">
        <v>86.395819654158458</v>
      </c>
      <c r="K37" s="10">
        <v>100</v>
      </c>
      <c r="L37" s="10"/>
      <c r="M37" s="10"/>
      <c r="N37" s="10"/>
      <c r="O37" s="10">
        <v>0</v>
      </c>
      <c r="P37" s="10">
        <v>100</v>
      </c>
      <c r="Q37" s="10"/>
      <c r="R37" s="10"/>
      <c r="S37" s="10"/>
      <c r="T37" s="10"/>
      <c r="U37" s="10"/>
      <c r="V37" s="10">
        <v>100</v>
      </c>
    </row>
    <row xmlns:x14ac="http://schemas.microsoft.com/office/spreadsheetml/2009/9/ac" r="38" s="183" customFormat="true" ht="12" x14ac:dyDescent="0.2">
      <c r="A38" s="181" t="s">
        <v>252</v>
      </c>
      <c r="B38" s="10">
        <v>2024</v>
      </c>
      <c r="C38" s="182" t="s">
        <v>255</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3" customFormat="true" ht="12" x14ac:dyDescent="0.2">
      <c r="A39" s="181" t="s">
        <v>252</v>
      </c>
      <c r="B39" s="10">
        <v>2025</v>
      </c>
      <c r="C39" s="182" t="s">
        <v>255</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3" customFormat="true" ht="12" x14ac:dyDescent="0.2">
      <c r="A40" s="181" t="s">
        <v>252</v>
      </c>
      <c r="B40" s="10">
        <v>2026</v>
      </c>
      <c r="C40" s="182" t="s">
        <v>255</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3" customFormat="true" ht="12" x14ac:dyDescent="0.2">
      <c r="A41" s="181" t="s">
        <v>252</v>
      </c>
      <c r="B41" s="10">
        <v>2027</v>
      </c>
      <c r="C41" s="182" t="s">
        <v>255</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3" customFormat="true" ht="12" x14ac:dyDescent="0.2">
      <c r="A42" s="181" t="s">
        <v>252</v>
      </c>
      <c r="B42" s="10">
        <v>2028</v>
      </c>
      <c r="C42" s="182" t="s">
        <v>255</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3" customFormat="true" ht="12" x14ac:dyDescent="0.2">
      <c r="A43" s="181" t="s">
        <v>252</v>
      </c>
      <c r="B43" s="10">
        <v>2029</v>
      </c>
      <c r="C43" s="182" t="s">
        <v>255</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3" customFormat="true" ht="12" x14ac:dyDescent="0.2">
      <c r="A44" s="181" t="s">
        <v>252</v>
      </c>
      <c r="B44" s="10">
        <v>2030</v>
      </c>
      <c r="C44" s="182" t="s">
        <v>255</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3" customFormat="true" ht="12" x14ac:dyDescent="0.2">
      <c r="A45" s="181" t="s">
        <v>252</v>
      </c>
      <c r="B45" s="10">
        <v>2000</v>
      </c>
      <c r="C45" s="182" t="s">
        <v>256</v>
      </c>
      <c r="D45" s="10">
        <v>101229.92659675601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3" customFormat="true" ht="12" x14ac:dyDescent="0.2">
      <c r="A46" s="181" t="s">
        <v>252</v>
      </c>
      <c r="B46" s="10">
        <v>2001</v>
      </c>
      <c r="C46" s="182" t="s">
        <v>256</v>
      </c>
      <c r="D46" s="10">
        <v>100549.0636104584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3" customFormat="true" ht="12" x14ac:dyDescent="0.2">
      <c r="A47" s="181" t="s">
        <v>252</v>
      </c>
      <c r="B47" s="10">
        <v>2002</v>
      </c>
      <c r="C47" s="182" t="s">
        <v>256</v>
      </c>
      <c r="D47" s="10">
        <v>99655.126859550495</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3" customFormat="true" ht="12" x14ac:dyDescent="0.2">
      <c r="A48" s="181" t="s">
        <v>252</v>
      </c>
      <c r="B48" s="10">
        <v>2003</v>
      </c>
      <c r="C48" s="182" t="s">
        <v>256</v>
      </c>
      <c r="D48" s="10">
        <v>98676.519906520844</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3" customFormat="true" ht="12" x14ac:dyDescent="0.2">
      <c r="A49" s="181" t="s">
        <v>252</v>
      </c>
      <c r="B49" s="10">
        <v>2004</v>
      </c>
      <c r="C49" s="182" t="s">
        <v>256</v>
      </c>
      <c r="D49" s="10">
        <v>97597.56459243776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3" customFormat="true" ht="12" x14ac:dyDescent="0.2">
      <c r="A50" s="181" t="s">
        <v>252</v>
      </c>
      <c r="B50" s="10">
        <v>2005</v>
      </c>
      <c r="C50" s="182" t="s">
        <v>256</v>
      </c>
      <c r="D50" s="10">
        <v>96438.288467407212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3" customFormat="true" ht="12" x14ac:dyDescent="0.2">
      <c r="A51" s="181" t="s">
        <v>252</v>
      </c>
      <c r="B51" s="10">
        <v>2006</v>
      </c>
      <c r="C51" s="182" t="s">
        <v>256</v>
      </c>
      <c r="D51" s="10">
        <v>95167.179837226868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3" customFormat="true" ht="12" x14ac:dyDescent="0.2">
      <c r="A52" s="181" t="s">
        <v>252</v>
      </c>
      <c r="B52" s="10">
        <v>2007</v>
      </c>
      <c r="C52" s="182" t="s">
        <v>256</v>
      </c>
      <c r="D52" s="10">
        <v>94156.337480316157</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3" customFormat="true" ht="12" x14ac:dyDescent="0.2">
      <c r="A53" s="181" t="s">
        <v>252</v>
      </c>
      <c r="B53" s="10">
        <v>2008</v>
      </c>
      <c r="C53" s="182" t="s">
        <v>256</v>
      </c>
      <c r="D53" s="10">
        <v>94384.124676647203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3" customFormat="true" ht="12" x14ac:dyDescent="0.2">
      <c r="A54" s="181" t="s">
        <v>252</v>
      </c>
      <c r="B54" s="10">
        <v>2009</v>
      </c>
      <c r="C54" s="182" t="s">
        <v>256</v>
      </c>
      <c r="D54" s="10">
        <v>94379.967932682019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3" customFormat="true" ht="12" x14ac:dyDescent="0.2">
      <c r="A55" s="181" t="s">
        <v>252</v>
      </c>
      <c r="B55" s="10">
        <v>2010</v>
      </c>
      <c r="C55" s="182" t="s">
        <v>256</v>
      </c>
      <c r="D55" s="10">
        <v>94301.799679718024</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3" customFormat="true" ht="12" x14ac:dyDescent="0.2">
      <c r="A56" s="181" t="s">
        <v>252</v>
      </c>
      <c r="B56" s="10">
        <v>2011</v>
      </c>
      <c r="C56" s="182" t="s">
        <v>256</v>
      </c>
      <c r="D56" s="10">
        <v>94235.875167236314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3" customFormat="true" ht="12" x14ac:dyDescent="0.2">
      <c r="A57" s="181" t="s">
        <v>252</v>
      </c>
      <c r="B57" s="10">
        <v>2012</v>
      </c>
      <c r="C57" s="182" t="s">
        <v>256</v>
      </c>
      <c r="D57" s="10">
        <v>94031.864470519999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3" customFormat="true" ht="12" x14ac:dyDescent="0.2">
      <c r="A58" s="181" t="s">
        <v>252</v>
      </c>
      <c r="B58" s="10">
        <v>2013</v>
      </c>
      <c r="C58" s="182" t="s">
        <v>256</v>
      </c>
      <c r="D58" s="10">
        <v>94027.733905792251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3" customFormat="true" ht="12" x14ac:dyDescent="0.2">
      <c r="A59" s="181" t="s">
        <v>252</v>
      </c>
      <c r="B59" s="10">
        <v>2014</v>
      </c>
      <c r="C59" s="182" t="s">
        <v>256</v>
      </c>
      <c r="D59" s="10">
        <v>94480.329285049433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3" customFormat="true" ht="12" x14ac:dyDescent="0.2">
      <c r="A60" s="181" t="s">
        <v>252</v>
      </c>
      <c r="B60" s="10">
        <v>2015</v>
      </c>
      <c r="C60" s="182" t="s">
        <v>256</v>
      </c>
      <c r="D60" s="10">
        <v>95045.589887809765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3" customFormat="true" ht="12" x14ac:dyDescent="0.2">
      <c r="A61" s="181" t="s">
        <v>252</v>
      </c>
      <c r="B61" s="10">
        <v>2016</v>
      </c>
      <c r="C61" s="182" t="s">
        <v>256</v>
      </c>
      <c r="D61" s="10">
        <v>95734.535375518783</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3" customFormat="true" ht="12" x14ac:dyDescent="0.2">
      <c r="A62" s="181" t="s">
        <v>252</v>
      </c>
      <c r="B62" s="10">
        <v>2017</v>
      </c>
      <c r="C62" s="182" t="s">
        <v>256</v>
      </c>
      <c r="D62" s="10">
        <v>96518.283749999988</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3" customFormat="true" ht="12" x14ac:dyDescent="0.2">
      <c r="A63" s="181" t="s">
        <v>252</v>
      </c>
      <c r="B63" s="10">
        <v>2018</v>
      </c>
      <c r="C63" s="182" t="s">
        <v>256</v>
      </c>
      <c r="D63" s="10">
        <v>97178.693817710868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3" customFormat="true" ht="12" x14ac:dyDescent="0.2">
      <c r="A64" s="181" t="s">
        <v>252</v>
      </c>
      <c r="B64" s="10">
        <v>2019</v>
      </c>
      <c r="C64" s="182" t="s">
        <v>256</v>
      </c>
      <c r="D64" s="10">
        <v>97813.946282024364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3" customFormat="true" ht="12" x14ac:dyDescent="0.2">
      <c r="A65" s="181" t="s">
        <v>252</v>
      </c>
      <c r="B65" s="10">
        <v>2020</v>
      </c>
      <c r="C65" s="182" t="s">
        <v>256</v>
      </c>
      <c r="D65" s="10">
        <v>98448.964493370047</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3" customFormat="true" ht="12" x14ac:dyDescent="0.2">
      <c r="A66" s="181" t="s">
        <v>252</v>
      </c>
      <c r="B66" s="10">
        <v>2021</v>
      </c>
      <c r="C66" s="182" t="s">
        <v>256</v>
      </c>
      <c r="D66" s="10">
        <v>99637.040798797592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3" customFormat="true" ht="12" x14ac:dyDescent="0.2">
      <c r="A67" s="181" t="s">
        <v>252</v>
      </c>
      <c r="B67" s="10">
        <v>2022</v>
      </c>
      <c r="C67" s="182" t="s">
        <v>256</v>
      </c>
      <c r="D67" s="10">
        <v>100694.016875267</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3" customFormat="true" ht="12" x14ac:dyDescent="0.2">
      <c r="A68" s="181" t="s">
        <v>252</v>
      </c>
      <c r="B68" s="10">
        <v>2023</v>
      </c>
      <c r="C68" s="182" t="s">
        <v>256</v>
      </c>
      <c r="D68" s="10">
        <v>98414.320434570298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3" customFormat="true" ht="12" x14ac:dyDescent="0.2">
      <c r="A69" s="181" t="s">
        <v>252</v>
      </c>
      <c r="B69" s="10">
        <v>2024</v>
      </c>
      <c r="C69" s="182" t="s">
        <v>256</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3" customFormat="true" ht="12" x14ac:dyDescent="0.2">
      <c r="A70" s="181" t="s">
        <v>252</v>
      </c>
      <c r="B70" s="10">
        <v>2025</v>
      </c>
      <c r="C70" s="182" t="s">
        <v>256</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3" customFormat="true" ht="12" x14ac:dyDescent="0.2">
      <c r="A71" s="181" t="s">
        <v>252</v>
      </c>
      <c r="B71" s="10">
        <v>2026</v>
      </c>
      <c r="C71" s="182" t="s">
        <v>256</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3" customFormat="true" ht="12" x14ac:dyDescent="0.2">
      <c r="A72" s="181" t="s">
        <v>252</v>
      </c>
      <c r="B72" s="10">
        <v>2027</v>
      </c>
      <c r="C72" s="182" t="s">
        <v>256</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3" customFormat="true" ht="12" x14ac:dyDescent="0.2">
      <c r="A73" s="181" t="s">
        <v>252</v>
      </c>
      <c r="B73" s="10">
        <v>2028</v>
      </c>
      <c r="C73" s="182" t="s">
        <v>256</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3" customFormat="true" ht="12" x14ac:dyDescent="0.2">
      <c r="A74" s="181" t="s">
        <v>252</v>
      </c>
      <c r="B74" s="10">
        <v>2029</v>
      </c>
      <c r="C74" s="182" t="s">
        <v>256</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3" customFormat="true" ht="12" x14ac:dyDescent="0.2">
      <c r="A75" s="181" t="s">
        <v>252</v>
      </c>
      <c r="B75" s="10">
        <v>2030</v>
      </c>
      <c r="C75" s="182" t="s">
        <v>256</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3" customFormat="true" ht="12" x14ac:dyDescent="0.2">
      <c r="A76" s="181" t="s">
        <v>252</v>
      </c>
      <c r="B76" s="10">
        <v>2000</v>
      </c>
      <c r="C76" s="182" t="s">
        <v>257</v>
      </c>
      <c r="D76" s="10">
        <v>344992.07340324402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3" customFormat="true" ht="12" x14ac:dyDescent="0.2">
      <c r="A77" s="181" t="s">
        <v>252</v>
      </c>
      <c r="B77" s="10">
        <v>2001</v>
      </c>
      <c r="C77" s="182" t="s">
        <v>257</v>
      </c>
      <c r="D77" s="10">
        <v>345245.93638954172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3" customFormat="true" ht="12" x14ac:dyDescent="0.2">
      <c r="A78" s="181" t="s">
        <v>252</v>
      </c>
      <c r="B78" s="10">
        <v>2002</v>
      </c>
      <c r="C78" s="182" t="s">
        <v>257</v>
      </c>
      <c r="D78" s="10">
        <v>344737.87314044952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3" customFormat="true" ht="12" x14ac:dyDescent="0.2">
      <c r="A79" s="181" t="s">
        <v>252</v>
      </c>
      <c r="B79" s="10">
        <v>2003</v>
      </c>
      <c r="C79" s="182" t="s">
        <v>257</v>
      </c>
      <c r="D79" s="10">
        <v>343898.48009347921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3" customFormat="true" ht="12" x14ac:dyDescent="0.2">
      <c r="A80" s="181" t="s">
        <v>252</v>
      </c>
      <c r="B80" s="10">
        <v>2004</v>
      </c>
      <c r="C80" s="182" t="s">
        <v>257</v>
      </c>
      <c r="D80" s="10">
        <v>342705.43540756218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3" customFormat="true" ht="12" x14ac:dyDescent="0.2">
      <c r="A81" s="181" t="s">
        <v>252</v>
      </c>
      <c r="B81" s="10">
        <v>2005</v>
      </c>
      <c r="C81" s="182" t="s">
        <v>257</v>
      </c>
      <c r="D81" s="10">
        <v>341161.71153259277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3" customFormat="true" ht="12" x14ac:dyDescent="0.2">
      <c r="A82" s="181" t="s">
        <v>252</v>
      </c>
      <c r="B82" s="10">
        <v>2006</v>
      </c>
      <c r="C82" s="182" t="s">
        <v>257</v>
      </c>
      <c r="D82" s="10">
        <v>339187.82016277307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3" customFormat="true" ht="12" x14ac:dyDescent="0.2">
      <c r="A83" s="181" t="s">
        <v>252</v>
      </c>
      <c r="B83" s="10">
        <v>2007</v>
      </c>
      <c r="C83" s="182" t="s">
        <v>257</v>
      </c>
      <c r="D83" s="10">
        <v>337179.66251968383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3" customFormat="true" ht="12" x14ac:dyDescent="0.2">
      <c r="A84" s="181" t="s">
        <v>252</v>
      </c>
      <c r="B84" s="10">
        <v>2008</v>
      </c>
      <c r="C84" s="182" t="s">
        <v>257</v>
      </c>
      <c r="D84" s="10">
        <v>333758.87532335281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3" customFormat="true" ht="12" x14ac:dyDescent="0.2">
      <c r="A85" s="181" t="s">
        <v>252</v>
      </c>
      <c r="B85" s="10">
        <v>2009</v>
      </c>
      <c r="C85" s="182" t="s">
        <v>257</v>
      </c>
      <c r="D85" s="10">
        <v>329571.03206731798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3" customFormat="true" ht="12" x14ac:dyDescent="0.2">
      <c r="A86" s="181" t="s">
        <v>252</v>
      </c>
      <c r="B86" s="10">
        <v>2010</v>
      </c>
      <c r="C86" s="182" t="s">
        <v>257</v>
      </c>
      <c r="D86" s="10">
        <v>325190.20032028202</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3" customFormat="true" ht="12" x14ac:dyDescent="0.2">
      <c r="A87" s="181" t="s">
        <v>252</v>
      </c>
      <c r="B87" s="10">
        <v>2011</v>
      </c>
      <c r="C87" s="182" t="s">
        <v>257</v>
      </c>
      <c r="D87" s="10">
        <v>320900.12483276369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3" customFormat="true" ht="12" x14ac:dyDescent="0.2">
      <c r="A88" s="181" t="s">
        <v>252</v>
      </c>
      <c r="B88" s="10">
        <v>2012</v>
      </c>
      <c r="C88" s="182" t="s">
        <v>257</v>
      </c>
      <c r="D88" s="10">
        <v>317504.13552948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3" customFormat="true" ht="12" x14ac:dyDescent="0.2">
      <c r="A89" s="181" t="s">
        <v>252</v>
      </c>
      <c r="B89" s="10">
        <v>2013</v>
      </c>
      <c r="C89" s="182" t="s">
        <v>257</v>
      </c>
      <c r="D89" s="10">
        <v>314806.26609420782</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3" customFormat="true" ht="12" x14ac:dyDescent="0.2">
      <c r="A90" s="181" t="s">
        <v>252</v>
      </c>
      <c r="B90" s="10">
        <v>2014</v>
      </c>
      <c r="C90" s="182" t="s">
        <v>257</v>
      </c>
      <c r="D90" s="10">
        <v>313659.67071495048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3" customFormat="true" ht="12" x14ac:dyDescent="0.2">
      <c r="A91" s="181" t="s">
        <v>252</v>
      </c>
      <c r="B91" s="10">
        <v>2015</v>
      </c>
      <c r="C91" s="182" t="s">
        <v>257</v>
      </c>
      <c r="D91" s="10">
        <v>312875.41011219029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3" customFormat="true" ht="12" x14ac:dyDescent="0.2">
      <c r="A92" s="181" t="s">
        <v>252</v>
      </c>
      <c r="B92" s="10">
        <v>2016</v>
      </c>
      <c r="C92" s="182" t="s">
        <v>257</v>
      </c>
      <c r="D92" s="10">
        <v>312358.46462448122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3" customFormat="true" ht="12" x14ac:dyDescent="0.2">
      <c r="A93" s="181" t="s">
        <v>252</v>
      </c>
      <c r="B93" s="10">
        <v>2017</v>
      </c>
      <c r="C93" s="182" t="s">
        <v>257</v>
      </c>
      <c r="D93" s="10">
        <v>312024.71625</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3" customFormat="true" ht="12" x14ac:dyDescent="0.2">
      <c r="A94" s="181" t="s">
        <v>252</v>
      </c>
      <c r="B94" s="10">
        <v>2018</v>
      </c>
      <c r="C94" s="182" t="s">
        <v>257</v>
      </c>
      <c r="D94" s="10">
        <v>311152.30618228909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3" customFormat="true" ht="12" x14ac:dyDescent="0.2">
      <c r="A95" s="181" t="s">
        <v>252</v>
      </c>
      <c r="B95" s="10">
        <v>2019</v>
      </c>
      <c r="C95" s="182" t="s">
        <v>257</v>
      </c>
      <c r="D95" s="10">
        <v>310067.05371797562</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3" customFormat="true" ht="12" x14ac:dyDescent="0.2">
      <c r="A96" s="181" t="s">
        <v>252</v>
      </c>
      <c r="B96" s="10">
        <v>2020</v>
      </c>
      <c r="C96" s="182" t="s">
        <v>257</v>
      </c>
      <c r="D96" s="10">
        <v>308853.03550662991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3" customFormat="true" ht="12" x14ac:dyDescent="0.2">
      <c r="A97" s="181" t="s">
        <v>252</v>
      </c>
      <c r="B97" s="10">
        <v>2021</v>
      </c>
      <c r="C97" s="182" t="s">
        <v>257</v>
      </c>
      <c r="D97" s="10">
        <v>309230.95920120238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3" customFormat="true" ht="12" x14ac:dyDescent="0.2">
      <c r="A98" s="181" t="s">
        <v>252</v>
      </c>
      <c r="B98" s="10">
        <v>2022</v>
      </c>
      <c r="C98" s="182" t="s">
        <v>257</v>
      </c>
      <c r="D98" s="10">
        <v>309030.98312473297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3" customFormat="true" ht="12" x14ac:dyDescent="0.2">
      <c r="A99" s="181" t="s">
        <v>252</v>
      </c>
      <c r="B99" s="10">
        <v>2023</v>
      </c>
      <c r="C99" s="182" t="s">
        <v>257</v>
      </c>
      <c r="D99" s="10">
        <v>298577.67956542969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3" customFormat="true" ht="12" x14ac:dyDescent="0.2">
      <c r="A100" s="181" t="s">
        <v>252</v>
      </c>
      <c r="B100" s="10">
        <v>2024</v>
      </c>
      <c r="C100" s="182" t="s">
        <v>257</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3" customFormat="true" ht="12" x14ac:dyDescent="0.2">
      <c r="A101" s="181" t="s">
        <v>252</v>
      </c>
      <c r="B101" s="10">
        <v>2025</v>
      </c>
      <c r="C101" s="182" t="s">
        <v>257</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3" customFormat="true" ht="12" x14ac:dyDescent="0.2">
      <c r="A102" s="181" t="s">
        <v>252</v>
      </c>
      <c r="B102" s="10">
        <v>2026</v>
      </c>
      <c r="C102" s="182" t="s">
        <v>257</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3" customFormat="true" ht="12" x14ac:dyDescent="0.2">
      <c r="A103" s="181" t="s">
        <v>252</v>
      </c>
      <c r="B103" s="10">
        <v>2027</v>
      </c>
      <c r="C103" s="182" t="s">
        <v>257</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3" customFormat="true" ht="12" x14ac:dyDescent="0.2">
      <c r="A104" s="181" t="s">
        <v>252</v>
      </c>
      <c r="B104" s="10">
        <v>2028</v>
      </c>
      <c r="C104" s="182" t="s">
        <v>257</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3" customFormat="true" ht="12" x14ac:dyDescent="0.2">
      <c r="A105" s="181" t="s">
        <v>252</v>
      </c>
      <c r="B105" s="10">
        <v>2029</v>
      </c>
      <c r="C105" s="182" t="s">
        <v>257</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3" customFormat="true" ht="12" x14ac:dyDescent="0.2">
      <c r="A106" s="181" t="s">
        <v>252</v>
      </c>
      <c r="B106" s="10">
        <v>2030</v>
      </c>
      <c r="C106" s="182" t="s">
        <v>257</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3" customFormat="true" ht="12" x14ac:dyDescent="0.2">
      <c r="A107" s="181" t="s">
        <v>252</v>
      </c>
      <c r="B107" s="10">
        <v>2000</v>
      </c>
      <c r="C107" s="182" t="s">
        <v>258</v>
      </c>
      <c r="D107" s="10">
        <v>89827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3" customFormat="true" ht="12" x14ac:dyDescent="0.2">
      <c r="A108" s="181" t="s">
        <v>252</v>
      </c>
      <c r="B108" s="10">
        <v>2001</v>
      </c>
      <c r="C108" s="182" t="s">
        <v>258</v>
      </c>
      <c r="D108" s="10">
        <v>86720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3" customFormat="true" ht="12" x14ac:dyDescent="0.2">
      <c r="A109" s="181" t="s">
        <v>252</v>
      </c>
      <c r="B109" s="10">
        <v>2002</v>
      </c>
      <c r="C109" s="182" t="s">
        <v>258</v>
      </c>
      <c r="D109" s="10">
        <v>85924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3" customFormat="true" ht="12" x14ac:dyDescent="0.2">
      <c r="A110" s="181" t="s">
        <v>252</v>
      </c>
      <c r="B110" s="10">
        <v>2003</v>
      </c>
      <c r="C110" s="184" t="s">
        <v>258</v>
      </c>
      <c r="D110" s="10">
        <v>85984</v>
      </c>
      <c r="E110" s="10"/>
      <c r="F110" s="10"/>
      <c r="G110" s="10"/>
      <c r="H110" s="10"/>
      <c r="I110" s="10"/>
      <c r="J110" s="10">
        <v>100</v>
      </c>
      <c r="K110" s="10"/>
      <c r="L110" s="10"/>
      <c r="M110" s="10"/>
      <c r="N110" s="10"/>
      <c r="O110" s="10"/>
      <c r="P110" s="10">
        <v>100</v>
      </c>
      <c r="Q110" s="10"/>
      <c r="R110" s="10"/>
      <c r="S110" s="10"/>
      <c r="T110" s="10"/>
      <c r="U110" s="10"/>
      <c r="V110" s="10">
        <v>100</v>
      </c>
      <c r="W110" s="185"/>
      <c r="X110" s="185"/>
      <c r="Y110" s="185"/>
      <c r="Z110" s="185"/>
      <c r="AA110" s="185"/>
      <c r="AB110" s="185"/>
      <c r="AC110" s="185"/>
      <c r="AD110" s="185"/>
      <c r="AE110" s="185"/>
    </row>
    <row xmlns:x14ac="http://schemas.microsoft.com/office/spreadsheetml/2009/9/ac" r="111" s="183" customFormat="true" ht="12" x14ac:dyDescent="0.2">
      <c r="A111" s="181" t="s">
        <v>252</v>
      </c>
      <c r="B111" s="10">
        <v>2004</v>
      </c>
      <c r="C111" s="184" t="s">
        <v>258</v>
      </c>
      <c r="D111" s="10">
        <v>86335</v>
      </c>
      <c r="E111" s="10"/>
      <c r="F111" s="10"/>
      <c r="G111" s="10"/>
      <c r="H111" s="10"/>
      <c r="I111" s="10"/>
      <c r="J111" s="10">
        <v>100</v>
      </c>
      <c r="K111" s="10"/>
      <c r="L111" s="10"/>
      <c r="M111" s="10"/>
      <c r="N111" s="10"/>
      <c r="O111" s="10"/>
      <c r="P111" s="10">
        <v>100</v>
      </c>
      <c r="Q111" s="10"/>
      <c r="R111" s="10"/>
      <c r="S111" s="10"/>
      <c r="T111" s="10"/>
      <c r="U111" s="10"/>
      <c r="V111" s="10">
        <v>100</v>
      </c>
      <c r="W111" s="185"/>
      <c r="X111" s="185"/>
      <c r="Y111" s="185"/>
      <c r="Z111" s="185"/>
      <c r="AA111" s="185"/>
      <c r="AB111" s="185"/>
      <c r="AC111" s="185"/>
      <c r="AD111" s="185"/>
      <c r="AE111" s="185"/>
    </row>
    <row xmlns:x14ac="http://schemas.microsoft.com/office/spreadsheetml/2009/9/ac" r="112" s="183" customFormat="true" ht="12" x14ac:dyDescent="0.2">
      <c r="A112" s="181" t="s">
        <v>252</v>
      </c>
      <c r="B112" s="10">
        <v>2005</v>
      </c>
      <c r="C112" s="184" t="s">
        <v>258</v>
      </c>
      <c r="D112" s="10">
        <v>86699</v>
      </c>
      <c r="E112" s="10"/>
      <c r="F112" s="10"/>
      <c r="G112" s="10"/>
      <c r="H112" s="10"/>
      <c r="I112" s="10"/>
      <c r="J112" s="10">
        <v>100</v>
      </c>
      <c r="K112" s="10"/>
      <c r="L112" s="10"/>
      <c r="M112" s="10"/>
      <c r="N112" s="10"/>
      <c r="O112" s="10"/>
      <c r="P112" s="10">
        <v>100</v>
      </c>
      <c r="Q112" s="10"/>
      <c r="R112" s="10"/>
      <c r="S112" s="10"/>
      <c r="T112" s="10"/>
      <c r="U112" s="10"/>
      <c r="V112" s="10">
        <v>100</v>
      </c>
      <c r="W112" s="185"/>
      <c r="X112" s="185"/>
      <c r="Y112" s="185"/>
      <c r="Z112" s="185"/>
      <c r="AA112" s="185"/>
      <c r="AB112" s="185"/>
      <c r="AC112" s="185"/>
      <c r="AD112" s="185"/>
      <c r="AE112" s="185"/>
    </row>
    <row xmlns:x14ac="http://schemas.microsoft.com/office/spreadsheetml/2009/9/ac" r="113" s="183" customFormat="true" ht="12" x14ac:dyDescent="0.2">
      <c r="A113" s="181" t="s">
        <v>252</v>
      </c>
      <c r="B113" s="10">
        <v>2006</v>
      </c>
      <c r="C113" s="184" t="s">
        <v>258</v>
      </c>
      <c r="D113" s="10">
        <v>86435</v>
      </c>
      <c r="E113" s="10"/>
      <c r="F113" s="10"/>
      <c r="G113" s="10"/>
      <c r="H113" s="10"/>
      <c r="I113" s="10"/>
      <c r="J113" s="10">
        <v>100</v>
      </c>
      <c r="K113" s="10"/>
      <c r="L113" s="10"/>
      <c r="M113" s="10"/>
      <c r="N113" s="10"/>
      <c r="O113" s="10"/>
      <c r="P113" s="10">
        <v>100</v>
      </c>
      <c r="Q113" s="10"/>
      <c r="R113" s="10"/>
      <c r="S113" s="10"/>
      <c r="T113" s="10"/>
      <c r="U113" s="10"/>
      <c r="V113" s="10">
        <v>100</v>
      </c>
      <c r="W113" s="185"/>
      <c r="X113" s="185"/>
      <c r="Y113" s="185"/>
      <c r="Z113" s="185"/>
      <c r="AA113" s="185"/>
      <c r="AB113" s="185"/>
      <c r="AC113" s="185"/>
      <c r="AD113" s="185"/>
      <c r="AE113" s="185"/>
    </row>
    <row xmlns:x14ac="http://schemas.microsoft.com/office/spreadsheetml/2009/9/ac" r="114" s="183" customFormat="true" ht="12" x14ac:dyDescent="0.2">
      <c r="A114" s="181" t="s">
        <v>252</v>
      </c>
      <c r="B114" s="10">
        <v>2007</v>
      </c>
      <c r="C114" s="184" t="s">
        <v>258</v>
      </c>
      <c r="D114" s="10">
        <v>86455</v>
      </c>
      <c r="E114" s="10"/>
      <c r="F114" s="10"/>
      <c r="G114" s="10"/>
      <c r="H114" s="10"/>
      <c r="I114" s="10"/>
      <c r="J114" s="10">
        <v>100</v>
      </c>
      <c r="K114" s="10"/>
      <c r="L114" s="10"/>
      <c r="M114" s="10"/>
      <c r="N114" s="10"/>
      <c r="O114" s="10"/>
      <c r="P114" s="10">
        <v>100</v>
      </c>
      <c r="Q114" s="10"/>
      <c r="R114" s="10"/>
      <c r="S114" s="10"/>
      <c r="T114" s="10"/>
      <c r="U114" s="10"/>
      <c r="V114" s="10">
        <v>100</v>
      </c>
      <c r="W114" s="185"/>
      <c r="X114" s="185"/>
      <c r="Y114" s="185"/>
      <c r="Z114" s="185"/>
      <c r="AA114" s="185"/>
      <c r="AB114" s="185"/>
      <c r="AC114" s="185"/>
      <c r="AD114" s="185"/>
      <c r="AE114" s="185"/>
    </row>
    <row xmlns:x14ac="http://schemas.microsoft.com/office/spreadsheetml/2009/9/ac" r="115" s="183" customFormat="true" ht="12" x14ac:dyDescent="0.2">
      <c r="A115" s="181" t="s">
        <v>252</v>
      </c>
      <c r="B115" s="10">
        <v>2008</v>
      </c>
      <c r="C115" s="184" t="s">
        <v>258</v>
      </c>
      <c r="D115" s="10">
        <v>87030</v>
      </c>
      <c r="E115" s="10"/>
      <c r="F115" s="10"/>
      <c r="G115" s="10"/>
      <c r="H115" s="10"/>
      <c r="I115" s="10"/>
      <c r="J115" s="10">
        <v>100</v>
      </c>
      <c r="K115" s="10"/>
      <c r="L115" s="10"/>
      <c r="M115" s="10"/>
      <c r="N115" s="10"/>
      <c r="O115" s="10"/>
      <c r="P115" s="10">
        <v>100</v>
      </c>
      <c r="Q115" s="10"/>
      <c r="R115" s="10"/>
      <c r="S115" s="10"/>
      <c r="T115" s="10"/>
      <c r="U115" s="10"/>
      <c r="V115" s="10">
        <v>100</v>
      </c>
      <c r="W115" s="185"/>
      <c r="X115" s="185"/>
      <c r="Y115" s="185"/>
      <c r="Z115" s="185"/>
      <c r="AA115" s="185"/>
      <c r="AB115" s="185"/>
      <c r="AC115" s="185"/>
      <c r="AD115" s="185"/>
      <c r="AE115" s="185"/>
    </row>
    <row xmlns:x14ac="http://schemas.microsoft.com/office/spreadsheetml/2009/9/ac" r="116" s="183" customFormat="true" ht="12" x14ac:dyDescent="0.2">
      <c r="A116" s="181" t="s">
        <v>252</v>
      </c>
      <c r="B116" s="10">
        <v>2009</v>
      </c>
      <c r="C116" s="186" t="s">
        <v>258</v>
      </c>
      <c r="D116" s="10">
        <v>87463</v>
      </c>
      <c r="E116" s="10"/>
      <c r="F116" s="10"/>
      <c r="G116" s="10"/>
      <c r="H116" s="10"/>
      <c r="I116" s="10"/>
      <c r="J116" s="10">
        <v>100</v>
      </c>
      <c r="K116" s="10"/>
      <c r="L116" s="10"/>
      <c r="M116" s="10"/>
      <c r="N116" s="10"/>
      <c r="O116" s="10"/>
      <c r="P116" s="10">
        <v>100</v>
      </c>
      <c r="Q116" s="10"/>
      <c r="R116" s="10"/>
      <c r="S116" s="10"/>
      <c r="T116" s="10"/>
      <c r="U116" s="10"/>
      <c r="V116" s="10">
        <v>100</v>
      </c>
      <c r="W116" s="186"/>
      <c r="X116" s="186"/>
      <c r="Y116" s="186"/>
      <c r="Z116" s="186"/>
      <c r="AA116" s="186"/>
      <c r="AB116" s="186"/>
      <c r="AC116" s="186"/>
    </row>
    <row xmlns:x14ac="http://schemas.microsoft.com/office/spreadsheetml/2009/9/ac" r="117" s="183" customFormat="true" ht="12" x14ac:dyDescent="0.2">
      <c r="A117" s="181" t="s">
        <v>252</v>
      </c>
      <c r="B117" s="10">
        <v>2010</v>
      </c>
      <c r="C117" s="186" t="s">
        <v>258</v>
      </c>
      <c r="D117" s="10">
        <v>87707</v>
      </c>
      <c r="E117" s="10"/>
      <c r="F117" s="10"/>
      <c r="G117" s="10"/>
      <c r="H117" s="10"/>
      <c r="I117" s="10"/>
      <c r="J117" s="10">
        <v>100</v>
      </c>
      <c r="K117" s="10"/>
      <c r="L117" s="10"/>
      <c r="M117" s="10"/>
      <c r="N117" s="10"/>
      <c r="O117" s="10"/>
      <c r="P117" s="10">
        <v>100</v>
      </c>
      <c r="Q117" s="10"/>
      <c r="R117" s="10"/>
      <c r="S117" s="10"/>
      <c r="T117" s="10"/>
      <c r="U117" s="10"/>
      <c r="V117" s="10">
        <v>100</v>
      </c>
      <c r="W117" s="186"/>
      <c r="X117" s="186"/>
      <c r="Y117" s="186"/>
      <c r="Z117" s="186"/>
      <c r="AA117" s="186"/>
      <c r="AB117" s="186"/>
      <c r="AC117" s="186"/>
    </row>
    <row xmlns:x14ac="http://schemas.microsoft.com/office/spreadsheetml/2009/9/ac" r="118" s="183" customFormat="true" ht="12" x14ac:dyDescent="0.2">
      <c r="A118" s="181" t="s">
        <v>252</v>
      </c>
      <c r="B118" s="10">
        <v>2011</v>
      </c>
      <c r="C118" s="186" t="s">
        <v>258</v>
      </c>
      <c r="D118" s="10">
        <v>87902</v>
      </c>
      <c r="E118" s="10"/>
      <c r="F118" s="10"/>
      <c r="G118" s="10"/>
      <c r="H118" s="10"/>
      <c r="I118" s="10"/>
      <c r="J118" s="10">
        <v>100</v>
      </c>
      <c r="K118" s="10"/>
      <c r="L118" s="10"/>
      <c r="M118" s="10"/>
      <c r="N118" s="10"/>
      <c r="O118" s="10"/>
      <c r="P118" s="10">
        <v>100</v>
      </c>
      <c r="Q118" s="10"/>
      <c r="R118" s="10"/>
      <c r="S118" s="10"/>
      <c r="T118" s="10"/>
      <c r="U118" s="10"/>
      <c r="V118" s="10">
        <v>100</v>
      </c>
      <c r="W118" s="186"/>
      <c r="X118" s="186"/>
      <c r="Y118" s="186"/>
      <c r="Z118" s="186"/>
      <c r="AA118" s="186"/>
      <c r="AB118" s="186"/>
      <c r="AC118" s="186"/>
      <c r="AD118" s="186"/>
    </row>
    <row xmlns:x14ac="http://schemas.microsoft.com/office/spreadsheetml/2009/9/ac" r="119" s="183" customFormat="true" ht="12" x14ac:dyDescent="0.2">
      <c r="A119" s="181" t="s">
        <v>252</v>
      </c>
      <c r="B119" s="10">
        <v>2012</v>
      </c>
      <c r="C119" s="186" t="s">
        <v>258</v>
      </c>
      <c r="D119" s="10">
        <v>88487</v>
      </c>
      <c r="E119" s="10"/>
      <c r="F119" s="10"/>
      <c r="G119" s="10"/>
      <c r="H119" s="10"/>
      <c r="I119" s="10"/>
      <c r="J119" s="10">
        <v>100</v>
      </c>
      <c r="K119" s="10"/>
      <c r="L119" s="10"/>
      <c r="M119" s="10"/>
      <c r="N119" s="10"/>
      <c r="O119" s="10"/>
      <c r="P119" s="10">
        <v>100</v>
      </c>
      <c r="Q119" s="10"/>
      <c r="R119" s="10"/>
      <c r="S119" s="10"/>
      <c r="T119" s="10"/>
      <c r="U119" s="10"/>
      <c r="V119" s="10">
        <v>100</v>
      </c>
      <c r="W119" s="186"/>
      <c r="X119" s="186"/>
      <c r="Y119" s="186"/>
      <c r="Z119" s="186"/>
      <c r="AA119" s="186"/>
      <c r="AB119" s="186"/>
      <c r="AC119" s="186"/>
      <c r="AD119" s="186"/>
    </row>
    <row xmlns:x14ac="http://schemas.microsoft.com/office/spreadsheetml/2009/9/ac" r="120" s="183" customFormat="true" ht="12" x14ac:dyDescent="0.2">
      <c r="A120" s="181" t="s">
        <v>252</v>
      </c>
      <c r="B120" s="10">
        <v>2013</v>
      </c>
      <c r="C120" s="186" t="s">
        <v>258</v>
      </c>
      <c r="D120" s="10">
        <v>89205</v>
      </c>
      <c r="E120" s="10"/>
      <c r="F120" s="10"/>
      <c r="G120" s="10"/>
      <c r="H120" s="10"/>
      <c r="I120" s="10"/>
      <c r="J120" s="10">
        <v>100</v>
      </c>
      <c r="K120" s="10"/>
      <c r="L120" s="10"/>
      <c r="M120" s="10"/>
      <c r="N120" s="10"/>
      <c r="O120" s="10"/>
      <c r="P120" s="10">
        <v>100</v>
      </c>
      <c r="Q120" s="10"/>
      <c r="R120" s="10"/>
      <c r="S120" s="10"/>
      <c r="T120" s="10"/>
      <c r="U120" s="10"/>
      <c r="V120" s="10">
        <v>100</v>
      </c>
      <c r="W120" s="186"/>
      <c r="X120" s="186"/>
      <c r="Y120" s="186"/>
      <c r="Z120" s="186"/>
      <c r="AA120" s="186"/>
      <c r="AB120" s="186"/>
      <c r="AC120" s="186"/>
      <c r="AD120" s="186"/>
    </row>
    <row xmlns:x14ac="http://schemas.microsoft.com/office/spreadsheetml/2009/9/ac" r="121" s="183" customFormat="true" ht="12" x14ac:dyDescent="0.2">
      <c r="A121" s="181" t="s">
        <v>252</v>
      </c>
      <c r="B121" s="10">
        <v>2014</v>
      </c>
      <c r="C121" s="186" t="s">
        <v>258</v>
      </c>
      <c r="D121" s="10">
        <v>89213</v>
      </c>
      <c r="E121" s="10"/>
      <c r="F121" s="10"/>
      <c r="G121" s="10"/>
      <c r="H121" s="10"/>
      <c r="I121" s="10"/>
      <c r="J121" s="10">
        <v>100</v>
      </c>
      <c r="K121" s="10"/>
      <c r="L121" s="10"/>
      <c r="M121" s="10"/>
      <c r="N121" s="10"/>
      <c r="O121" s="10"/>
      <c r="P121" s="10">
        <v>100</v>
      </c>
      <c r="Q121" s="10"/>
      <c r="R121" s="10"/>
      <c r="S121" s="10"/>
      <c r="T121" s="10"/>
      <c r="U121" s="10"/>
      <c r="V121" s="10">
        <v>100</v>
      </c>
      <c r="W121" s="186"/>
      <c r="X121" s="186"/>
      <c r="Y121" s="186"/>
      <c r="Z121" s="186"/>
      <c r="AA121" s="186"/>
      <c r="AB121" s="186"/>
      <c r="AC121" s="186"/>
      <c r="AD121" s="186"/>
    </row>
    <row xmlns:x14ac="http://schemas.microsoft.com/office/spreadsheetml/2009/9/ac" r="122" s="183" customFormat="true" ht="12" x14ac:dyDescent="0.2">
      <c r="A122" s="181" t="s">
        <v>252</v>
      </c>
      <c r="B122" s="10">
        <v>2015</v>
      </c>
      <c r="C122" s="186" t="s">
        <v>258</v>
      </c>
      <c r="D122" s="10">
        <v>88694</v>
      </c>
      <c r="E122" s="10"/>
      <c r="F122" s="10"/>
      <c r="G122" s="10"/>
      <c r="H122" s="10"/>
      <c r="I122" s="10"/>
      <c r="J122" s="10">
        <v>100</v>
      </c>
      <c r="K122" s="10"/>
      <c r="L122" s="10"/>
      <c r="M122" s="10"/>
      <c r="N122" s="10"/>
      <c r="O122" s="10"/>
      <c r="P122" s="10">
        <v>100</v>
      </c>
      <c r="Q122" s="10"/>
      <c r="R122" s="10"/>
      <c r="S122" s="10"/>
      <c r="T122" s="10"/>
      <c r="U122" s="10"/>
      <c r="V122" s="10">
        <v>100</v>
      </c>
      <c r="W122" s="186"/>
      <c r="X122" s="186"/>
      <c r="Y122" s="186"/>
      <c r="Z122" s="186"/>
      <c r="AA122" s="186"/>
      <c r="AB122" s="186"/>
      <c r="AC122" s="186"/>
      <c r="AD122" s="186"/>
    </row>
    <row xmlns:x14ac="http://schemas.microsoft.com/office/spreadsheetml/2009/9/ac" r="123" s="183" customFormat="true" ht="12" x14ac:dyDescent="0.2">
      <c r="A123" s="181" t="s">
        <v>252</v>
      </c>
      <c r="B123" s="10">
        <v>2016</v>
      </c>
      <c r="C123" s="186" t="s">
        <v>258</v>
      </c>
      <c r="D123" s="10">
        <v>88090</v>
      </c>
      <c r="E123" s="10"/>
      <c r="F123" s="10"/>
      <c r="G123" s="10"/>
      <c r="H123" s="10"/>
      <c r="I123" s="10"/>
      <c r="J123" s="10">
        <v>100</v>
      </c>
      <c r="K123" s="10"/>
      <c r="L123" s="10"/>
      <c r="M123" s="10"/>
      <c r="N123" s="10"/>
      <c r="O123" s="10"/>
      <c r="P123" s="10">
        <v>100</v>
      </c>
      <c r="Q123" s="10"/>
      <c r="R123" s="10"/>
      <c r="S123" s="10"/>
      <c r="T123" s="10"/>
      <c r="U123" s="10"/>
      <c r="V123" s="10">
        <v>100</v>
      </c>
      <c r="W123" s="186"/>
      <c r="X123" s="186"/>
      <c r="Y123" s="186"/>
      <c r="Z123" s="186"/>
      <c r="AA123" s="186"/>
      <c r="AB123" s="186"/>
      <c r="AC123" s="186"/>
      <c r="AD123" s="186"/>
    </row>
    <row xmlns:x14ac="http://schemas.microsoft.com/office/spreadsheetml/2009/9/ac" r="124" s="183" customFormat="true" ht="12" x14ac:dyDescent="0.2">
      <c r="A124" s="181" t="s">
        <v>252</v>
      </c>
      <c r="B124" s="10">
        <v>2017</v>
      </c>
      <c r="C124" s="186" t="s">
        <v>258</v>
      </c>
      <c r="D124" s="10">
        <v>87984</v>
      </c>
      <c r="E124" s="10"/>
      <c r="F124" s="10"/>
      <c r="G124" s="10"/>
      <c r="H124" s="10"/>
      <c r="I124" s="10"/>
      <c r="J124" s="10">
        <v>100</v>
      </c>
      <c r="K124" s="10"/>
      <c r="L124" s="10"/>
      <c r="M124" s="10"/>
      <c r="N124" s="10"/>
      <c r="O124" s="10"/>
      <c r="P124" s="10">
        <v>100</v>
      </c>
      <c r="Q124" s="10"/>
      <c r="R124" s="10"/>
      <c r="S124" s="10"/>
      <c r="T124" s="10"/>
      <c r="U124" s="10"/>
      <c r="V124" s="10">
        <v>100</v>
      </c>
      <c r="W124" s="186"/>
      <c r="X124" s="186"/>
      <c r="Y124" s="186"/>
      <c r="Z124" s="186"/>
      <c r="AA124" s="186"/>
      <c r="AB124" s="186"/>
      <c r="AC124" s="186"/>
      <c r="AD124" s="186"/>
    </row>
    <row xmlns:x14ac="http://schemas.microsoft.com/office/spreadsheetml/2009/9/ac" r="125" s="183" customFormat="true" ht="12" x14ac:dyDescent="0.2">
      <c r="A125" s="181" t="s">
        <v>252</v>
      </c>
      <c r="B125" s="10">
        <v>2018</v>
      </c>
      <c r="C125" s="186" t="s">
        <v>258</v>
      </c>
      <c r="D125" s="10">
        <v>87546</v>
      </c>
      <c r="E125" s="10"/>
      <c r="F125" s="10"/>
      <c r="G125" s="10"/>
      <c r="H125" s="10"/>
      <c r="I125" s="10"/>
      <c r="J125" s="10">
        <v>100</v>
      </c>
      <c r="K125" s="10"/>
      <c r="L125" s="10"/>
      <c r="M125" s="10"/>
      <c r="N125" s="10"/>
      <c r="O125" s="10"/>
      <c r="P125" s="10">
        <v>100</v>
      </c>
      <c r="Q125" s="10"/>
      <c r="R125" s="10"/>
      <c r="S125" s="10"/>
      <c r="T125" s="10"/>
      <c r="U125" s="10"/>
      <c r="V125" s="10">
        <v>100</v>
      </c>
      <c r="W125" s="186"/>
      <c r="X125" s="186"/>
      <c r="Y125" s="186"/>
      <c r="Z125" s="186"/>
      <c r="AA125" s="186"/>
      <c r="AB125" s="186"/>
      <c r="AC125" s="186"/>
      <c r="AD125" s="186"/>
    </row>
    <row xmlns:x14ac="http://schemas.microsoft.com/office/spreadsheetml/2009/9/ac" r="126" s="183" customFormat="true" ht="12" x14ac:dyDescent="0.2">
      <c r="A126" s="181" t="s">
        <v>252</v>
      </c>
      <c r="B126" s="10">
        <v>2019</v>
      </c>
      <c r="C126" s="186" t="s">
        <v>258</v>
      </c>
      <c r="D126" s="10">
        <v>86770</v>
      </c>
      <c r="E126" s="10"/>
      <c r="F126" s="10"/>
      <c r="G126" s="10"/>
      <c r="H126" s="10"/>
      <c r="I126" s="10"/>
      <c r="J126" s="10">
        <v>100</v>
      </c>
      <c r="K126" s="10"/>
      <c r="L126" s="10"/>
      <c r="M126" s="10"/>
      <c r="N126" s="10"/>
      <c r="O126" s="10"/>
      <c r="P126" s="10">
        <v>100</v>
      </c>
      <c r="Q126" s="10"/>
      <c r="R126" s="10"/>
      <c r="S126" s="10"/>
      <c r="T126" s="10"/>
      <c r="U126" s="10"/>
      <c r="V126" s="10">
        <v>100</v>
      </c>
      <c r="W126" s="186"/>
      <c r="X126" s="186"/>
      <c r="Y126" s="186"/>
      <c r="Z126" s="186"/>
      <c r="AA126" s="186"/>
      <c r="AB126" s="186"/>
      <c r="AC126" s="186"/>
      <c r="AD126" s="186"/>
    </row>
    <row xmlns:x14ac="http://schemas.microsoft.com/office/spreadsheetml/2009/9/ac" r="127" s="183" customFormat="true" ht="12" x14ac:dyDescent="0.2">
      <c r="A127" s="181" t="s">
        <v>252</v>
      </c>
      <c r="B127" s="10">
        <v>2020</v>
      </c>
      <c r="C127" s="186" t="s">
        <v>258</v>
      </c>
      <c r="D127" s="10">
        <v>85598</v>
      </c>
      <c r="E127" s="10"/>
      <c r="F127" s="10"/>
      <c r="G127" s="10"/>
      <c r="H127" s="10"/>
      <c r="I127" s="10"/>
      <c r="J127" s="10">
        <v>100</v>
      </c>
      <c r="K127" s="10"/>
      <c r="L127" s="10"/>
      <c r="M127" s="10"/>
      <c r="N127" s="10"/>
      <c r="O127" s="10"/>
      <c r="P127" s="10">
        <v>100</v>
      </c>
      <c r="Q127" s="10"/>
      <c r="R127" s="10"/>
      <c r="S127" s="10"/>
      <c r="T127" s="10"/>
      <c r="U127" s="10"/>
      <c r="V127" s="10">
        <v>100</v>
      </c>
      <c r="W127" s="186"/>
      <c r="X127" s="186"/>
      <c r="Y127" s="186"/>
      <c r="Z127" s="186"/>
      <c r="AA127" s="186"/>
      <c r="AB127" s="186"/>
      <c r="AC127" s="186"/>
      <c r="AD127" s="186"/>
    </row>
    <row xmlns:x14ac="http://schemas.microsoft.com/office/spreadsheetml/2009/9/ac" r="128" s="183" customFormat="true" ht="12" x14ac:dyDescent="0.2">
      <c r="A128" s="186" t="s">
        <v>252</v>
      </c>
      <c r="B128" s="10">
        <v>2021</v>
      </c>
      <c r="C128" s="186" t="s">
        <v>258</v>
      </c>
      <c r="D128" s="10">
        <v>84723</v>
      </c>
      <c r="E128" s="10"/>
      <c r="F128" s="10"/>
      <c r="G128" s="10"/>
      <c r="H128" s="10"/>
      <c r="I128" s="10"/>
      <c r="J128" s="10">
        <v>100</v>
      </c>
      <c r="K128" s="10"/>
      <c r="L128" s="10"/>
      <c r="M128" s="10"/>
      <c r="N128" s="10"/>
      <c r="O128" s="10"/>
      <c r="P128" s="10">
        <v>100</v>
      </c>
      <c r="Q128" s="10"/>
      <c r="R128" s="10"/>
      <c r="S128" s="10"/>
      <c r="T128" s="10"/>
      <c r="U128" s="10"/>
      <c r="V128" s="10">
        <v>100</v>
      </c>
      <c r="W128" s="186"/>
      <c r="X128" s="186"/>
      <c r="Y128" s="186"/>
      <c r="Z128" s="186"/>
      <c r="AA128" s="186"/>
      <c r="AB128" s="186"/>
      <c r="AC128" s="186"/>
      <c r="AD128" s="186"/>
    </row>
    <row xmlns:x14ac="http://schemas.microsoft.com/office/spreadsheetml/2009/9/ac" r="129" s="183" customFormat="true" ht="12" x14ac:dyDescent="0.2">
      <c r="A129" s="186" t="s">
        <v>252</v>
      </c>
      <c r="B129" s="10">
        <v>2022</v>
      </c>
      <c r="C129" s="186" t="s">
        <v>258</v>
      </c>
      <c r="D129" s="10">
        <v>83827</v>
      </c>
      <c r="E129" s="10"/>
      <c r="F129" s="10"/>
      <c r="G129" s="10"/>
      <c r="H129" s="10"/>
      <c r="I129" s="10"/>
      <c r="J129" s="10">
        <v>100</v>
      </c>
      <c r="K129" s="10"/>
      <c r="L129" s="10"/>
      <c r="M129" s="10"/>
      <c r="N129" s="10"/>
      <c r="O129" s="10"/>
      <c r="P129" s="10">
        <v>100</v>
      </c>
      <c r="Q129" s="10"/>
      <c r="R129" s="10"/>
      <c r="S129" s="10"/>
      <c r="T129" s="10"/>
      <c r="U129" s="10"/>
      <c r="V129" s="10">
        <v>100</v>
      </c>
      <c r="W129" s="186"/>
      <c r="X129" s="186"/>
      <c r="Y129" s="186"/>
      <c r="Z129" s="186"/>
      <c r="AA129" s="186"/>
      <c r="AB129" s="186"/>
      <c r="AC129" s="186"/>
      <c r="AD129" s="186"/>
    </row>
    <row xmlns:x14ac="http://schemas.microsoft.com/office/spreadsheetml/2009/9/ac" r="130" s="183" customFormat="true" ht="12" x14ac:dyDescent="0.2">
      <c r="A130" s="186" t="s">
        <v>252</v>
      </c>
      <c r="B130" s="10">
        <v>2023</v>
      </c>
      <c r="C130" s="186" t="s">
        <v>258</v>
      </c>
      <c r="D130" s="10">
        <v>86702</v>
      </c>
      <c r="E130" s="10"/>
      <c r="F130" s="10"/>
      <c r="G130" s="10"/>
      <c r="H130" s="10"/>
      <c r="I130" s="10"/>
      <c r="J130" s="10">
        <v>100</v>
      </c>
      <c r="K130" s="10"/>
      <c r="L130" s="10"/>
      <c r="M130" s="10"/>
      <c r="N130" s="10"/>
      <c r="O130" s="10"/>
      <c r="P130" s="10">
        <v>100</v>
      </c>
      <c r="Q130" s="10"/>
      <c r="R130" s="10"/>
      <c r="S130" s="10"/>
      <c r="T130" s="10"/>
      <c r="U130" s="10"/>
      <c r="V130" s="10">
        <v>100</v>
      </c>
      <c r="W130" s="186"/>
      <c r="X130" s="186"/>
      <c r="Y130" s="186"/>
      <c r="Z130" s="186"/>
      <c r="AA130" s="186"/>
      <c r="AB130" s="186"/>
      <c r="AC130" s="186"/>
      <c r="AD130" s="186"/>
    </row>
    <row xmlns:x14ac="http://schemas.microsoft.com/office/spreadsheetml/2009/9/ac" r="131" s="183" customFormat="true" ht="12" x14ac:dyDescent="0.2">
      <c r="A131" s="186" t="s">
        <v>252</v>
      </c>
      <c r="B131" s="10">
        <v>2024</v>
      </c>
      <c r="C131" s="186" t="s">
        <v>258</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xmlns:x14ac="http://schemas.microsoft.com/office/spreadsheetml/2009/9/ac" r="132" s="183" customFormat="true" ht="12" x14ac:dyDescent="0.2">
      <c r="A132" s="186" t="s">
        <v>252</v>
      </c>
      <c r="B132" s="10">
        <v>2025</v>
      </c>
      <c r="C132" s="186" t="s">
        <v>258</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xmlns:x14ac="http://schemas.microsoft.com/office/spreadsheetml/2009/9/ac" r="133" s="183" customFormat="true" ht="12" x14ac:dyDescent="0.2">
      <c r="A133" s="186" t="s">
        <v>252</v>
      </c>
      <c r="B133" s="10">
        <v>2026</v>
      </c>
      <c r="C133" s="186" t="s">
        <v>258</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xmlns:x14ac="http://schemas.microsoft.com/office/spreadsheetml/2009/9/ac" r="134" s="183" customFormat="true" ht="12" x14ac:dyDescent="0.2">
      <c r="A134" s="186" t="s">
        <v>252</v>
      </c>
      <c r="B134" s="10">
        <v>2027</v>
      </c>
      <c r="C134" s="186" t="s">
        <v>258</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xmlns:x14ac="http://schemas.microsoft.com/office/spreadsheetml/2009/9/ac" r="135" s="183" customFormat="true" ht="12" x14ac:dyDescent="0.2">
      <c r="A135" s="186" t="s">
        <v>252</v>
      </c>
      <c r="B135" s="10">
        <v>2028</v>
      </c>
      <c r="C135" s="186" t="s">
        <v>258</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xmlns:x14ac="http://schemas.microsoft.com/office/spreadsheetml/2009/9/ac" r="136" s="183" customFormat="true" ht="12" x14ac:dyDescent="0.2">
      <c r="A136" s="186" t="s">
        <v>252</v>
      </c>
      <c r="B136" s="10">
        <v>2029</v>
      </c>
      <c r="C136" s="186" t="s">
        <v>258</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xmlns:x14ac="http://schemas.microsoft.com/office/spreadsheetml/2009/9/ac" r="137" s="183" customFormat="true" ht="12" x14ac:dyDescent="0.2">
      <c r="A137" s="186" t="s">
        <v>252</v>
      </c>
      <c r="B137" s="10">
        <v>2030</v>
      </c>
      <c r="C137" s="186" t="s">
        <v>258</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xmlns:x14ac="http://schemas.microsoft.com/office/spreadsheetml/2009/9/ac" r="138" s="183" customFormat="true" ht="12" x14ac:dyDescent="0.2">
      <c r="A138" s="186" t="s">
        <v>252</v>
      </c>
      <c r="B138" s="10">
        <v>2000</v>
      </c>
      <c r="C138" s="186" t="s">
        <v>259</v>
      </c>
      <c r="D138" s="10">
        <v>218143</v>
      </c>
      <c r="E138" s="10"/>
      <c r="F138" s="10"/>
      <c r="G138" s="10"/>
      <c r="H138" s="10"/>
      <c r="I138" s="10"/>
      <c r="J138" s="10">
        <v>100</v>
      </c>
      <c r="K138" s="10"/>
      <c r="L138" s="10"/>
      <c r="M138" s="10"/>
      <c r="N138" s="10"/>
      <c r="O138" s="10"/>
      <c r="P138" s="10">
        <v>100</v>
      </c>
      <c r="Q138" s="10"/>
      <c r="R138" s="10"/>
      <c r="S138" s="10"/>
      <c r="T138" s="10"/>
      <c r="U138" s="10"/>
      <c r="V138" s="10">
        <v>100</v>
      </c>
      <c r="W138" s="186"/>
      <c r="X138" s="186"/>
      <c r="Y138" s="186"/>
      <c r="Z138" s="186"/>
      <c r="AA138" s="186"/>
      <c r="AB138" s="186"/>
      <c r="AC138" s="186"/>
      <c r="AD138" s="186"/>
    </row>
    <row xmlns:x14ac="http://schemas.microsoft.com/office/spreadsheetml/2009/9/ac" r="139" s="183" customFormat="true" ht="12" x14ac:dyDescent="0.2">
      <c r="A139" s="186" t="s">
        <v>252</v>
      </c>
      <c r="B139" s="10">
        <v>2001</v>
      </c>
      <c r="C139" s="186" t="s">
        <v>259</v>
      </c>
      <c r="D139" s="10">
        <v>218365</v>
      </c>
      <c r="E139" s="10"/>
      <c r="F139" s="10"/>
      <c r="G139" s="10"/>
      <c r="H139" s="10"/>
      <c r="I139" s="10"/>
      <c r="J139" s="10">
        <v>100</v>
      </c>
      <c r="K139" s="10"/>
      <c r="L139" s="10"/>
      <c r="M139" s="10"/>
      <c r="N139" s="10"/>
      <c r="O139" s="10"/>
      <c r="P139" s="10">
        <v>100</v>
      </c>
      <c r="Q139" s="10"/>
      <c r="R139" s="10"/>
      <c r="S139" s="10"/>
      <c r="T139" s="10"/>
      <c r="U139" s="10"/>
      <c r="V139" s="10">
        <v>100</v>
      </c>
      <c r="W139" s="186"/>
      <c r="X139" s="186"/>
      <c r="Y139" s="186"/>
      <c r="Z139" s="186"/>
      <c r="AA139" s="186"/>
      <c r="AB139" s="186"/>
      <c r="AC139" s="186"/>
      <c r="AD139" s="186"/>
    </row>
    <row xmlns:x14ac="http://schemas.microsoft.com/office/spreadsheetml/2009/9/ac" r="140" s="183" customFormat="true" ht="12" x14ac:dyDescent="0.2">
      <c r="A140" s="186" t="s">
        <v>252</v>
      </c>
      <c r="B140" s="10">
        <v>2002</v>
      </c>
      <c r="C140" s="186" t="s">
        <v>259</v>
      </c>
      <c r="D140" s="10">
        <v>215916</v>
      </c>
      <c r="E140" s="10"/>
      <c r="F140" s="10"/>
      <c r="G140" s="10"/>
      <c r="H140" s="10"/>
      <c r="I140" s="10"/>
      <c r="J140" s="10">
        <v>100</v>
      </c>
      <c r="K140" s="10"/>
      <c r="L140" s="10"/>
      <c r="M140" s="10"/>
      <c r="N140" s="10"/>
      <c r="O140" s="10"/>
      <c r="P140" s="10">
        <v>100</v>
      </c>
      <c r="Q140" s="10"/>
      <c r="R140" s="10"/>
      <c r="S140" s="10"/>
      <c r="T140" s="10"/>
      <c r="U140" s="10"/>
      <c r="V140" s="10">
        <v>100</v>
      </c>
      <c r="W140" s="186"/>
      <c r="X140" s="186"/>
      <c r="Y140" s="186"/>
      <c r="Z140" s="186"/>
      <c r="AA140" s="186"/>
      <c r="AB140" s="186"/>
      <c r="AC140" s="186"/>
      <c r="AD140" s="186"/>
    </row>
    <row xmlns:x14ac="http://schemas.microsoft.com/office/spreadsheetml/2009/9/ac" r="141" s="183" customFormat="true" ht="12" x14ac:dyDescent="0.2">
      <c r="A141" s="186" t="s">
        <v>252</v>
      </c>
      <c r="B141" s="10">
        <v>2003</v>
      </c>
      <c r="C141" s="186" t="s">
        <v>259</v>
      </c>
      <c r="D141" s="10">
        <v>212256</v>
      </c>
      <c r="E141" s="10"/>
      <c r="F141" s="10"/>
      <c r="G141" s="10"/>
      <c r="H141" s="10"/>
      <c r="I141" s="10"/>
      <c r="J141" s="10">
        <v>100</v>
      </c>
      <c r="K141" s="10"/>
      <c r="L141" s="10"/>
      <c r="M141" s="10"/>
      <c r="N141" s="10"/>
      <c r="O141" s="10"/>
      <c r="P141" s="10">
        <v>100</v>
      </c>
      <c r="Q141" s="10"/>
      <c r="R141" s="10"/>
      <c r="S141" s="10"/>
      <c r="T141" s="10"/>
      <c r="U141" s="10"/>
      <c r="V141" s="10">
        <v>100</v>
      </c>
      <c r="W141" s="186"/>
      <c r="X141" s="186"/>
      <c r="Y141" s="186"/>
      <c r="Z141" s="186"/>
      <c r="AA141" s="186"/>
      <c r="AB141" s="186"/>
      <c r="AC141" s="186"/>
      <c r="AD141" s="186"/>
    </row>
    <row xmlns:x14ac="http://schemas.microsoft.com/office/spreadsheetml/2009/9/ac" r="142" s="183" customFormat="true" ht="12" x14ac:dyDescent="0.2">
      <c r="A142" s="186" t="s">
        <v>252</v>
      </c>
      <c r="B142" s="10">
        <v>2004</v>
      </c>
      <c r="C142" s="186" t="s">
        <v>259</v>
      </c>
      <c r="D142" s="10">
        <v>208724</v>
      </c>
      <c r="E142" s="10"/>
      <c r="F142" s="10"/>
      <c r="G142" s="10"/>
      <c r="H142" s="10"/>
      <c r="I142" s="10"/>
      <c r="J142" s="10">
        <v>100</v>
      </c>
      <c r="K142" s="10"/>
      <c r="L142" s="10"/>
      <c r="M142" s="10"/>
      <c r="N142" s="10"/>
      <c r="O142" s="10"/>
      <c r="P142" s="10">
        <v>100</v>
      </c>
      <c r="Q142" s="10"/>
      <c r="R142" s="10"/>
      <c r="S142" s="10"/>
      <c r="T142" s="10"/>
      <c r="U142" s="10"/>
      <c r="V142" s="10">
        <v>100</v>
      </c>
      <c r="W142" s="186"/>
      <c r="X142" s="186"/>
      <c r="Y142" s="186"/>
      <c r="Z142" s="186"/>
      <c r="AA142" s="186"/>
      <c r="AB142" s="186"/>
      <c r="AC142" s="186"/>
      <c r="AD142" s="186"/>
    </row>
    <row xmlns:x14ac="http://schemas.microsoft.com/office/spreadsheetml/2009/9/ac" r="143" s="183" customFormat="true" ht="12" x14ac:dyDescent="0.2">
      <c r="A143" s="186" t="s">
        <v>252</v>
      </c>
      <c r="B143" s="10">
        <v>2005</v>
      </c>
      <c r="C143" s="186" t="s">
        <v>259</v>
      </c>
      <c r="D143" s="10">
        <v>204721</v>
      </c>
      <c r="E143" s="10"/>
      <c r="F143" s="10"/>
      <c r="G143" s="10"/>
      <c r="H143" s="10"/>
      <c r="I143" s="10"/>
      <c r="J143" s="10">
        <v>100</v>
      </c>
      <c r="K143" s="10">
        <v>80.528571428571013</v>
      </c>
      <c r="L143" s="10"/>
      <c r="M143" s="10"/>
      <c r="N143" s="10"/>
      <c r="O143" s="10">
        <v>19.471428571428991</v>
      </c>
      <c r="P143" s="10">
        <v>80.528571428571013</v>
      </c>
      <c r="Q143" s="10"/>
      <c r="R143" s="10"/>
      <c r="S143" s="10"/>
      <c r="T143" s="10"/>
      <c r="U143" s="10"/>
      <c r="V143" s="10">
        <v>100</v>
      </c>
      <c r="W143" s="186"/>
      <c r="X143" s="186"/>
      <c r="Y143" s="186"/>
      <c r="Z143" s="186"/>
      <c r="AA143" s="186"/>
      <c r="AB143" s="186"/>
      <c r="AC143" s="186"/>
      <c r="AD143" s="186"/>
    </row>
    <row xmlns:x14ac="http://schemas.microsoft.com/office/spreadsheetml/2009/9/ac" r="144" s="183" customFormat="true" ht="12" x14ac:dyDescent="0.2">
      <c r="A144" s="186" t="s">
        <v>252</v>
      </c>
      <c r="B144" s="10">
        <v>2006</v>
      </c>
      <c r="C144" s="186" t="s">
        <v>259</v>
      </c>
      <c r="D144" s="10">
        <v>200951</v>
      </c>
      <c r="E144" s="10">
        <v>89.440956091930275</v>
      </c>
      <c r="F144" s="10"/>
      <c r="G144" s="10"/>
      <c r="H144" s="10"/>
      <c r="I144" s="10"/>
      <c r="J144" s="10">
        <v>100</v>
      </c>
      <c r="K144" s="10">
        <v>80.528571428571013</v>
      </c>
      <c r="L144" s="10"/>
      <c r="M144" s="10"/>
      <c r="N144" s="10"/>
      <c r="O144" s="10">
        <v>19.471428571428991</v>
      </c>
      <c r="P144" s="10">
        <v>80.528571428571013</v>
      </c>
      <c r="Q144" s="10"/>
      <c r="R144" s="10"/>
      <c r="S144" s="10"/>
      <c r="T144" s="10"/>
      <c r="U144" s="10"/>
      <c r="V144" s="10">
        <v>100</v>
      </c>
      <c r="W144" s="186"/>
      <c r="X144" s="186"/>
      <c r="Y144" s="186"/>
      <c r="Z144" s="186"/>
      <c r="AA144" s="186"/>
      <c r="AB144" s="186"/>
      <c r="AC144" s="186"/>
      <c r="AD144" s="186"/>
    </row>
    <row xmlns:x14ac="http://schemas.microsoft.com/office/spreadsheetml/2009/9/ac" r="145" s="183" customFormat="true" ht="12" x14ac:dyDescent="0.2">
      <c r="A145" s="186" t="s">
        <v>252</v>
      </c>
      <c r="B145" s="10">
        <v>2007</v>
      </c>
      <c r="C145" s="186" t="s">
        <v>259</v>
      </c>
      <c r="D145" s="10">
        <v>197390</v>
      </c>
      <c r="E145" s="10">
        <v>89.440956091930275</v>
      </c>
      <c r="F145" s="10">
        <v>70.664999999999964</v>
      </c>
      <c r="G145" s="10"/>
      <c r="H145" s="10"/>
      <c r="I145" s="10">
        <v>29.33500000000004</v>
      </c>
      <c r="J145" s="10">
        <v>70.664999999999964</v>
      </c>
      <c r="K145" s="10">
        <v>80.528571428571013</v>
      </c>
      <c r="L145" s="10"/>
      <c r="M145" s="10"/>
      <c r="N145" s="10"/>
      <c r="O145" s="10">
        <v>19.471428571428991</v>
      </c>
      <c r="P145" s="10">
        <v>80.528571428571013</v>
      </c>
      <c r="Q145" s="10"/>
      <c r="R145" s="10"/>
      <c r="S145" s="10"/>
      <c r="T145" s="10"/>
      <c r="U145" s="10"/>
      <c r="V145" s="10">
        <v>100</v>
      </c>
      <c r="W145" s="186"/>
      <c r="X145" s="186"/>
      <c r="Y145" s="186"/>
      <c r="Z145" s="186"/>
      <c r="AA145" s="186"/>
      <c r="AB145" s="186"/>
      <c r="AC145" s="186"/>
      <c r="AD145" s="186"/>
    </row>
    <row xmlns:x14ac="http://schemas.microsoft.com/office/spreadsheetml/2009/9/ac" r="146" s="183" customFormat="true" ht="12" x14ac:dyDescent="0.2">
      <c r="A146" s="186" t="s">
        <v>252</v>
      </c>
      <c r="B146" s="10">
        <v>2008</v>
      </c>
      <c r="C146" s="186" t="s">
        <v>259</v>
      </c>
      <c r="D146" s="10">
        <v>194544</v>
      </c>
      <c r="E146" s="10">
        <v>89.440956091930275</v>
      </c>
      <c r="F146" s="10">
        <v>70.664999999999964</v>
      </c>
      <c r="G146" s="10"/>
      <c r="H146" s="10"/>
      <c r="I146" s="10">
        <v>29.33500000000004</v>
      </c>
      <c r="J146" s="10">
        <v>70.664999999999964</v>
      </c>
      <c r="K146" s="10">
        <v>80.528571428571013</v>
      </c>
      <c r="L146" s="10"/>
      <c r="M146" s="10"/>
      <c r="N146" s="10"/>
      <c r="O146" s="10">
        <v>19.471428571428991</v>
      </c>
      <c r="P146" s="10">
        <v>80.528571428571013</v>
      </c>
      <c r="Q146" s="10"/>
      <c r="R146" s="10"/>
      <c r="S146" s="10"/>
      <c r="T146" s="10"/>
      <c r="U146" s="10"/>
      <c r="V146" s="10">
        <v>100</v>
      </c>
      <c r="W146" s="186"/>
      <c r="X146" s="186"/>
      <c r="Y146" s="186"/>
      <c r="Z146" s="186"/>
      <c r="AA146" s="186"/>
      <c r="AB146" s="186"/>
      <c r="AC146" s="186"/>
      <c r="AD146" s="186"/>
    </row>
    <row xmlns:x14ac="http://schemas.microsoft.com/office/spreadsheetml/2009/9/ac" r="147" s="183" customFormat="true" ht="12" x14ac:dyDescent="0.2">
      <c r="A147" s="186" t="s">
        <v>252</v>
      </c>
      <c r="B147" s="10">
        <v>2009</v>
      </c>
      <c r="C147" s="186" t="s">
        <v>259</v>
      </c>
      <c r="D147" s="10">
        <v>193160</v>
      </c>
      <c r="E147" s="10">
        <v>89.440956091930275</v>
      </c>
      <c r="F147" s="10">
        <v>70.664999999999964</v>
      </c>
      <c r="G147" s="10"/>
      <c r="H147" s="10"/>
      <c r="I147" s="10">
        <v>29.33500000000004</v>
      </c>
      <c r="J147" s="10">
        <v>70.664999999999964</v>
      </c>
      <c r="K147" s="10">
        <v>80.528571428571013</v>
      </c>
      <c r="L147" s="10"/>
      <c r="M147" s="10"/>
      <c r="N147" s="10"/>
      <c r="O147" s="10">
        <v>19.471428571428991</v>
      </c>
      <c r="P147" s="10">
        <v>80.528571428571013</v>
      </c>
      <c r="Q147" s="10"/>
      <c r="R147" s="10"/>
      <c r="S147" s="10"/>
      <c r="T147" s="10"/>
      <c r="U147" s="10"/>
      <c r="V147" s="10">
        <v>100</v>
      </c>
      <c r="W147" s="186"/>
      <c r="X147" s="186"/>
      <c r="Y147" s="186"/>
      <c r="Z147" s="186"/>
      <c r="AA147" s="186"/>
      <c r="AB147" s="186"/>
      <c r="AC147" s="186"/>
      <c r="AD147" s="186"/>
    </row>
    <row xmlns:x14ac="http://schemas.microsoft.com/office/spreadsheetml/2009/9/ac" r="148" s="183" customFormat="true" ht="12" x14ac:dyDescent="0.2">
      <c r="A148" s="186" t="s">
        <v>252</v>
      </c>
      <c r="B148" s="10">
        <v>2010</v>
      </c>
      <c r="C148" s="186" t="s">
        <v>259</v>
      </c>
      <c r="D148" s="10">
        <v>192329</v>
      </c>
      <c r="E148" s="10">
        <v>89.440956091930275</v>
      </c>
      <c r="F148" s="10">
        <v>70.664999999999964</v>
      </c>
      <c r="G148" s="10"/>
      <c r="H148" s="10"/>
      <c r="I148" s="10">
        <v>29.33500000000004</v>
      </c>
      <c r="J148" s="10">
        <v>70.664999999999964</v>
      </c>
      <c r="K148" s="10">
        <v>83.52142857142826</v>
      </c>
      <c r="L148" s="10"/>
      <c r="M148" s="10"/>
      <c r="N148" s="10"/>
      <c r="O148" s="10">
        <v>16.47857142857174</v>
      </c>
      <c r="P148" s="10">
        <v>83.52142857142826</v>
      </c>
      <c r="Q148" s="10"/>
      <c r="R148" s="10"/>
      <c r="S148" s="10"/>
      <c r="T148" s="10"/>
      <c r="U148" s="10"/>
      <c r="V148" s="10">
        <v>100</v>
      </c>
      <c r="W148" s="186"/>
      <c r="X148" s="186"/>
      <c r="Y148" s="186"/>
      <c r="Z148" s="186"/>
      <c r="AA148" s="186"/>
      <c r="AB148" s="186"/>
      <c r="AC148" s="186"/>
      <c r="AD148" s="186"/>
    </row>
    <row xmlns:x14ac="http://schemas.microsoft.com/office/spreadsheetml/2009/9/ac" r="149" s="183" customFormat="true" ht="12" x14ac:dyDescent="0.2">
      <c r="A149" s="186" t="s">
        <v>252</v>
      </c>
      <c r="B149" s="10">
        <v>2011</v>
      </c>
      <c r="C149" s="186" t="s">
        <v>259</v>
      </c>
      <c r="D149" s="10">
        <v>192111</v>
      </c>
      <c r="E149" s="10">
        <v>89.203360750260003</v>
      </c>
      <c r="F149" s="10">
        <v>70.664999999999964</v>
      </c>
      <c r="G149" s="10"/>
      <c r="H149" s="10"/>
      <c r="I149" s="10">
        <v>29.33500000000004</v>
      </c>
      <c r="J149" s="10">
        <v>70.664999999999964</v>
      </c>
      <c r="K149" s="10">
        <v>86.514285714285506</v>
      </c>
      <c r="L149" s="10"/>
      <c r="M149" s="10"/>
      <c r="N149" s="10"/>
      <c r="O149" s="10">
        <v>13.48571428571449</v>
      </c>
      <c r="P149" s="10">
        <v>86.514285714285506</v>
      </c>
      <c r="Q149" s="10"/>
      <c r="R149" s="10"/>
      <c r="S149" s="10"/>
      <c r="T149" s="10"/>
      <c r="U149" s="10"/>
      <c r="V149" s="10">
        <v>100</v>
      </c>
      <c r="W149" s="186"/>
      <c r="X149" s="186"/>
      <c r="Y149" s="186"/>
      <c r="Z149" s="186"/>
      <c r="AA149" s="186"/>
      <c r="AB149" s="186"/>
      <c r="AC149" s="186"/>
      <c r="AD149" s="186"/>
    </row>
    <row xmlns:x14ac="http://schemas.microsoft.com/office/spreadsheetml/2009/9/ac" r="150" s="183" customFormat="true" ht="12" x14ac:dyDescent="0.2">
      <c r="A150" s="186" t="s">
        <v>252</v>
      </c>
      <c r="B150" s="10">
        <v>2012</v>
      </c>
      <c r="C150" s="186" t="s">
        <v>259</v>
      </c>
      <c r="D150" s="10">
        <v>192249</v>
      </c>
      <c r="E150" s="10">
        <v>88.965765408589675</v>
      </c>
      <c r="F150" s="10">
        <v>72.22615384615392</v>
      </c>
      <c r="G150" s="10"/>
      <c r="H150" s="10"/>
      <c r="I150" s="10">
        <v>27.77384615384608</v>
      </c>
      <c r="J150" s="10">
        <v>72.22615384615392</v>
      </c>
      <c r="K150" s="10">
        <v>89.507142857142753</v>
      </c>
      <c r="L150" s="10"/>
      <c r="M150" s="10"/>
      <c r="N150" s="10"/>
      <c r="O150" s="10">
        <v>10.49285714285725</v>
      </c>
      <c r="P150" s="10">
        <v>89.507142857142753</v>
      </c>
      <c r="Q150" s="10"/>
      <c r="R150" s="10"/>
      <c r="S150" s="10"/>
      <c r="T150" s="10"/>
      <c r="U150" s="10"/>
      <c r="V150" s="10">
        <v>100</v>
      </c>
      <c r="W150" s="186"/>
      <c r="X150" s="186"/>
      <c r="Y150" s="186"/>
      <c r="Z150" s="186"/>
      <c r="AA150" s="186"/>
      <c r="AB150" s="186"/>
      <c r="AC150" s="186"/>
      <c r="AD150" s="186"/>
    </row>
    <row xmlns:x14ac="http://schemas.microsoft.com/office/spreadsheetml/2009/9/ac" r="151" s="183" customFormat="true" ht="12" x14ac:dyDescent="0.2">
      <c r="A151" s="186" t="s">
        <v>252</v>
      </c>
      <c r="B151" s="10">
        <v>2013</v>
      </c>
      <c r="C151" s="186" t="s">
        <v>259</v>
      </c>
      <c r="D151" s="10">
        <v>191975</v>
      </c>
      <c r="E151" s="10">
        <v>88.728170066919404</v>
      </c>
      <c r="F151" s="10">
        <v>73.787307692307422</v>
      </c>
      <c r="G151" s="10"/>
      <c r="H151" s="10"/>
      <c r="I151" s="10">
        <v>26.212692307692581</v>
      </c>
      <c r="J151" s="10">
        <v>73.787307692307422</v>
      </c>
      <c r="K151" s="10">
        <v>92.5</v>
      </c>
      <c r="L151" s="10"/>
      <c r="M151" s="10"/>
      <c r="N151" s="10"/>
      <c r="O151" s="10">
        <v>7.5</v>
      </c>
      <c r="P151" s="10">
        <v>92.5</v>
      </c>
      <c r="Q151" s="10"/>
      <c r="R151" s="10"/>
      <c r="S151" s="10"/>
      <c r="T151" s="10"/>
      <c r="U151" s="10"/>
      <c r="V151" s="10">
        <v>100</v>
      </c>
      <c r="W151" s="186"/>
      <c r="X151" s="186"/>
      <c r="Y151" s="186"/>
      <c r="Z151" s="186"/>
      <c r="AA151" s="186"/>
      <c r="AB151" s="186"/>
      <c r="AC151" s="186"/>
      <c r="AD151" s="186"/>
    </row>
    <row xmlns:x14ac="http://schemas.microsoft.com/office/spreadsheetml/2009/9/ac" r="152" s="183" customFormat="true" ht="12" x14ac:dyDescent="0.2">
      <c r="A152" s="186" t="s">
        <v>252</v>
      </c>
      <c r="B152" s="10">
        <v>2014</v>
      </c>
      <c r="C152" s="186" t="s">
        <v>259</v>
      </c>
      <c r="D152" s="10">
        <v>192031</v>
      </c>
      <c r="E152" s="10">
        <v>88.490574725249132</v>
      </c>
      <c r="F152" s="10">
        <v>75.348461538461379</v>
      </c>
      <c r="G152" s="10"/>
      <c r="H152" s="10"/>
      <c r="I152" s="10">
        <v>24.651538461538621</v>
      </c>
      <c r="J152" s="10">
        <v>75.348461538461379</v>
      </c>
      <c r="K152" s="10">
        <v>95.492857142857247</v>
      </c>
      <c r="L152" s="10"/>
      <c r="M152" s="10"/>
      <c r="N152" s="10"/>
      <c r="O152" s="10">
        <v>4.5071428571427532</v>
      </c>
      <c r="P152" s="10">
        <v>95.492857142857247</v>
      </c>
      <c r="Q152" s="10"/>
      <c r="R152" s="10"/>
      <c r="S152" s="10"/>
      <c r="T152" s="10"/>
      <c r="U152" s="10"/>
      <c r="V152" s="10">
        <v>100</v>
      </c>
      <c r="W152" s="186"/>
      <c r="X152" s="186"/>
      <c r="Y152" s="186"/>
      <c r="Z152" s="186"/>
      <c r="AA152" s="186"/>
      <c r="AB152" s="186"/>
      <c r="AC152" s="186"/>
      <c r="AD152" s="186"/>
    </row>
    <row xmlns:x14ac="http://schemas.microsoft.com/office/spreadsheetml/2009/9/ac" r="153" s="183" customFormat="true" ht="12" x14ac:dyDescent="0.2">
      <c r="A153" s="186" t="s">
        <v>252</v>
      </c>
      <c r="B153" s="10">
        <v>2015</v>
      </c>
      <c r="C153" s="186" t="s">
        <v>259</v>
      </c>
      <c r="D153" s="10">
        <v>192845</v>
      </c>
      <c r="E153" s="10">
        <v>88.252979383578804</v>
      </c>
      <c r="F153" s="10">
        <v>76.909615384615336</v>
      </c>
      <c r="G153" s="10"/>
      <c r="H153" s="10"/>
      <c r="I153" s="10">
        <v>23.090384615384661</v>
      </c>
      <c r="J153" s="10">
        <v>76.909615384615336</v>
      </c>
      <c r="K153" s="10">
        <v>98.485714285714494</v>
      </c>
      <c r="L153" s="10"/>
      <c r="M153" s="10"/>
      <c r="N153" s="10"/>
      <c r="O153" s="10">
        <v>1.514285714285506</v>
      </c>
      <c r="P153" s="10">
        <v>98.485714285714494</v>
      </c>
      <c r="Q153" s="10"/>
      <c r="R153" s="10"/>
      <c r="S153" s="10"/>
      <c r="T153" s="10"/>
      <c r="U153" s="10"/>
      <c r="V153" s="10">
        <v>100</v>
      </c>
      <c r="W153" s="186"/>
      <c r="X153" s="186"/>
      <c r="Y153" s="186"/>
      <c r="Z153" s="186"/>
      <c r="AA153" s="186"/>
      <c r="AB153" s="186"/>
      <c r="AC153" s="186"/>
      <c r="AD153" s="186"/>
    </row>
    <row xmlns:x14ac="http://schemas.microsoft.com/office/spreadsheetml/2009/9/ac" r="154" s="183" customFormat="true" ht="12" x14ac:dyDescent="0.2">
      <c r="A154" s="186" t="s">
        <v>252</v>
      </c>
      <c r="B154" s="10">
        <v>2016</v>
      </c>
      <c r="C154" s="186" t="s">
        <v>259</v>
      </c>
      <c r="D154" s="10">
        <v>194051</v>
      </c>
      <c r="E154" s="10">
        <v>88.015384041908533</v>
      </c>
      <c r="F154" s="10">
        <v>78.470769230769292</v>
      </c>
      <c r="G154" s="10"/>
      <c r="H154" s="10"/>
      <c r="I154" s="10">
        <v>21.529230769230711</v>
      </c>
      <c r="J154" s="10">
        <v>78.470769230769292</v>
      </c>
      <c r="K154" s="10">
        <v>100</v>
      </c>
      <c r="L154" s="10"/>
      <c r="M154" s="10"/>
      <c r="N154" s="10"/>
      <c r="O154" s="10">
        <v>0</v>
      </c>
      <c r="P154" s="10">
        <v>100</v>
      </c>
      <c r="Q154" s="10"/>
      <c r="R154" s="10"/>
      <c r="S154" s="10"/>
      <c r="T154" s="10"/>
      <c r="U154" s="10"/>
      <c r="V154" s="10">
        <v>100</v>
      </c>
      <c r="W154" s="186"/>
      <c r="X154" s="186"/>
      <c r="Y154" s="186"/>
      <c r="Z154" s="186"/>
      <c r="AA154" s="186"/>
      <c r="AB154" s="186"/>
      <c r="AC154" s="186"/>
      <c r="AD154" s="186"/>
    </row>
    <row xmlns:x14ac="http://schemas.microsoft.com/office/spreadsheetml/2009/9/ac" r="155" s="183" customFormat="true" ht="12" x14ac:dyDescent="0.2">
      <c r="A155" s="186" t="s">
        <v>252</v>
      </c>
      <c r="B155" s="10">
        <v>2017</v>
      </c>
      <c r="C155" s="186" t="s">
        <v>259</v>
      </c>
      <c r="D155" s="10">
        <v>194689</v>
      </c>
      <c r="E155" s="10">
        <v>87.777788700238204</v>
      </c>
      <c r="F155" s="10">
        <v>80.031923076923249</v>
      </c>
      <c r="G155" s="10"/>
      <c r="H155" s="10"/>
      <c r="I155" s="10">
        <v>19.968076923076751</v>
      </c>
      <c r="J155" s="10">
        <v>80.031923076923249</v>
      </c>
      <c r="K155" s="10">
        <v>100</v>
      </c>
      <c r="L155" s="10"/>
      <c r="M155" s="10"/>
      <c r="N155" s="10"/>
      <c r="O155" s="10">
        <v>0</v>
      </c>
      <c r="P155" s="10">
        <v>100</v>
      </c>
      <c r="Q155" s="10"/>
      <c r="R155" s="10"/>
      <c r="S155" s="10"/>
      <c r="T155" s="10"/>
      <c r="U155" s="10"/>
      <c r="V155" s="10">
        <v>100</v>
      </c>
      <c r="W155" s="186"/>
      <c r="X155" s="186"/>
      <c r="Y155" s="186"/>
      <c r="Z155" s="186"/>
      <c r="AA155" s="186"/>
      <c r="AB155" s="186"/>
      <c r="AC155" s="186"/>
      <c r="AD155" s="186"/>
    </row>
    <row xmlns:x14ac="http://schemas.microsoft.com/office/spreadsheetml/2009/9/ac" r="156" s="183" customFormat="true" ht="12" x14ac:dyDescent="0.2">
      <c r="A156" s="186" t="s">
        <v>252</v>
      </c>
      <c r="B156" s="10">
        <v>2018</v>
      </c>
      <c r="C156" s="186" t="s">
        <v>259</v>
      </c>
      <c r="D156" s="10">
        <v>195053</v>
      </c>
      <c r="E156" s="10">
        <v>87.540193358567933</v>
      </c>
      <c r="F156" s="10">
        <v>81.593076923076751</v>
      </c>
      <c r="G156" s="10"/>
      <c r="H156" s="10"/>
      <c r="I156" s="10">
        <v>18.406923076923249</v>
      </c>
      <c r="J156" s="10">
        <v>81.593076923076751</v>
      </c>
      <c r="K156" s="10">
        <v>100</v>
      </c>
      <c r="L156" s="10"/>
      <c r="M156" s="10"/>
      <c r="N156" s="10"/>
      <c r="O156" s="10">
        <v>0</v>
      </c>
      <c r="P156" s="10">
        <v>100</v>
      </c>
      <c r="Q156" s="10"/>
      <c r="R156" s="10"/>
      <c r="S156" s="10"/>
      <c r="T156" s="10"/>
      <c r="U156" s="10"/>
      <c r="V156" s="10">
        <v>100</v>
      </c>
      <c r="W156" s="186"/>
      <c r="X156" s="186"/>
      <c r="Y156" s="186"/>
      <c r="Z156" s="186"/>
      <c r="AA156" s="186"/>
      <c r="AB156" s="186"/>
      <c r="AC156" s="186"/>
      <c r="AD156" s="186"/>
    </row>
    <row xmlns:x14ac="http://schemas.microsoft.com/office/spreadsheetml/2009/9/ac" r="157" s="183" customFormat="true" ht="12" x14ac:dyDescent="0.2">
      <c r="A157" s="186" t="s">
        <v>252</v>
      </c>
      <c r="B157" s="10">
        <v>2019</v>
      </c>
      <c r="C157" s="186" t="s">
        <v>259</v>
      </c>
      <c r="D157" s="10">
        <v>195264</v>
      </c>
      <c r="E157" s="10">
        <v>87.302598016897662</v>
      </c>
      <c r="F157" s="10">
        <v>83.154230769230708</v>
      </c>
      <c r="G157" s="10"/>
      <c r="H157" s="10"/>
      <c r="I157" s="10">
        <v>16.845769230769289</v>
      </c>
      <c r="J157" s="10">
        <v>83.154230769230708</v>
      </c>
      <c r="K157" s="10">
        <v>100</v>
      </c>
      <c r="L157" s="10"/>
      <c r="M157" s="10"/>
      <c r="N157" s="10"/>
      <c r="O157" s="10">
        <v>0</v>
      </c>
      <c r="P157" s="10">
        <v>100</v>
      </c>
      <c r="Q157" s="10"/>
      <c r="R157" s="10"/>
      <c r="S157" s="10"/>
      <c r="T157" s="10"/>
      <c r="U157" s="10"/>
      <c r="V157" s="10">
        <v>100</v>
      </c>
      <c r="W157" s="186"/>
      <c r="X157" s="186"/>
      <c r="Y157" s="186"/>
      <c r="Z157" s="186"/>
      <c r="AA157" s="186"/>
      <c r="AB157" s="186"/>
      <c r="AC157" s="186"/>
      <c r="AD157" s="186"/>
    </row>
    <row xmlns:x14ac="http://schemas.microsoft.com/office/spreadsheetml/2009/9/ac" r="158" s="183" customFormat="true" ht="12" x14ac:dyDescent="0.2">
      <c r="A158" s="186" t="s">
        <v>252</v>
      </c>
      <c r="B158" s="10">
        <v>2020</v>
      </c>
      <c r="C158" s="186" t="s">
        <v>259</v>
      </c>
      <c r="D158" s="10">
        <v>195563</v>
      </c>
      <c r="E158" s="10">
        <v>87.065002675227333</v>
      </c>
      <c r="F158" s="10">
        <v>83.154230769230708</v>
      </c>
      <c r="G158" s="10"/>
      <c r="H158" s="10"/>
      <c r="I158" s="10">
        <v>16.845769230769289</v>
      </c>
      <c r="J158" s="10">
        <v>83.154230769230708</v>
      </c>
      <c r="K158" s="10">
        <v>100</v>
      </c>
      <c r="L158" s="10"/>
      <c r="M158" s="10"/>
      <c r="N158" s="10"/>
      <c r="O158" s="10">
        <v>0</v>
      </c>
      <c r="P158" s="10">
        <v>100</v>
      </c>
      <c r="Q158" s="10"/>
      <c r="R158" s="10"/>
      <c r="S158" s="10"/>
      <c r="T158" s="10"/>
      <c r="U158" s="10"/>
      <c r="V158" s="10">
        <v>100</v>
      </c>
      <c r="W158" s="186"/>
      <c r="X158" s="186"/>
      <c r="Y158" s="186"/>
      <c r="Z158" s="186"/>
      <c r="AA158" s="186"/>
      <c r="AB158" s="186"/>
      <c r="AC158" s="186"/>
      <c r="AD158" s="186"/>
    </row>
    <row xmlns:x14ac="http://schemas.microsoft.com/office/spreadsheetml/2009/9/ac" r="159" s="183" customFormat="true" ht="12" x14ac:dyDescent="0.2">
      <c r="A159" s="186" t="s">
        <v>252</v>
      </c>
      <c r="B159" s="10">
        <v>2021</v>
      </c>
      <c r="C159" s="186" t="s">
        <v>259</v>
      </c>
      <c r="D159" s="10">
        <v>196194</v>
      </c>
      <c r="E159" s="10">
        <v>87.065002675227333</v>
      </c>
      <c r="F159" s="10">
        <v>83.154230769230708</v>
      </c>
      <c r="G159" s="10"/>
      <c r="H159" s="10"/>
      <c r="I159" s="10">
        <v>16.845769230769289</v>
      </c>
      <c r="J159" s="10">
        <v>83.154230769230708</v>
      </c>
      <c r="K159" s="10">
        <v>100</v>
      </c>
      <c r="L159" s="10"/>
      <c r="M159" s="10"/>
      <c r="N159" s="10"/>
      <c r="O159" s="10">
        <v>0</v>
      </c>
      <c r="P159" s="10">
        <v>100</v>
      </c>
      <c r="Q159" s="10"/>
      <c r="R159" s="10"/>
      <c r="S159" s="10"/>
      <c r="T159" s="10"/>
      <c r="U159" s="10"/>
      <c r="V159" s="10">
        <v>100</v>
      </c>
      <c r="W159" s="186"/>
      <c r="X159" s="186"/>
      <c r="Y159" s="186"/>
      <c r="Z159" s="186"/>
      <c r="AA159" s="186"/>
      <c r="AB159" s="186"/>
      <c r="AC159" s="186"/>
      <c r="AD159" s="186"/>
    </row>
    <row xmlns:x14ac="http://schemas.microsoft.com/office/spreadsheetml/2009/9/ac" r="160" s="183" customFormat="true" ht="12" x14ac:dyDescent="0.2">
      <c r="A160" s="186" t="s">
        <v>252</v>
      </c>
      <c r="B160" s="10">
        <v>2022</v>
      </c>
      <c r="C160" s="186" t="s">
        <v>259</v>
      </c>
      <c r="D160" s="10">
        <v>195890</v>
      </c>
      <c r="E160" s="10">
        <v>87.065002675227333</v>
      </c>
      <c r="F160" s="10">
        <v>83.154230769230708</v>
      </c>
      <c r="G160" s="10"/>
      <c r="H160" s="10"/>
      <c r="I160" s="10">
        <v>16.845769230769289</v>
      </c>
      <c r="J160" s="10">
        <v>83.154230769230708</v>
      </c>
      <c r="K160" s="10">
        <v>100</v>
      </c>
      <c r="L160" s="10"/>
      <c r="M160" s="10"/>
      <c r="N160" s="10"/>
      <c r="O160" s="10">
        <v>0</v>
      </c>
      <c r="P160" s="10">
        <v>100</v>
      </c>
      <c r="Q160" s="10"/>
      <c r="R160" s="10"/>
      <c r="S160" s="10"/>
      <c r="T160" s="10"/>
      <c r="U160" s="10"/>
      <c r="V160" s="10">
        <v>100</v>
      </c>
      <c r="W160" s="186"/>
      <c r="X160" s="186"/>
      <c r="Y160" s="186"/>
      <c r="Z160" s="186"/>
      <c r="AA160" s="186"/>
      <c r="AB160" s="186"/>
      <c r="AC160" s="186"/>
      <c r="AD160" s="186"/>
    </row>
    <row xmlns:x14ac="http://schemas.microsoft.com/office/spreadsheetml/2009/9/ac" r="161" s="183" customFormat="true" ht="12" x14ac:dyDescent="0.2">
      <c r="A161" s="186" t="s">
        <v>252</v>
      </c>
      <c r="B161" s="10">
        <v>2023</v>
      </c>
      <c r="C161" s="186" t="s">
        <v>259</v>
      </c>
      <c r="D161" s="10">
        <v>187415</v>
      </c>
      <c r="E161" s="10">
        <v>87.065002675227333</v>
      </c>
      <c r="F161" s="10">
        <v>83.154230769230708</v>
      </c>
      <c r="G161" s="10"/>
      <c r="H161" s="10"/>
      <c r="I161" s="10">
        <v>16.845769230769289</v>
      </c>
      <c r="J161" s="10">
        <v>83.154230769230708</v>
      </c>
      <c r="K161" s="10">
        <v>100</v>
      </c>
      <c r="L161" s="10"/>
      <c r="M161" s="10"/>
      <c r="N161" s="10"/>
      <c r="O161" s="10">
        <v>0</v>
      </c>
      <c r="P161" s="10">
        <v>100</v>
      </c>
      <c r="Q161" s="10"/>
      <c r="R161" s="10"/>
      <c r="S161" s="10"/>
      <c r="T161" s="10"/>
      <c r="U161" s="10"/>
      <c r="V161" s="10">
        <v>100</v>
      </c>
      <c r="W161" s="186"/>
      <c r="X161" s="186"/>
      <c r="Y161" s="186"/>
      <c r="Z161" s="186"/>
      <c r="AA161" s="186"/>
      <c r="AB161" s="186"/>
      <c r="AC161" s="186"/>
      <c r="AD161" s="186"/>
    </row>
    <row xmlns:x14ac="http://schemas.microsoft.com/office/spreadsheetml/2009/9/ac" r="162" s="183" customFormat="true" ht="12" x14ac:dyDescent="0.2">
      <c r="A162" s="186" t="s">
        <v>252</v>
      </c>
      <c r="B162" s="10">
        <v>2024</v>
      </c>
      <c r="C162" s="186" t="s">
        <v>259</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xmlns:x14ac="http://schemas.microsoft.com/office/spreadsheetml/2009/9/ac" r="163" s="183" customFormat="true" ht="12" x14ac:dyDescent="0.2">
      <c r="A163" s="186" t="s">
        <v>252</v>
      </c>
      <c r="B163" s="10">
        <v>2025</v>
      </c>
      <c r="C163" s="186" t="s">
        <v>259</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xmlns:x14ac="http://schemas.microsoft.com/office/spreadsheetml/2009/9/ac" r="164" s="183" customFormat="true" ht="12" x14ac:dyDescent="0.2">
      <c r="A164" s="186" t="s">
        <v>252</v>
      </c>
      <c r="B164" s="10">
        <v>2026</v>
      </c>
      <c r="C164" s="186" t="s">
        <v>259</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xmlns:x14ac="http://schemas.microsoft.com/office/spreadsheetml/2009/9/ac" r="165" s="183" customFormat="true" ht="12" x14ac:dyDescent="0.2">
      <c r="A165" s="186" t="s">
        <v>252</v>
      </c>
      <c r="B165" s="10">
        <v>2027</v>
      </c>
      <c r="C165" s="186" t="s">
        <v>259</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xmlns:x14ac="http://schemas.microsoft.com/office/spreadsheetml/2009/9/ac" r="166" s="183" customFormat="true" ht="12" x14ac:dyDescent="0.2">
      <c r="A166" s="186" t="s">
        <v>252</v>
      </c>
      <c r="B166" s="10">
        <v>2028</v>
      </c>
      <c r="C166" s="186" t="s">
        <v>259</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xmlns:x14ac="http://schemas.microsoft.com/office/spreadsheetml/2009/9/ac" r="167" s="183" customFormat="true" ht="12" x14ac:dyDescent="0.2">
      <c r="A167" s="186" t="s">
        <v>252</v>
      </c>
      <c r="B167" s="10">
        <v>2029</v>
      </c>
      <c r="C167" s="186" t="s">
        <v>259</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xmlns:x14ac="http://schemas.microsoft.com/office/spreadsheetml/2009/9/ac" r="168" s="183" customFormat="true" ht="12" x14ac:dyDescent="0.2">
      <c r="A168" s="186" t="s">
        <v>252</v>
      </c>
      <c r="B168" s="10">
        <v>2030</v>
      </c>
      <c r="C168" s="186" t="s">
        <v>259</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xmlns:x14ac="http://schemas.microsoft.com/office/spreadsheetml/2009/9/ac" r="169" ht="15.75" x14ac:dyDescent="0.25">
      <c r="A169" s="187" t="s">
        <v>252</v>
      </c>
      <c r="B169" s="10">
        <v>2000</v>
      </c>
      <c r="C169" s="187" t="s">
        <v>260</v>
      </c>
      <c r="D169" s="10">
        <v>138252</v>
      </c>
      <c r="E169" s="10"/>
      <c r="F169" s="10"/>
      <c r="G169" s="10"/>
      <c r="H169" s="10"/>
      <c r="I169" s="10"/>
      <c r="J169" s="10">
        <v>100</v>
      </c>
      <c r="K169" s="10"/>
      <c r="L169" s="10"/>
      <c r="M169" s="10"/>
      <c r="N169" s="10"/>
      <c r="O169" s="10"/>
      <c r="P169" s="10">
        <v>100</v>
      </c>
      <c r="Q169" s="10"/>
      <c r="R169" s="10"/>
      <c r="S169" s="10"/>
      <c r="T169" s="10"/>
      <c r="U169" s="10"/>
      <c r="V169" s="10">
        <v>100</v>
      </c>
      <c r="W169" s="187"/>
      <c r="X169" s="187"/>
      <c r="Y169" s="187"/>
      <c r="Z169" s="187"/>
      <c r="AA169" s="187"/>
      <c r="AB169" s="187"/>
    </row>
    <row xmlns:x14ac="http://schemas.microsoft.com/office/spreadsheetml/2009/9/ac" r="170" ht="15.75" x14ac:dyDescent="0.25">
      <c r="A170" s="187" t="s">
        <v>252</v>
      </c>
      <c r="B170" s="10">
        <v>2001</v>
      </c>
      <c r="C170" s="187" t="s">
        <v>260</v>
      </c>
      <c r="D170" s="10">
        <v>140710</v>
      </c>
      <c r="E170" s="10"/>
      <c r="F170" s="10"/>
      <c r="G170" s="10"/>
      <c r="H170" s="10"/>
      <c r="I170" s="10"/>
      <c r="J170" s="10">
        <v>100</v>
      </c>
      <c r="K170" s="10"/>
      <c r="L170" s="10"/>
      <c r="M170" s="10"/>
      <c r="N170" s="10"/>
      <c r="O170" s="10"/>
      <c r="P170" s="10">
        <v>100</v>
      </c>
      <c r="Q170" s="10"/>
      <c r="R170" s="10"/>
      <c r="S170" s="10"/>
      <c r="T170" s="10"/>
      <c r="U170" s="10"/>
      <c r="V170" s="10">
        <v>100</v>
      </c>
      <c r="W170" s="187"/>
      <c r="X170" s="187"/>
      <c r="Y170" s="187"/>
      <c r="Z170" s="187"/>
      <c r="AA170" s="187"/>
      <c r="AB170" s="187"/>
    </row>
    <row xmlns:x14ac="http://schemas.microsoft.com/office/spreadsheetml/2009/9/ac" r="171" ht="15.75" x14ac:dyDescent="0.25">
      <c r="A171" s="187" t="s">
        <v>252</v>
      </c>
      <c r="B171" s="10">
        <v>2002</v>
      </c>
      <c r="C171" s="187" t="s">
        <v>260</v>
      </c>
      <c r="D171" s="10">
        <v>142553</v>
      </c>
      <c r="E171" s="10"/>
      <c r="F171" s="10"/>
      <c r="G171" s="10"/>
      <c r="H171" s="10"/>
      <c r="I171" s="10"/>
      <c r="J171" s="10">
        <v>100</v>
      </c>
      <c r="K171" s="10"/>
      <c r="L171" s="10"/>
      <c r="M171" s="10"/>
      <c r="N171" s="10"/>
      <c r="O171" s="10"/>
      <c r="P171" s="10">
        <v>100</v>
      </c>
      <c r="Q171" s="10"/>
      <c r="R171" s="10"/>
      <c r="S171" s="10"/>
      <c r="T171" s="10"/>
      <c r="U171" s="10"/>
      <c r="V171" s="10">
        <v>100</v>
      </c>
      <c r="W171" s="187"/>
      <c r="X171" s="187"/>
      <c r="Y171" s="187"/>
      <c r="Z171" s="187"/>
      <c r="AA171" s="187"/>
      <c r="AB171" s="187"/>
    </row>
    <row xmlns:x14ac="http://schemas.microsoft.com/office/spreadsheetml/2009/9/ac" r="172" ht="15.75" x14ac:dyDescent="0.25">
      <c r="A172" s="187" t="s">
        <v>252</v>
      </c>
      <c r="B172" s="10">
        <v>2003</v>
      </c>
      <c r="C172" s="187" t="s">
        <v>260</v>
      </c>
      <c r="D172" s="10">
        <v>144335</v>
      </c>
      <c r="E172" s="10"/>
      <c r="F172" s="10"/>
      <c r="G172" s="10"/>
      <c r="H172" s="10"/>
      <c r="I172" s="10"/>
      <c r="J172" s="10">
        <v>100</v>
      </c>
      <c r="K172" s="10"/>
      <c r="L172" s="10"/>
      <c r="M172" s="10"/>
      <c r="N172" s="10"/>
      <c r="O172" s="10"/>
      <c r="P172" s="10">
        <v>100</v>
      </c>
      <c r="Q172" s="10"/>
      <c r="R172" s="10"/>
      <c r="S172" s="10"/>
      <c r="T172" s="10"/>
      <c r="U172" s="10"/>
      <c r="V172" s="10">
        <v>100</v>
      </c>
      <c r="W172" s="187"/>
      <c r="X172" s="187"/>
      <c r="Y172" s="187"/>
      <c r="Z172" s="187"/>
      <c r="AA172" s="187"/>
      <c r="AB172" s="187"/>
    </row>
    <row xmlns:x14ac="http://schemas.microsoft.com/office/spreadsheetml/2009/9/ac" r="173" ht="15.75" x14ac:dyDescent="0.25">
      <c r="A173" s="187" t="s">
        <v>252</v>
      </c>
      <c r="B173" s="10">
        <v>2004</v>
      </c>
      <c r="C173" s="187" t="s">
        <v>260</v>
      </c>
      <c r="D173" s="10">
        <v>145244</v>
      </c>
      <c r="E173" s="10"/>
      <c r="F173" s="10"/>
      <c r="G173" s="10"/>
      <c r="H173" s="10"/>
      <c r="I173" s="10"/>
      <c r="J173" s="10">
        <v>100</v>
      </c>
      <c r="K173" s="10"/>
      <c r="L173" s="10"/>
      <c r="M173" s="10"/>
      <c r="N173" s="10"/>
      <c r="O173" s="10"/>
      <c r="P173" s="10">
        <v>100</v>
      </c>
      <c r="Q173" s="10"/>
      <c r="R173" s="10"/>
      <c r="S173" s="10"/>
      <c r="T173" s="10"/>
      <c r="U173" s="10"/>
      <c r="V173" s="10">
        <v>100</v>
      </c>
      <c r="W173" s="187"/>
      <c r="X173" s="187"/>
      <c r="Y173" s="187"/>
      <c r="Z173" s="187"/>
      <c r="AA173" s="187"/>
      <c r="AB173" s="187"/>
    </row>
    <row xmlns:x14ac="http://schemas.microsoft.com/office/spreadsheetml/2009/9/ac" r="174" ht="15.75" x14ac:dyDescent="0.25">
      <c r="A174" s="187" t="s">
        <v>252</v>
      </c>
      <c r="B174" s="10">
        <v>2005</v>
      </c>
      <c r="C174" s="187" t="s">
        <v>260</v>
      </c>
      <c r="D174" s="10">
        <v>146180</v>
      </c>
      <c r="E174" s="10"/>
      <c r="F174" s="10"/>
      <c r="G174" s="10"/>
      <c r="H174" s="10"/>
      <c r="I174" s="10"/>
      <c r="J174" s="10">
        <v>100</v>
      </c>
      <c r="K174" s="10">
        <v>79.380952380952294</v>
      </c>
      <c r="L174" s="10"/>
      <c r="M174" s="10"/>
      <c r="N174" s="10"/>
      <c r="O174" s="10">
        <v>20.619047619047709</v>
      </c>
      <c r="P174" s="10">
        <v>79.380952380952294</v>
      </c>
      <c r="Q174" s="10"/>
      <c r="R174" s="10"/>
      <c r="S174" s="10"/>
      <c r="T174" s="10"/>
      <c r="U174" s="10"/>
      <c r="V174" s="10">
        <v>100</v>
      </c>
      <c r="W174" s="187"/>
      <c r="X174" s="187"/>
      <c r="Y174" s="187"/>
      <c r="Z174" s="187"/>
      <c r="AA174" s="187"/>
      <c r="AB174" s="187"/>
    </row>
    <row xmlns:x14ac="http://schemas.microsoft.com/office/spreadsheetml/2009/9/ac" r="175" ht="15.75" x14ac:dyDescent="0.25">
      <c r="A175" s="187" t="s">
        <v>252</v>
      </c>
      <c r="B175" s="10">
        <v>2006</v>
      </c>
      <c r="C175" s="187" t="s">
        <v>260</v>
      </c>
      <c r="D175" s="10">
        <v>146969</v>
      </c>
      <c r="E175" s="10">
        <v>94.29832625040865</v>
      </c>
      <c r="F175" s="10"/>
      <c r="G175" s="10"/>
      <c r="H175" s="10"/>
      <c r="I175" s="10"/>
      <c r="J175" s="10">
        <v>100</v>
      </c>
      <c r="K175" s="10">
        <v>79.380952380952294</v>
      </c>
      <c r="L175" s="10"/>
      <c r="M175" s="10"/>
      <c r="N175" s="10"/>
      <c r="O175" s="10">
        <v>20.619047619047709</v>
      </c>
      <c r="P175" s="10">
        <v>79.380952380952294</v>
      </c>
      <c r="Q175" s="10"/>
      <c r="R175" s="10"/>
      <c r="S175" s="10"/>
      <c r="T175" s="10"/>
      <c r="U175" s="10"/>
      <c r="V175" s="10">
        <v>100</v>
      </c>
      <c r="W175" s="187"/>
      <c r="X175" s="187"/>
      <c r="Y175" s="187"/>
      <c r="Z175" s="187"/>
      <c r="AA175" s="187"/>
      <c r="AB175" s="187"/>
    </row>
    <row xmlns:x14ac="http://schemas.microsoft.com/office/spreadsheetml/2009/9/ac" r="176" ht="15.75" x14ac:dyDescent="0.25">
      <c r="A176" s="187" t="s">
        <v>252</v>
      </c>
      <c r="B176" s="10">
        <v>2007</v>
      </c>
      <c r="C176" s="187" t="s">
        <v>260</v>
      </c>
      <c r="D176" s="10">
        <v>147491</v>
      </c>
      <c r="E176" s="10">
        <v>94.29832625040865</v>
      </c>
      <c r="F176" s="10">
        <v>76.029999999999745</v>
      </c>
      <c r="G176" s="10"/>
      <c r="H176" s="10"/>
      <c r="I176" s="10">
        <v>23.970000000000251</v>
      </c>
      <c r="J176" s="10">
        <v>76.029999999999745</v>
      </c>
      <c r="K176" s="10">
        <v>79.380952380952294</v>
      </c>
      <c r="L176" s="10"/>
      <c r="M176" s="10"/>
      <c r="N176" s="10"/>
      <c r="O176" s="10">
        <v>20.619047619047709</v>
      </c>
      <c r="P176" s="10">
        <v>79.380952380952294</v>
      </c>
      <c r="Q176" s="10"/>
      <c r="R176" s="10"/>
      <c r="S176" s="10"/>
      <c r="T176" s="10"/>
      <c r="U176" s="10"/>
      <c r="V176" s="10">
        <v>100</v>
      </c>
      <c r="W176" s="187"/>
      <c r="X176" s="187"/>
      <c r="Y176" s="187"/>
      <c r="Z176" s="187"/>
      <c r="AA176" s="187"/>
      <c r="AB176" s="187"/>
    </row>
    <row xmlns:x14ac="http://schemas.microsoft.com/office/spreadsheetml/2009/9/ac" r="177" ht="15.75" x14ac:dyDescent="0.25">
      <c r="A177" s="187" t="s">
        <v>252</v>
      </c>
      <c r="B177" s="10">
        <v>2008</v>
      </c>
      <c r="C177" s="187" t="s">
        <v>260</v>
      </c>
      <c r="D177" s="10">
        <v>146569</v>
      </c>
      <c r="E177" s="10">
        <v>94.29832625040865</v>
      </c>
      <c r="F177" s="10">
        <v>76.029999999999745</v>
      </c>
      <c r="G177" s="10"/>
      <c r="H177" s="10"/>
      <c r="I177" s="10">
        <v>23.970000000000251</v>
      </c>
      <c r="J177" s="10">
        <v>76.029999999999745</v>
      </c>
      <c r="K177" s="10">
        <v>79.380952380952294</v>
      </c>
      <c r="L177" s="10"/>
      <c r="M177" s="10"/>
      <c r="N177" s="10"/>
      <c r="O177" s="10">
        <v>20.619047619047709</v>
      </c>
      <c r="P177" s="10">
        <v>79.380952380952294</v>
      </c>
      <c r="Q177" s="10"/>
      <c r="R177" s="10"/>
      <c r="S177" s="10"/>
      <c r="T177" s="10"/>
      <c r="U177" s="10"/>
      <c r="V177" s="10">
        <v>100</v>
      </c>
      <c r="W177" s="187"/>
      <c r="X177" s="187"/>
      <c r="Y177" s="187"/>
      <c r="Z177" s="187"/>
      <c r="AA177" s="187"/>
      <c r="AB177" s="187"/>
    </row>
    <row xmlns:x14ac="http://schemas.microsoft.com/office/spreadsheetml/2009/9/ac" r="178" ht="15.75" x14ac:dyDescent="0.25">
      <c r="A178" s="187" t="s">
        <v>252</v>
      </c>
      <c r="B178" s="10">
        <v>2009</v>
      </c>
      <c r="C178" s="187" t="s">
        <v>260</v>
      </c>
      <c r="D178" s="10">
        <v>143328</v>
      </c>
      <c r="E178" s="10">
        <v>94.29832625040865</v>
      </c>
      <c r="F178" s="10">
        <v>76.029999999999745</v>
      </c>
      <c r="G178" s="10"/>
      <c r="H178" s="10"/>
      <c r="I178" s="10">
        <v>23.970000000000251</v>
      </c>
      <c r="J178" s="10">
        <v>76.029999999999745</v>
      </c>
      <c r="K178" s="10">
        <v>79.380952380952294</v>
      </c>
      <c r="L178" s="10"/>
      <c r="M178" s="10"/>
      <c r="N178" s="10"/>
      <c r="O178" s="10">
        <v>20.619047619047709</v>
      </c>
      <c r="P178" s="10">
        <v>79.380952380952294</v>
      </c>
      <c r="Q178" s="10"/>
      <c r="R178" s="10"/>
      <c r="S178" s="10"/>
      <c r="T178" s="10"/>
      <c r="U178" s="10"/>
      <c r="V178" s="10">
        <v>100</v>
      </c>
      <c r="W178" s="187"/>
      <c r="X178" s="187"/>
      <c r="Y178" s="187"/>
      <c r="Z178" s="187"/>
      <c r="AA178" s="187"/>
      <c r="AB178" s="187"/>
    </row>
    <row xmlns:x14ac="http://schemas.microsoft.com/office/spreadsheetml/2009/9/ac" r="179" ht="15.75" x14ac:dyDescent="0.25">
      <c r="A179" s="187" t="s">
        <v>252</v>
      </c>
      <c r="B179" s="10">
        <v>2010</v>
      </c>
      <c r="C179" s="187" t="s">
        <v>260</v>
      </c>
      <c r="D179" s="10">
        <v>139456</v>
      </c>
      <c r="E179" s="10">
        <v>94.29832625040865</v>
      </c>
      <c r="F179" s="10">
        <v>76.029999999999745</v>
      </c>
      <c r="G179" s="10"/>
      <c r="H179" s="10"/>
      <c r="I179" s="10">
        <v>23.970000000000251</v>
      </c>
      <c r="J179" s="10">
        <v>76.029999999999745</v>
      </c>
      <c r="K179" s="10">
        <v>82.0523809523811</v>
      </c>
      <c r="L179" s="10"/>
      <c r="M179" s="10"/>
      <c r="N179" s="10"/>
      <c r="O179" s="10">
        <v>17.9476190476189</v>
      </c>
      <c r="P179" s="10">
        <v>82.0523809523811</v>
      </c>
      <c r="Q179" s="10"/>
      <c r="R179" s="10"/>
      <c r="S179" s="10"/>
      <c r="T179" s="10"/>
      <c r="U179" s="10"/>
      <c r="V179" s="10">
        <v>100</v>
      </c>
      <c r="W179" s="187"/>
      <c r="X179" s="187"/>
      <c r="Y179" s="187"/>
      <c r="Z179" s="187"/>
      <c r="AA179" s="187"/>
      <c r="AB179" s="187"/>
    </row>
    <row xmlns:x14ac="http://schemas.microsoft.com/office/spreadsheetml/2009/9/ac" r="180" ht="15.75" x14ac:dyDescent="0.25">
      <c r="A180" s="187" t="s">
        <v>252</v>
      </c>
      <c r="B180" s="10">
        <v>2011</v>
      </c>
      <c r="C180" s="187" t="s">
        <v>260</v>
      </c>
      <c r="D180" s="10">
        <v>135123</v>
      </c>
      <c r="E180" s="10">
        <v>93.892087828266312</v>
      </c>
      <c r="F180" s="10">
        <v>76.029999999999745</v>
      </c>
      <c r="G180" s="10"/>
      <c r="H180" s="10"/>
      <c r="I180" s="10">
        <v>23.970000000000251</v>
      </c>
      <c r="J180" s="10">
        <v>76.029999999999745</v>
      </c>
      <c r="K180" s="10">
        <v>84.723809523808995</v>
      </c>
      <c r="L180" s="10"/>
      <c r="M180" s="10"/>
      <c r="N180" s="10"/>
      <c r="O180" s="10">
        <v>15.276190476190999</v>
      </c>
      <c r="P180" s="10">
        <v>84.723809523808995</v>
      </c>
      <c r="Q180" s="10"/>
      <c r="R180" s="10"/>
      <c r="S180" s="10"/>
      <c r="T180" s="10"/>
      <c r="U180" s="10"/>
      <c r="V180" s="10">
        <v>100</v>
      </c>
      <c r="W180" s="187"/>
      <c r="X180" s="187"/>
      <c r="Y180" s="187"/>
      <c r="Z180" s="187"/>
      <c r="AA180" s="187"/>
      <c r="AB180" s="187"/>
    </row>
    <row xmlns:x14ac="http://schemas.microsoft.com/office/spreadsheetml/2009/9/ac" r="181" ht="15.75" x14ac:dyDescent="0.25">
      <c r="A181" s="187" t="s">
        <v>252</v>
      </c>
      <c r="B181" s="10">
        <v>2012</v>
      </c>
      <c r="C181" s="187" t="s">
        <v>260</v>
      </c>
      <c r="D181" s="10">
        <v>130800</v>
      </c>
      <c r="E181" s="10">
        <v>93.485849406123975</v>
      </c>
      <c r="F181" s="10">
        <v>78.175384615384246</v>
      </c>
      <c r="G181" s="10"/>
      <c r="H181" s="10"/>
      <c r="I181" s="10">
        <v>21.82461538461575</v>
      </c>
      <c r="J181" s="10">
        <v>78.175384615384246</v>
      </c>
      <c r="K181" s="10">
        <v>87.395238095237801</v>
      </c>
      <c r="L181" s="10"/>
      <c r="M181" s="10"/>
      <c r="N181" s="10"/>
      <c r="O181" s="10">
        <v>12.604761904762199</v>
      </c>
      <c r="P181" s="10">
        <v>87.395238095237801</v>
      </c>
      <c r="Q181" s="10"/>
      <c r="R181" s="10"/>
      <c r="S181" s="10"/>
      <c r="T181" s="10"/>
      <c r="U181" s="10"/>
      <c r="V181" s="10">
        <v>100</v>
      </c>
      <c r="W181" s="187"/>
      <c r="X181" s="187"/>
      <c r="Y181" s="187"/>
      <c r="Z181" s="187"/>
      <c r="AA181" s="187"/>
      <c r="AB181" s="187"/>
    </row>
    <row xmlns:x14ac="http://schemas.microsoft.com/office/spreadsheetml/2009/9/ac" r="182" ht="15.75" x14ac:dyDescent="0.25">
      <c r="A182" s="187" t="s">
        <v>252</v>
      </c>
      <c r="B182" s="10">
        <v>2013</v>
      </c>
      <c r="C182" s="187" t="s">
        <v>260</v>
      </c>
      <c r="D182" s="10">
        <v>127654</v>
      </c>
      <c r="E182" s="10">
        <v>93.079610983981638</v>
      </c>
      <c r="F182" s="10">
        <v>80.320769230768747</v>
      </c>
      <c r="G182" s="10"/>
      <c r="H182" s="10"/>
      <c r="I182" s="10">
        <v>19.67923076923125</v>
      </c>
      <c r="J182" s="10">
        <v>80.320769230768747</v>
      </c>
      <c r="K182" s="10">
        <v>90.066666666666606</v>
      </c>
      <c r="L182" s="10"/>
      <c r="M182" s="10"/>
      <c r="N182" s="10"/>
      <c r="O182" s="10">
        <v>9.933333333333394</v>
      </c>
      <c r="P182" s="10">
        <v>90.066666666666606</v>
      </c>
      <c r="Q182" s="10"/>
      <c r="R182" s="10"/>
      <c r="S182" s="10"/>
      <c r="T182" s="10"/>
      <c r="U182" s="10"/>
      <c r="V182" s="10">
        <v>100</v>
      </c>
      <c r="W182" s="187"/>
      <c r="X182" s="187"/>
      <c r="Y182" s="187"/>
      <c r="Z182" s="187"/>
      <c r="AA182" s="187"/>
      <c r="AB182" s="187"/>
    </row>
    <row xmlns:x14ac="http://schemas.microsoft.com/office/spreadsheetml/2009/9/ac" r="183" ht="15.75" x14ac:dyDescent="0.25">
      <c r="A183" s="187" t="s">
        <v>252</v>
      </c>
      <c r="B183" s="10">
        <v>2014</v>
      </c>
      <c r="C183" s="187" t="s">
        <v>260</v>
      </c>
      <c r="D183" s="10">
        <v>126896</v>
      </c>
      <c r="E183" s="10">
        <v>92.673372561839415</v>
      </c>
      <c r="F183" s="10">
        <v>82.466153846154157</v>
      </c>
      <c r="G183" s="10"/>
      <c r="H183" s="10"/>
      <c r="I183" s="10">
        <v>17.53384615384584</v>
      </c>
      <c r="J183" s="10">
        <v>82.466153846154157</v>
      </c>
      <c r="K183" s="10">
        <v>92.738095238095411</v>
      </c>
      <c r="L183" s="10"/>
      <c r="M183" s="10"/>
      <c r="N183" s="10"/>
      <c r="O183" s="10">
        <v>7.2619047619045887</v>
      </c>
      <c r="P183" s="10">
        <v>92.738095238095411</v>
      </c>
      <c r="Q183" s="10"/>
      <c r="R183" s="10"/>
      <c r="S183" s="10"/>
      <c r="T183" s="10"/>
      <c r="U183" s="10"/>
      <c r="V183" s="10">
        <v>100</v>
      </c>
      <c r="W183" s="187"/>
      <c r="X183" s="187"/>
      <c r="Y183" s="187"/>
      <c r="Z183" s="187"/>
      <c r="AA183" s="187"/>
      <c r="AB183" s="187"/>
    </row>
    <row xmlns:x14ac="http://schemas.microsoft.com/office/spreadsheetml/2009/9/ac" r="184" ht="15.75" x14ac:dyDescent="0.25">
      <c r="A184" s="187" t="s">
        <v>252</v>
      </c>
      <c r="B184" s="10">
        <v>2015</v>
      </c>
      <c r="C184" s="187" t="s">
        <v>260</v>
      </c>
      <c r="D184" s="10">
        <v>126382</v>
      </c>
      <c r="E184" s="10">
        <v>92.267134139697077</v>
      </c>
      <c r="F184" s="10">
        <v>84.611538461538657</v>
      </c>
      <c r="G184" s="10"/>
      <c r="H184" s="10"/>
      <c r="I184" s="10">
        <v>15.388461538461341</v>
      </c>
      <c r="J184" s="10">
        <v>84.611538461538657</v>
      </c>
      <c r="K184" s="10">
        <v>95.409523809523307</v>
      </c>
      <c r="L184" s="10"/>
      <c r="M184" s="10"/>
      <c r="N184" s="10"/>
      <c r="O184" s="10">
        <v>4.5904761904766929</v>
      </c>
      <c r="P184" s="10">
        <v>95.409523809523307</v>
      </c>
      <c r="Q184" s="10"/>
      <c r="R184" s="10"/>
      <c r="S184" s="10"/>
      <c r="T184" s="10"/>
      <c r="U184" s="10"/>
      <c r="V184" s="10">
        <v>100</v>
      </c>
      <c r="W184" s="187"/>
      <c r="X184" s="187"/>
      <c r="Y184" s="187"/>
      <c r="Z184" s="187"/>
      <c r="AA184" s="187"/>
      <c r="AB184" s="187"/>
    </row>
    <row xmlns:x14ac="http://schemas.microsoft.com/office/spreadsheetml/2009/9/ac" r="185" ht="15.75" x14ac:dyDescent="0.25">
      <c r="A185" s="187" t="s">
        <v>252</v>
      </c>
      <c r="B185" s="10">
        <v>2016</v>
      </c>
      <c r="C185" s="187" t="s">
        <v>260</v>
      </c>
      <c r="D185" s="10">
        <v>125952</v>
      </c>
      <c r="E185" s="10">
        <v>91.86089571755474</v>
      </c>
      <c r="F185" s="10">
        <v>86.756923076923158</v>
      </c>
      <c r="G185" s="10"/>
      <c r="H185" s="10"/>
      <c r="I185" s="10">
        <v>13.24307692307684</v>
      </c>
      <c r="J185" s="10">
        <v>86.756923076923158</v>
      </c>
      <c r="K185" s="10">
        <v>98.080952380952112</v>
      </c>
      <c r="L185" s="10"/>
      <c r="M185" s="10"/>
      <c r="N185" s="10"/>
      <c r="O185" s="10">
        <v>1.919047619047888</v>
      </c>
      <c r="P185" s="10">
        <v>98.080952380952112</v>
      </c>
      <c r="Q185" s="10"/>
      <c r="R185" s="10"/>
      <c r="S185" s="10"/>
      <c r="T185" s="10"/>
      <c r="U185" s="10"/>
      <c r="V185" s="10">
        <v>100</v>
      </c>
      <c r="W185" s="187"/>
      <c r="X185" s="187"/>
      <c r="Y185" s="187"/>
      <c r="Z185" s="187"/>
      <c r="AA185" s="187"/>
      <c r="AB185" s="187"/>
    </row>
    <row xmlns:x14ac="http://schemas.microsoft.com/office/spreadsheetml/2009/9/ac" r="186" ht="15.75" x14ac:dyDescent="0.25">
      <c r="A186" s="187" t="s">
        <v>252</v>
      </c>
      <c r="B186" s="10">
        <v>2017</v>
      </c>
      <c r="C186" s="187" t="s">
        <v>260</v>
      </c>
      <c r="D186" s="10">
        <v>125870</v>
      </c>
      <c r="E186" s="10">
        <v>91.454657295412403</v>
      </c>
      <c r="F186" s="10">
        <v>88.902307692307659</v>
      </c>
      <c r="G186" s="10"/>
      <c r="H186" s="10"/>
      <c r="I186" s="10">
        <v>11.097692307692339</v>
      </c>
      <c r="J186" s="10">
        <v>88.902307692307659</v>
      </c>
      <c r="K186" s="10">
        <v>100</v>
      </c>
      <c r="L186" s="10"/>
      <c r="M186" s="10"/>
      <c r="N186" s="10"/>
      <c r="O186" s="10">
        <v>0</v>
      </c>
      <c r="P186" s="10">
        <v>100</v>
      </c>
      <c r="Q186" s="10"/>
      <c r="R186" s="10"/>
      <c r="S186" s="10"/>
      <c r="T186" s="10"/>
      <c r="U186" s="10"/>
      <c r="V186" s="10">
        <v>100</v>
      </c>
      <c r="W186" s="187"/>
      <c r="X186" s="187"/>
      <c r="Y186" s="187"/>
      <c r="Z186" s="187"/>
      <c r="AA186" s="187"/>
      <c r="AB186" s="187"/>
    </row>
    <row xmlns:x14ac="http://schemas.microsoft.com/office/spreadsheetml/2009/9/ac" r="187" ht="15.75" x14ac:dyDescent="0.25">
      <c r="A187" s="187" t="s">
        <v>252</v>
      </c>
      <c r="B187" s="10">
        <v>2018</v>
      </c>
      <c r="C187" s="187" t="s">
        <v>260</v>
      </c>
      <c r="D187" s="10">
        <v>125732</v>
      </c>
      <c r="E187" s="10">
        <v>91.048418873270066</v>
      </c>
      <c r="F187" s="10">
        <v>91.047692307692159</v>
      </c>
      <c r="G187" s="10"/>
      <c r="H187" s="10"/>
      <c r="I187" s="10">
        <v>8.9523076923078406</v>
      </c>
      <c r="J187" s="10">
        <v>91.047692307692159</v>
      </c>
      <c r="K187" s="10">
        <v>100</v>
      </c>
      <c r="L187" s="10"/>
      <c r="M187" s="10"/>
      <c r="N187" s="10"/>
      <c r="O187" s="10">
        <v>0</v>
      </c>
      <c r="P187" s="10">
        <v>100</v>
      </c>
      <c r="Q187" s="10"/>
      <c r="R187" s="10"/>
      <c r="S187" s="10"/>
      <c r="T187" s="10"/>
      <c r="U187" s="10"/>
      <c r="V187" s="10">
        <v>100</v>
      </c>
      <c r="W187" s="187"/>
      <c r="X187" s="187"/>
      <c r="Y187" s="187"/>
      <c r="Z187" s="187"/>
      <c r="AA187" s="187"/>
      <c r="AB187" s="187"/>
    </row>
    <row xmlns:x14ac="http://schemas.microsoft.com/office/spreadsheetml/2009/9/ac" r="188" ht="15.75" x14ac:dyDescent="0.25">
      <c r="A188" s="187" t="s">
        <v>252</v>
      </c>
      <c r="B188" s="10">
        <v>2019</v>
      </c>
      <c r="C188" s="187" t="s">
        <v>260</v>
      </c>
      <c r="D188" s="10">
        <v>125847</v>
      </c>
      <c r="E188" s="10">
        <v>90.642180451127842</v>
      </c>
      <c r="F188" s="10">
        <v>90.642180451127842</v>
      </c>
      <c r="G188" s="10"/>
      <c r="H188" s="10"/>
      <c r="I188" s="10">
        <v>9.3578195488721576</v>
      </c>
      <c r="J188" s="10">
        <v>90.642180451127842</v>
      </c>
      <c r="K188" s="10">
        <v>100</v>
      </c>
      <c r="L188" s="10"/>
      <c r="M188" s="10"/>
      <c r="N188" s="10"/>
      <c r="O188" s="10">
        <v>0</v>
      </c>
      <c r="P188" s="10">
        <v>100</v>
      </c>
      <c r="Q188" s="10"/>
      <c r="R188" s="10"/>
      <c r="S188" s="10"/>
      <c r="T188" s="10"/>
      <c r="U188" s="10"/>
      <c r="V188" s="10">
        <v>100</v>
      </c>
      <c r="W188" s="187"/>
      <c r="X188" s="187"/>
      <c r="Y188" s="187"/>
      <c r="Z188" s="187"/>
      <c r="AA188" s="187"/>
      <c r="AB188" s="187"/>
    </row>
    <row xmlns:x14ac="http://schemas.microsoft.com/office/spreadsheetml/2009/9/ac" r="189" ht="15.75" x14ac:dyDescent="0.25">
      <c r="A189" s="187" t="s">
        <v>252</v>
      </c>
      <c r="B189" s="10">
        <v>2020</v>
      </c>
      <c r="C189" s="187" t="s">
        <v>260</v>
      </c>
      <c r="D189" s="10">
        <v>126141</v>
      </c>
      <c r="E189" s="10">
        <v>90.235942028985505</v>
      </c>
      <c r="F189" s="10">
        <v>90.235942028985505</v>
      </c>
      <c r="G189" s="10"/>
      <c r="H189" s="10"/>
      <c r="I189" s="10">
        <v>9.7640579710144948</v>
      </c>
      <c r="J189" s="10">
        <v>90.235942028985505</v>
      </c>
      <c r="K189" s="10">
        <v>100</v>
      </c>
      <c r="L189" s="10"/>
      <c r="M189" s="10"/>
      <c r="N189" s="10"/>
      <c r="O189" s="10">
        <v>0</v>
      </c>
      <c r="P189" s="10">
        <v>100</v>
      </c>
      <c r="Q189" s="10"/>
      <c r="R189" s="10"/>
      <c r="S189" s="10"/>
      <c r="T189" s="10"/>
      <c r="U189" s="10"/>
      <c r="V189" s="10">
        <v>100</v>
      </c>
      <c r="W189" s="187"/>
      <c r="X189" s="187"/>
      <c r="Y189" s="187"/>
      <c r="Z189" s="187"/>
      <c r="AA189" s="187"/>
      <c r="AB189" s="187"/>
    </row>
    <row xmlns:x14ac="http://schemas.microsoft.com/office/spreadsheetml/2009/9/ac" r="190" ht="15.75" x14ac:dyDescent="0.25">
      <c r="A190" s="187" t="s">
        <v>252</v>
      </c>
      <c r="B190" s="10">
        <v>2021</v>
      </c>
      <c r="C190" s="187" t="s">
        <v>260</v>
      </c>
      <c r="D190" s="10">
        <v>127951</v>
      </c>
      <c r="E190" s="10">
        <v>90.235942028985505</v>
      </c>
      <c r="F190" s="10">
        <v>90.235942028985505</v>
      </c>
      <c r="G190" s="10"/>
      <c r="H190" s="10"/>
      <c r="I190" s="10">
        <v>9.7640579710144948</v>
      </c>
      <c r="J190" s="10">
        <v>90.235942028985505</v>
      </c>
      <c r="K190" s="10">
        <v>100</v>
      </c>
      <c r="L190" s="10"/>
      <c r="M190" s="10"/>
      <c r="N190" s="10"/>
      <c r="O190" s="10">
        <v>0</v>
      </c>
      <c r="P190" s="10">
        <v>100</v>
      </c>
      <c r="Q190" s="10"/>
      <c r="R190" s="10"/>
      <c r="S190" s="10"/>
      <c r="T190" s="10"/>
      <c r="U190" s="10"/>
      <c r="V190" s="10">
        <v>100</v>
      </c>
      <c r="W190" s="187"/>
      <c r="X190" s="187"/>
      <c r="Y190" s="187"/>
      <c r="Z190" s="187"/>
      <c r="AA190" s="187"/>
      <c r="AB190" s="187"/>
    </row>
    <row xmlns:x14ac="http://schemas.microsoft.com/office/spreadsheetml/2009/9/ac" r="191" ht="15.75" x14ac:dyDescent="0.25">
      <c r="A191" s="187" t="s">
        <v>252</v>
      </c>
      <c r="B191" s="10">
        <v>2022</v>
      </c>
      <c r="C191" s="187" t="s">
        <v>260</v>
      </c>
      <c r="D191" s="10">
        <v>130008</v>
      </c>
      <c r="E191" s="10">
        <v>90.235942028985505</v>
      </c>
      <c r="F191" s="10">
        <v>90.235942028985505</v>
      </c>
      <c r="G191" s="10"/>
      <c r="H191" s="10"/>
      <c r="I191" s="10">
        <v>9.7640579710144948</v>
      </c>
      <c r="J191" s="10">
        <v>90.235942028985505</v>
      </c>
      <c r="K191" s="10">
        <v>100</v>
      </c>
      <c r="L191" s="10"/>
      <c r="M191" s="10"/>
      <c r="N191" s="10"/>
      <c r="O191" s="10">
        <v>0</v>
      </c>
      <c r="P191" s="10">
        <v>100</v>
      </c>
      <c r="Q191" s="10"/>
      <c r="R191" s="10"/>
      <c r="S191" s="10"/>
      <c r="T191" s="10"/>
      <c r="U191" s="10"/>
      <c r="V191" s="10">
        <v>100</v>
      </c>
      <c r="W191" s="187"/>
      <c r="X191" s="187"/>
      <c r="Y191" s="187"/>
      <c r="Z191" s="187"/>
      <c r="AA191" s="187"/>
      <c r="AB191" s="187"/>
    </row>
    <row xmlns:x14ac="http://schemas.microsoft.com/office/spreadsheetml/2009/9/ac" r="192" ht="15.75" x14ac:dyDescent="0.25">
      <c r="A192" s="187" t="s">
        <v>252</v>
      </c>
      <c r="B192" s="10">
        <v>2023</v>
      </c>
      <c r="C192" s="187" t="s">
        <v>260</v>
      </c>
      <c r="D192" s="10">
        <v>122875</v>
      </c>
      <c r="E192" s="10">
        <v>90.235942028985505</v>
      </c>
      <c r="F192" s="10">
        <v>90.235942028985505</v>
      </c>
      <c r="G192" s="10"/>
      <c r="H192" s="10"/>
      <c r="I192" s="10">
        <v>9.7640579710144948</v>
      </c>
      <c r="J192" s="10">
        <v>90.235942028985505</v>
      </c>
      <c r="K192" s="10">
        <v>100</v>
      </c>
      <c r="L192" s="10"/>
      <c r="M192" s="10"/>
      <c r="N192" s="10"/>
      <c r="O192" s="10">
        <v>0</v>
      </c>
      <c r="P192" s="10">
        <v>100</v>
      </c>
      <c r="Q192" s="10"/>
      <c r="R192" s="10"/>
      <c r="S192" s="10"/>
      <c r="T192" s="10"/>
      <c r="U192" s="10"/>
      <c r="V192" s="10">
        <v>100</v>
      </c>
      <c r="W192" s="187"/>
      <c r="X192" s="187"/>
      <c r="Y192" s="187"/>
      <c r="Z192" s="187"/>
      <c r="AA192" s="187"/>
      <c r="AB192" s="187"/>
    </row>
    <row xmlns:x14ac="http://schemas.microsoft.com/office/spreadsheetml/2009/9/ac" r="193" ht="15.75" x14ac:dyDescent="0.25">
      <c r="A193" s="187" t="s">
        <v>252</v>
      </c>
      <c r="B193" s="10">
        <v>2024</v>
      </c>
      <c r="C193" s="187" t="s">
        <v>260</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xmlns:x14ac="http://schemas.microsoft.com/office/spreadsheetml/2009/9/ac" r="194" ht="15.75" x14ac:dyDescent="0.25">
      <c r="A194" s="187" t="s">
        <v>252</v>
      </c>
      <c r="B194" s="10">
        <v>2025</v>
      </c>
      <c r="C194" s="187" t="s">
        <v>260</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xmlns:x14ac="http://schemas.microsoft.com/office/spreadsheetml/2009/9/ac" r="195" ht="15.75" x14ac:dyDescent="0.25">
      <c r="A195" s="187" t="s">
        <v>252</v>
      </c>
      <c r="B195" s="10">
        <v>2026</v>
      </c>
      <c r="C195" s="187" t="s">
        <v>260</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xmlns:x14ac="http://schemas.microsoft.com/office/spreadsheetml/2009/9/ac" r="196" ht="15.75" x14ac:dyDescent="0.25">
      <c r="A196" s="187" t="s">
        <v>252</v>
      </c>
      <c r="B196" s="10">
        <v>2027</v>
      </c>
      <c r="C196" s="187" t="s">
        <v>260</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xmlns:x14ac="http://schemas.microsoft.com/office/spreadsheetml/2009/9/ac" r="197" ht="15.75" x14ac:dyDescent="0.25">
      <c r="A197" s="187" t="s">
        <v>252</v>
      </c>
      <c r="B197" s="10">
        <v>2028</v>
      </c>
      <c r="C197" s="187" t="s">
        <v>260</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xmlns:x14ac="http://schemas.microsoft.com/office/spreadsheetml/2009/9/ac" r="198" ht="15.75" x14ac:dyDescent="0.25">
      <c r="A198" s="187" t="s">
        <v>252</v>
      </c>
      <c r="B198" s="10">
        <v>2029</v>
      </c>
      <c r="C198" s="187" t="s">
        <v>260</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xmlns:x14ac="http://schemas.microsoft.com/office/spreadsheetml/2009/9/ac" r="199" ht="15.75" x14ac:dyDescent="0.25">
      <c r="A199" s="187" t="s">
        <v>252</v>
      </c>
      <c r="B199" s="10">
        <v>2030</v>
      </c>
      <c r="C199" s="187" t="s">
        <v>260</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xmlns:x14ac="http://schemas.microsoft.com/office/spreadsheetml/2009/9/ac" r="200" ht="15.75" x14ac:dyDescent="0.2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xmlns:x14ac="http://schemas.microsoft.com/office/spreadsheetml/2009/9/ac" r="201" ht="15.75" x14ac:dyDescent="0.2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xmlns:x14ac="http://schemas.microsoft.com/office/spreadsheetml/2009/9/ac" r="202" ht="15.75" x14ac:dyDescent="0.2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xmlns:x14ac="http://schemas.microsoft.com/office/spreadsheetml/2009/9/ac" r="203" ht="15.75" x14ac:dyDescent="0.2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xmlns:x14ac="http://schemas.microsoft.com/office/spreadsheetml/2009/9/ac" r="204" ht="15.75" x14ac:dyDescent="0.2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xmlns:x14ac="http://schemas.microsoft.com/office/spreadsheetml/2009/9/ac" r="205" ht="15.75" x14ac:dyDescent="0.2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xmlns:x14ac="http://schemas.microsoft.com/office/spreadsheetml/2009/9/ac" r="206" ht="15.75" x14ac:dyDescent="0.2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xmlns:x14ac="http://schemas.microsoft.com/office/spreadsheetml/2009/9/ac" r="207" ht="15.75" x14ac:dyDescent="0.2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xmlns:x14ac="http://schemas.microsoft.com/office/spreadsheetml/2009/9/ac" r="208" ht="15.75" x14ac:dyDescent="0.2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xmlns:x14ac="http://schemas.microsoft.com/office/spreadsheetml/2009/9/ac" r="209" ht="15.75" x14ac:dyDescent="0.2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xmlns:x14ac="http://schemas.microsoft.com/office/spreadsheetml/2009/9/ac" r="210" ht="15.75" x14ac:dyDescent="0.2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xmlns:x14ac="http://schemas.microsoft.com/office/spreadsheetml/2009/9/ac" r="211" ht="15.75" x14ac:dyDescent="0.2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xmlns:x14ac="http://schemas.microsoft.com/office/spreadsheetml/2009/9/ac" r="212" ht="15.75" x14ac:dyDescent="0.2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xmlns:x14ac="http://schemas.microsoft.com/office/spreadsheetml/2009/9/ac" r="213" ht="15.75" x14ac:dyDescent="0.2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xmlns:x14ac="http://schemas.microsoft.com/office/spreadsheetml/2009/9/ac" r="214" ht="15.75" x14ac:dyDescent="0.2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xmlns:x14ac="http://schemas.microsoft.com/office/spreadsheetml/2009/9/ac" r="215" ht="15.75" x14ac:dyDescent="0.2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xmlns:x14ac="http://schemas.microsoft.com/office/spreadsheetml/2009/9/ac" r="216" ht="15.75" x14ac:dyDescent="0.2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xmlns:x14ac="http://schemas.microsoft.com/office/spreadsheetml/2009/9/ac" r="217" ht="15.75" x14ac:dyDescent="0.2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xmlns:x14ac="http://schemas.microsoft.com/office/spreadsheetml/2009/9/ac" r="218" ht="15.75" x14ac:dyDescent="0.2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xmlns:x14ac="http://schemas.microsoft.com/office/spreadsheetml/2009/9/ac" r="219" ht="15.75" x14ac:dyDescent="0.2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xmlns:x14ac="http://schemas.microsoft.com/office/spreadsheetml/2009/9/ac" r="220" ht="15.75" x14ac:dyDescent="0.2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xmlns:x14ac="http://schemas.microsoft.com/office/spreadsheetml/2009/9/ac" r="221" ht="15.75" x14ac:dyDescent="0.2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xmlns:x14ac="http://schemas.microsoft.com/office/spreadsheetml/2009/9/ac" r="222" ht="15.75" x14ac:dyDescent="0.2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xmlns:x14ac="http://schemas.microsoft.com/office/spreadsheetml/2009/9/ac" r="223" ht="15.75" x14ac:dyDescent="0.2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xmlns:x14ac="http://schemas.microsoft.com/office/spreadsheetml/2009/9/ac" r="224" ht="15.75" x14ac:dyDescent="0.2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xmlns:x14ac="http://schemas.microsoft.com/office/spreadsheetml/2009/9/ac" r="225" ht="15.75" x14ac:dyDescent="0.2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xmlns:x14ac="http://schemas.microsoft.com/office/spreadsheetml/2009/9/ac" r="226" ht="15.75" x14ac:dyDescent="0.2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xmlns:x14ac="http://schemas.microsoft.com/office/spreadsheetml/2009/9/ac" r="227" ht="15.75" x14ac:dyDescent="0.2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xmlns:x14ac="http://schemas.microsoft.com/office/spreadsheetml/2009/9/ac" r="228" ht="15.75" x14ac:dyDescent="0.2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xmlns:x14ac="http://schemas.microsoft.com/office/spreadsheetml/2009/9/ac" r="229" ht="15.75" x14ac:dyDescent="0.2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xmlns:x14ac="http://schemas.microsoft.com/office/spreadsheetml/2009/9/ac" r="230" ht="15.75" x14ac:dyDescent="0.2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xmlns:x14ac="http://schemas.microsoft.com/office/spreadsheetml/2009/9/ac" r="231" ht="15.75" x14ac:dyDescent="0.2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xmlns:x14ac="http://schemas.microsoft.com/office/spreadsheetml/2009/9/ac" r="232" ht="15.75" x14ac:dyDescent="0.2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xmlns:x14ac="http://schemas.microsoft.com/office/spreadsheetml/2009/9/ac" r="233" ht="15.75" x14ac:dyDescent="0.2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xmlns:x14ac="http://schemas.microsoft.com/office/spreadsheetml/2009/9/ac" r="234" ht="15.75" x14ac:dyDescent="0.2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xmlns:x14ac="http://schemas.microsoft.com/office/spreadsheetml/2009/9/ac" r="235" ht="15.75" x14ac:dyDescent="0.2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xmlns:x14ac="http://schemas.microsoft.com/office/spreadsheetml/2009/9/ac" r="236" ht="15.75" x14ac:dyDescent="0.2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xmlns:x14ac="http://schemas.microsoft.com/office/spreadsheetml/2009/9/ac" r="237" ht="15.75" x14ac:dyDescent="0.2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xmlns:x14ac="http://schemas.microsoft.com/office/spreadsheetml/2009/9/ac" r="238" ht="15.75" x14ac:dyDescent="0.2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xmlns:x14ac="http://schemas.microsoft.com/office/spreadsheetml/2009/9/ac" r="239" ht="15.75" x14ac:dyDescent="0.2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xmlns:x14ac="http://schemas.microsoft.com/office/spreadsheetml/2009/9/ac" r="240" ht="15.75" x14ac:dyDescent="0.2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xmlns:x14ac="http://schemas.microsoft.com/office/spreadsheetml/2009/9/ac" r="241" ht="15.75" x14ac:dyDescent="0.2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xmlns:x14ac="http://schemas.microsoft.com/office/spreadsheetml/2009/9/ac" r="242" ht="15.75" x14ac:dyDescent="0.2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xmlns:x14ac="http://schemas.microsoft.com/office/spreadsheetml/2009/9/ac" r="243" ht="15.75" x14ac:dyDescent="0.2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xmlns:x14ac="http://schemas.microsoft.com/office/spreadsheetml/2009/9/ac" r="244" ht="15.75" x14ac:dyDescent="0.2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xmlns:x14ac="http://schemas.microsoft.com/office/spreadsheetml/2009/9/ac" r="245" ht="15.75" x14ac:dyDescent="0.2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xmlns:x14ac="http://schemas.microsoft.com/office/spreadsheetml/2009/9/ac" r="246" ht="15.75" x14ac:dyDescent="0.2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xmlns:x14ac="http://schemas.microsoft.com/office/spreadsheetml/2009/9/ac" r="247" ht="15.75" x14ac:dyDescent="0.2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xmlns:x14ac="http://schemas.microsoft.com/office/spreadsheetml/2009/9/ac" r="248" ht="15.75" x14ac:dyDescent="0.2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xmlns:x14ac="http://schemas.microsoft.com/office/spreadsheetml/2009/9/ac" r="249" ht="15.75" x14ac:dyDescent="0.2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xmlns:x14ac="http://schemas.microsoft.com/office/spreadsheetml/2009/9/ac" r="250" ht="15.75" x14ac:dyDescent="0.2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xmlns:x14ac="http://schemas.microsoft.com/office/spreadsheetml/2009/9/ac" r="251" ht="15.75" x14ac:dyDescent="0.2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xmlns:x14ac="http://schemas.microsoft.com/office/spreadsheetml/2009/9/ac" r="252" ht="15.75" x14ac:dyDescent="0.2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xmlns:x14ac="http://schemas.microsoft.com/office/spreadsheetml/2009/9/ac" r="253" ht="15.75" x14ac:dyDescent="0.2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xmlns:x14ac="http://schemas.microsoft.com/office/spreadsheetml/2009/9/ac" r="254" ht="15.75" x14ac:dyDescent="0.2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xmlns:x14ac="http://schemas.microsoft.com/office/spreadsheetml/2009/9/ac" r="255" ht="15.75" x14ac:dyDescent="0.2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xmlns:x14ac="http://schemas.microsoft.com/office/spreadsheetml/2009/9/ac" r="256" ht="15.75" x14ac:dyDescent="0.2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xmlns:x14ac="http://schemas.microsoft.com/office/spreadsheetml/2009/9/ac" r="257" ht="15.75" x14ac:dyDescent="0.2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xmlns:x14ac="http://schemas.microsoft.com/office/spreadsheetml/2009/9/ac" r="258" ht="15.75" x14ac:dyDescent="0.2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xmlns:x14ac="http://schemas.microsoft.com/office/spreadsheetml/2009/9/ac" r="259" ht="15.75" x14ac:dyDescent="0.2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xmlns:x14ac="http://schemas.microsoft.com/office/spreadsheetml/2009/9/ac" r="260" ht="15.75" x14ac:dyDescent="0.2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xmlns:x14ac="http://schemas.microsoft.com/office/spreadsheetml/2009/9/ac" r="261" ht="15.75" x14ac:dyDescent="0.2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xmlns:x14ac="http://schemas.microsoft.com/office/spreadsheetml/2009/9/ac" r="262" ht="15.75" x14ac:dyDescent="0.2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xmlns:x14ac="http://schemas.microsoft.com/office/spreadsheetml/2009/9/ac" r="263" ht="15.75" x14ac:dyDescent="0.2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xmlns:x14ac="http://schemas.microsoft.com/office/spreadsheetml/2009/9/ac" r="264" ht="15.75" x14ac:dyDescent="0.2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xmlns:x14ac="http://schemas.microsoft.com/office/spreadsheetml/2009/9/ac" r="265" ht="15.75" x14ac:dyDescent="0.2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xmlns:x14ac="http://schemas.microsoft.com/office/spreadsheetml/2009/9/ac" r="266" ht="15.75" x14ac:dyDescent="0.2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xmlns:x14ac="http://schemas.microsoft.com/office/spreadsheetml/2009/9/ac" r="267" ht="15.75" x14ac:dyDescent="0.2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xmlns:x14ac="http://schemas.microsoft.com/office/spreadsheetml/2009/9/ac" r="268" ht="15.75" x14ac:dyDescent="0.2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xmlns:x14ac="http://schemas.microsoft.com/office/spreadsheetml/2009/9/ac" r="269" ht="15.75" x14ac:dyDescent="0.2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xmlns:x14ac="http://schemas.microsoft.com/office/spreadsheetml/2009/9/ac" r="270" ht="15.75" x14ac:dyDescent="0.2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xmlns:x14ac="http://schemas.microsoft.com/office/spreadsheetml/2009/9/ac" r="271" ht="15.75" x14ac:dyDescent="0.2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xmlns:x14ac="http://schemas.microsoft.com/office/spreadsheetml/2009/9/ac" r="272" ht="15.75" x14ac:dyDescent="0.2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xmlns:x14ac="http://schemas.microsoft.com/office/spreadsheetml/2009/9/ac" r="273" ht="15.75" x14ac:dyDescent="0.2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xmlns:x14ac="http://schemas.microsoft.com/office/spreadsheetml/2009/9/ac" r="274" ht="15.75" x14ac:dyDescent="0.2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xmlns:x14ac="http://schemas.microsoft.com/office/spreadsheetml/2009/9/ac" r="275" ht="15.75" x14ac:dyDescent="0.2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xmlns:x14ac="http://schemas.microsoft.com/office/spreadsheetml/2009/9/ac" r="276" ht="15.75" x14ac:dyDescent="0.2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xmlns:x14ac="http://schemas.microsoft.com/office/spreadsheetml/2009/9/ac" r="277" ht="15.75" x14ac:dyDescent="0.2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xmlns:x14ac="http://schemas.microsoft.com/office/spreadsheetml/2009/9/ac" r="278" ht="15.75" x14ac:dyDescent="0.2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xmlns:x14ac="http://schemas.microsoft.com/office/spreadsheetml/2009/9/ac" r="279" ht="15.75" x14ac:dyDescent="0.2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xmlns:x14ac="http://schemas.microsoft.com/office/spreadsheetml/2009/9/ac" r="280" ht="15.75" x14ac:dyDescent="0.2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xmlns:x14ac="http://schemas.microsoft.com/office/spreadsheetml/2009/9/ac" r="281" ht="15.75" x14ac:dyDescent="0.2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xmlns:x14ac="http://schemas.microsoft.com/office/spreadsheetml/2009/9/ac" r="282" ht="15.75" x14ac:dyDescent="0.2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xmlns:x14ac="http://schemas.microsoft.com/office/spreadsheetml/2009/9/ac" r="283" ht="15.75" x14ac:dyDescent="0.2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xmlns:x14ac="http://schemas.microsoft.com/office/spreadsheetml/2009/9/ac" r="284" ht="15.75" x14ac:dyDescent="0.2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xmlns:x14ac="http://schemas.microsoft.com/office/spreadsheetml/2009/9/ac" r="285" ht="15.75" x14ac:dyDescent="0.2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xmlns:x14ac="http://schemas.microsoft.com/office/spreadsheetml/2009/9/ac" r="286" ht="15.75" x14ac:dyDescent="0.2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xmlns:x14ac="http://schemas.microsoft.com/office/spreadsheetml/2009/9/ac" r="287" ht="15.75" x14ac:dyDescent="0.2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xmlns:x14ac="http://schemas.microsoft.com/office/spreadsheetml/2009/9/ac" r="288" ht="15.75" x14ac:dyDescent="0.2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xmlns:x14ac="http://schemas.microsoft.com/office/spreadsheetml/2009/9/ac" r="289" ht="15.75" x14ac:dyDescent="0.2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xmlns:x14ac="http://schemas.microsoft.com/office/spreadsheetml/2009/9/ac" r="290" ht="15.75" x14ac:dyDescent="0.2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xmlns:x14ac="http://schemas.microsoft.com/office/spreadsheetml/2009/9/ac" r="291" ht="15.75" x14ac:dyDescent="0.2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xmlns:x14ac="http://schemas.microsoft.com/office/spreadsheetml/2009/9/ac" r="292" ht="15.75" x14ac:dyDescent="0.2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xmlns:x14ac="http://schemas.microsoft.com/office/spreadsheetml/2009/9/ac" r="293" ht="15.75" x14ac:dyDescent="0.2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xmlns:x14ac="http://schemas.microsoft.com/office/spreadsheetml/2009/9/ac" r="294" ht="15.75" x14ac:dyDescent="0.2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xmlns:x14ac="http://schemas.microsoft.com/office/spreadsheetml/2009/9/ac" r="295" ht="15.75" x14ac:dyDescent="0.2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xmlns:x14ac="http://schemas.microsoft.com/office/spreadsheetml/2009/9/ac" r="296" ht="15.75" x14ac:dyDescent="0.2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xmlns:x14ac="http://schemas.microsoft.com/office/spreadsheetml/2009/9/ac" r="297" ht="15.75" x14ac:dyDescent="0.2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xmlns:x14ac="http://schemas.microsoft.com/office/spreadsheetml/2009/9/ac" r="298" ht="15.75" x14ac:dyDescent="0.2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xmlns:x14ac="http://schemas.microsoft.com/office/spreadsheetml/2009/9/ac" r="299" ht="15.75" x14ac:dyDescent="0.2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xmlns:x14ac="http://schemas.microsoft.com/office/spreadsheetml/2009/9/ac" r="300" ht="15.75" x14ac:dyDescent="0.2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xmlns:x14ac="http://schemas.microsoft.com/office/spreadsheetml/2009/9/ac" r="301" ht="15.75" x14ac:dyDescent="0.2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xmlns:x14ac="http://schemas.microsoft.com/office/spreadsheetml/2009/9/ac" r="302" ht="15.75" x14ac:dyDescent="0.2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xmlns:x14ac="http://schemas.microsoft.com/office/spreadsheetml/2009/9/ac" r="303" ht="15.75" x14ac:dyDescent="0.2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xmlns:x14ac="http://schemas.microsoft.com/office/spreadsheetml/2009/9/ac" r="304" ht="15.75" x14ac:dyDescent="0.2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xmlns:x14ac="http://schemas.microsoft.com/office/spreadsheetml/2009/9/ac" r="305" ht="15.75" x14ac:dyDescent="0.2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xmlns:x14ac="http://schemas.microsoft.com/office/spreadsheetml/2009/9/ac" r="306" ht="15.75" x14ac:dyDescent="0.2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xmlns:x14ac="http://schemas.microsoft.com/office/spreadsheetml/2009/9/ac" r="307" ht="15.75" x14ac:dyDescent="0.2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xmlns:x14ac="http://schemas.microsoft.com/office/spreadsheetml/2009/9/ac" r="308" ht="15.75" x14ac:dyDescent="0.2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xmlns:x14ac="http://schemas.microsoft.com/office/spreadsheetml/2009/9/ac" r="309" ht="15.75" x14ac:dyDescent="0.2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xmlns:x14ac="http://schemas.microsoft.com/office/spreadsheetml/2009/9/ac" r="310" ht="15.75" x14ac:dyDescent="0.2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xmlns:x14ac="http://schemas.microsoft.com/office/spreadsheetml/2009/9/ac" r="311" ht="15.75" x14ac:dyDescent="0.2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xmlns:x14ac="http://schemas.microsoft.com/office/spreadsheetml/2009/9/ac" r="312" ht="15.75" x14ac:dyDescent="0.2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xmlns:x14ac="http://schemas.microsoft.com/office/spreadsheetml/2009/9/ac" r="313" ht="15.75" x14ac:dyDescent="0.2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xmlns:x14ac="http://schemas.microsoft.com/office/spreadsheetml/2009/9/ac" r="314" ht="15.75" x14ac:dyDescent="0.2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xmlns:x14ac="http://schemas.microsoft.com/office/spreadsheetml/2009/9/ac" r="315" ht="15.75" x14ac:dyDescent="0.2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xmlns:x14ac="http://schemas.microsoft.com/office/spreadsheetml/2009/9/ac" r="316" ht="15.75" x14ac:dyDescent="0.2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xmlns:x14ac="http://schemas.microsoft.com/office/spreadsheetml/2009/9/ac" r="317" ht="15.75" x14ac:dyDescent="0.2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xmlns:x14ac="http://schemas.microsoft.com/office/spreadsheetml/2009/9/ac" r="318" ht="15.75" x14ac:dyDescent="0.2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xmlns:x14ac="http://schemas.microsoft.com/office/spreadsheetml/2009/9/ac" r="319" ht="15.75" x14ac:dyDescent="0.2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xmlns:x14ac="http://schemas.microsoft.com/office/spreadsheetml/2009/9/ac" r="320" ht="15.75" x14ac:dyDescent="0.2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xmlns:x14ac="http://schemas.microsoft.com/office/spreadsheetml/2009/9/ac" r="321" ht="15.75" x14ac:dyDescent="0.2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xmlns:x14ac="http://schemas.microsoft.com/office/spreadsheetml/2009/9/ac" r="322" ht="15.75" x14ac:dyDescent="0.2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xmlns:x14ac="http://schemas.microsoft.com/office/spreadsheetml/2009/9/ac" r="323" ht="15.75" x14ac:dyDescent="0.2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xmlns:x14ac="http://schemas.microsoft.com/office/spreadsheetml/2009/9/ac" r="324" ht="15.75" x14ac:dyDescent="0.2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xmlns:x14ac="http://schemas.microsoft.com/office/spreadsheetml/2009/9/ac" r="325" ht="15.75" x14ac:dyDescent="0.2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xmlns:x14ac="http://schemas.microsoft.com/office/spreadsheetml/2009/9/ac" r="326" ht="15.75" x14ac:dyDescent="0.2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xmlns:x14ac="http://schemas.microsoft.com/office/spreadsheetml/2009/9/ac" r="327" ht="15.75" x14ac:dyDescent="0.2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xmlns:x14ac="http://schemas.microsoft.com/office/spreadsheetml/2009/9/ac" r="328" ht="15.75" x14ac:dyDescent="0.2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xmlns:x14ac="http://schemas.microsoft.com/office/spreadsheetml/2009/9/ac" r="329" ht="15.75" x14ac:dyDescent="0.2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xmlns:x14ac="http://schemas.microsoft.com/office/spreadsheetml/2009/9/ac" r="330" ht="15.75" x14ac:dyDescent="0.2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xmlns:x14ac="http://schemas.microsoft.com/office/spreadsheetml/2009/9/ac" r="331" ht="15.75" x14ac:dyDescent="0.2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xmlns:x14ac="http://schemas.microsoft.com/office/spreadsheetml/2009/9/ac" r="332" ht="15.75" x14ac:dyDescent="0.2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xmlns:x14ac="http://schemas.microsoft.com/office/spreadsheetml/2009/9/ac" r="333" ht="15.75" x14ac:dyDescent="0.2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xmlns:x14ac="http://schemas.microsoft.com/office/spreadsheetml/2009/9/ac" r="334" ht="15.75" x14ac:dyDescent="0.2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xmlns:x14ac="http://schemas.microsoft.com/office/spreadsheetml/2009/9/ac" r="335" ht="15.75" x14ac:dyDescent="0.2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xmlns:x14ac="http://schemas.microsoft.com/office/spreadsheetml/2009/9/ac" r="336" ht="15.75" x14ac:dyDescent="0.2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xmlns:x14ac="http://schemas.microsoft.com/office/spreadsheetml/2009/9/ac" r="337" ht="15.75" x14ac:dyDescent="0.2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xmlns:x14ac="http://schemas.microsoft.com/office/spreadsheetml/2009/9/ac" r="338" ht="15.75" x14ac:dyDescent="0.2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xmlns:x14ac="http://schemas.microsoft.com/office/spreadsheetml/2009/9/ac" r="339" ht="15.75" x14ac:dyDescent="0.2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xmlns:x14ac="http://schemas.microsoft.com/office/spreadsheetml/2009/9/ac" r="340" ht="15.75" x14ac:dyDescent="0.2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xmlns:x14ac="http://schemas.microsoft.com/office/spreadsheetml/2009/9/ac" r="341" ht="15.75" x14ac:dyDescent="0.2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xmlns:x14ac="http://schemas.microsoft.com/office/spreadsheetml/2009/9/ac" r="342" ht="15.75" x14ac:dyDescent="0.2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xmlns:x14ac="http://schemas.microsoft.com/office/spreadsheetml/2009/9/ac" r="343" ht="15.75" x14ac:dyDescent="0.2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xmlns:x14ac="http://schemas.microsoft.com/office/spreadsheetml/2009/9/ac" r="344" ht="15.75" x14ac:dyDescent="0.2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xmlns:x14ac="http://schemas.microsoft.com/office/spreadsheetml/2009/9/ac" r="345" ht="15.75" x14ac:dyDescent="0.2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xmlns:x14ac="http://schemas.microsoft.com/office/spreadsheetml/2009/9/ac" r="346" ht="15.75" x14ac:dyDescent="0.2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xmlns:x14ac="http://schemas.microsoft.com/office/spreadsheetml/2009/9/ac" r="347" ht="15.75" x14ac:dyDescent="0.2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xmlns:x14ac="http://schemas.microsoft.com/office/spreadsheetml/2009/9/ac" r="348" ht="15.75" x14ac:dyDescent="0.2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xmlns:x14ac="http://schemas.microsoft.com/office/spreadsheetml/2009/9/ac" r="349" ht="15.75" x14ac:dyDescent="0.2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xmlns:x14ac="http://schemas.microsoft.com/office/spreadsheetml/2009/9/ac" r="350" ht="15.75" x14ac:dyDescent="0.2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xmlns:x14ac="http://schemas.microsoft.com/office/spreadsheetml/2009/9/ac" r="351" ht="15.75" x14ac:dyDescent="0.2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xmlns:x14ac="http://schemas.microsoft.com/office/spreadsheetml/2009/9/ac" r="352" ht="15.75" x14ac:dyDescent="0.2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xmlns:x14ac="http://schemas.microsoft.com/office/spreadsheetml/2009/9/ac" r="353" ht="15.75" x14ac:dyDescent="0.2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xmlns:x14ac="http://schemas.microsoft.com/office/spreadsheetml/2009/9/ac" r="354" ht="15.75" x14ac:dyDescent="0.2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xmlns:x14ac="http://schemas.microsoft.com/office/spreadsheetml/2009/9/ac" r="355" ht="15.75" x14ac:dyDescent="0.2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xmlns:x14ac="http://schemas.microsoft.com/office/spreadsheetml/2009/9/ac" r="356" ht="15.75" x14ac:dyDescent="0.2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xmlns:x14ac="http://schemas.microsoft.com/office/spreadsheetml/2009/9/ac" r="357" ht="15.75" x14ac:dyDescent="0.2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xmlns:x14ac="http://schemas.microsoft.com/office/spreadsheetml/2009/9/ac" r="358" ht="15.75" x14ac:dyDescent="0.2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xmlns:x14ac="http://schemas.microsoft.com/office/spreadsheetml/2009/9/ac" r="359" ht="15.75" x14ac:dyDescent="0.2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xmlns:x14ac="http://schemas.microsoft.com/office/spreadsheetml/2009/9/ac" r="360" ht="15.75" x14ac:dyDescent="0.2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xmlns:x14ac="http://schemas.microsoft.com/office/spreadsheetml/2009/9/ac" r="361" ht="15.75" x14ac:dyDescent="0.2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xmlns:x14ac="http://schemas.microsoft.com/office/spreadsheetml/2009/9/ac" r="362" ht="15.75" x14ac:dyDescent="0.2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xmlns:x14ac="http://schemas.microsoft.com/office/spreadsheetml/2009/9/ac" r="363" ht="15.75" x14ac:dyDescent="0.2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xmlns:x14ac="http://schemas.microsoft.com/office/spreadsheetml/2009/9/ac" r="364" ht="15.75" x14ac:dyDescent="0.2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xmlns:x14ac="http://schemas.microsoft.com/office/spreadsheetml/2009/9/ac" r="365" ht="15.75" x14ac:dyDescent="0.2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xmlns:x14ac="http://schemas.microsoft.com/office/spreadsheetml/2009/9/ac" r="366" ht="15.75" x14ac:dyDescent="0.2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xmlns:x14ac="http://schemas.microsoft.com/office/spreadsheetml/2009/9/ac" r="367" ht="15.75" x14ac:dyDescent="0.2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xmlns:x14ac="http://schemas.microsoft.com/office/spreadsheetml/2009/9/ac" r="368" ht="15.75" x14ac:dyDescent="0.2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xmlns:x14ac="http://schemas.microsoft.com/office/spreadsheetml/2009/9/ac" r="369" ht="15.75" x14ac:dyDescent="0.2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xmlns:x14ac="http://schemas.microsoft.com/office/spreadsheetml/2009/9/ac" r="370" ht="15.75" x14ac:dyDescent="0.2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xmlns:x14ac="http://schemas.microsoft.com/office/spreadsheetml/2009/9/ac" r="371" ht="15.75" x14ac:dyDescent="0.2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xmlns:x14ac="http://schemas.microsoft.com/office/spreadsheetml/2009/9/ac" r="372" ht="15.75" x14ac:dyDescent="0.2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xmlns:x14ac="http://schemas.microsoft.com/office/spreadsheetml/2009/9/ac" r="373" ht="15.75" x14ac:dyDescent="0.2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xmlns:x14ac="http://schemas.microsoft.com/office/spreadsheetml/2009/9/ac" r="374" ht="15.75" x14ac:dyDescent="0.2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xmlns:x14ac="http://schemas.microsoft.com/office/spreadsheetml/2009/9/ac" r="375" ht="15.75" x14ac:dyDescent="0.2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xmlns:x14ac="http://schemas.microsoft.com/office/spreadsheetml/2009/9/ac" r="376" ht="15.75" x14ac:dyDescent="0.2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xmlns:x14ac="http://schemas.microsoft.com/office/spreadsheetml/2009/9/ac" r="377" ht="15.75" x14ac:dyDescent="0.2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xmlns:x14ac="http://schemas.microsoft.com/office/spreadsheetml/2009/9/ac" r="378" ht="15.75" x14ac:dyDescent="0.2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xmlns:x14ac="http://schemas.microsoft.com/office/spreadsheetml/2009/9/ac" r="379" ht="15.75" x14ac:dyDescent="0.2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xmlns:x14ac="http://schemas.microsoft.com/office/spreadsheetml/2009/9/ac" r="380" ht="15.75" x14ac:dyDescent="0.2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xmlns:x14ac="http://schemas.microsoft.com/office/spreadsheetml/2009/9/ac" r="381" ht="15.75" x14ac:dyDescent="0.2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xmlns:x14ac="http://schemas.microsoft.com/office/spreadsheetml/2009/9/ac" r="382" ht="15.75" x14ac:dyDescent="0.2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xmlns:x14ac="http://schemas.microsoft.com/office/spreadsheetml/2009/9/ac" r="383" ht="15.75" x14ac:dyDescent="0.2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xmlns:x14ac="http://schemas.microsoft.com/office/spreadsheetml/2009/9/ac" r="384" ht="15.75" x14ac:dyDescent="0.2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xmlns:x14ac="http://schemas.microsoft.com/office/spreadsheetml/2009/9/ac" r="385" ht="15.75" x14ac:dyDescent="0.2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xmlns:x14ac="http://schemas.microsoft.com/office/spreadsheetml/2009/9/ac" r="386" ht="15.75" x14ac:dyDescent="0.2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xmlns:x14ac="http://schemas.microsoft.com/office/spreadsheetml/2009/9/ac" r="387" ht="15.75" x14ac:dyDescent="0.2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xmlns:x14ac="http://schemas.microsoft.com/office/spreadsheetml/2009/9/ac" r="388" ht="15.75" x14ac:dyDescent="0.2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xmlns:x14ac="http://schemas.microsoft.com/office/spreadsheetml/2009/9/ac" r="389" ht="15.75" x14ac:dyDescent="0.2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xmlns:x14ac="http://schemas.microsoft.com/office/spreadsheetml/2009/9/ac" r="390" ht="15.75" x14ac:dyDescent="0.2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xmlns:x14ac="http://schemas.microsoft.com/office/spreadsheetml/2009/9/ac" r="391" ht="15.75" x14ac:dyDescent="0.2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xmlns:x14ac="http://schemas.microsoft.com/office/spreadsheetml/2009/9/ac" r="392" ht="15.75" x14ac:dyDescent="0.2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xmlns:x14ac="http://schemas.microsoft.com/office/spreadsheetml/2009/9/ac" r="393" ht="15.75" x14ac:dyDescent="0.2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xmlns:x14ac="http://schemas.microsoft.com/office/spreadsheetml/2009/9/ac" r="394" ht="15.75" x14ac:dyDescent="0.2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xmlns:x14ac="http://schemas.microsoft.com/office/spreadsheetml/2009/9/ac" r="395" ht="15.75" x14ac:dyDescent="0.2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xmlns:x14ac="http://schemas.microsoft.com/office/spreadsheetml/2009/9/ac" r="396" ht="15.75" x14ac:dyDescent="0.2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xmlns:x14ac="http://schemas.microsoft.com/office/spreadsheetml/2009/9/ac" r="397" ht="15.75" x14ac:dyDescent="0.2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xmlns:x14ac="http://schemas.microsoft.com/office/spreadsheetml/2009/9/ac" r="398" ht="15.75" x14ac:dyDescent="0.2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xmlns:x14ac="http://schemas.microsoft.com/office/spreadsheetml/2009/9/ac" r="399" ht="15.75" x14ac:dyDescent="0.2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xmlns:x14ac="http://schemas.microsoft.com/office/spreadsheetml/2009/9/ac" r="400" ht="15.75" x14ac:dyDescent="0.2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xmlns:x14ac="http://schemas.microsoft.com/office/spreadsheetml/2009/9/ac" r="401" ht="15.75" x14ac:dyDescent="0.2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xmlns:x14ac="http://schemas.microsoft.com/office/spreadsheetml/2009/9/ac" r="402" ht="15.75" x14ac:dyDescent="0.2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xmlns:x14ac="http://schemas.microsoft.com/office/spreadsheetml/2009/9/ac" r="403" ht="15.75" x14ac:dyDescent="0.2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xmlns:x14ac="http://schemas.microsoft.com/office/spreadsheetml/2009/9/ac" r="404" ht="15.75" x14ac:dyDescent="0.2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xmlns:x14ac="http://schemas.microsoft.com/office/spreadsheetml/2009/9/ac" r="405" ht="15.75" x14ac:dyDescent="0.2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xmlns:x14ac="http://schemas.microsoft.com/office/spreadsheetml/2009/9/ac" r="406" ht="15.75" x14ac:dyDescent="0.2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xmlns:x14ac="http://schemas.microsoft.com/office/spreadsheetml/2009/9/ac" r="407" ht="15.75" x14ac:dyDescent="0.2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xmlns:x14ac="http://schemas.microsoft.com/office/spreadsheetml/2009/9/ac" r="408" ht="15.75" x14ac:dyDescent="0.2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xmlns:x14ac="http://schemas.microsoft.com/office/spreadsheetml/2009/9/ac" r="409" ht="15.75" x14ac:dyDescent="0.2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xmlns:x14ac="http://schemas.microsoft.com/office/spreadsheetml/2009/9/ac" r="410" ht="15.75" x14ac:dyDescent="0.2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xmlns:x14ac="http://schemas.microsoft.com/office/spreadsheetml/2009/9/ac" r="411" ht="15.75" x14ac:dyDescent="0.2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xmlns:x14ac="http://schemas.microsoft.com/office/spreadsheetml/2009/9/ac" r="412" ht="15.75" x14ac:dyDescent="0.2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xmlns:x14ac="http://schemas.microsoft.com/office/spreadsheetml/2009/9/ac" r="413" ht="15.75" x14ac:dyDescent="0.2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xmlns:x14ac="http://schemas.microsoft.com/office/spreadsheetml/2009/9/ac" r="414" ht="15.75" x14ac:dyDescent="0.2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xmlns:x14ac="http://schemas.microsoft.com/office/spreadsheetml/2009/9/ac" r="415" ht="15.75" x14ac:dyDescent="0.2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xmlns:x14ac="http://schemas.microsoft.com/office/spreadsheetml/2009/9/ac" r="416" ht="15.75" x14ac:dyDescent="0.2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xmlns:x14ac="http://schemas.microsoft.com/office/spreadsheetml/2009/9/ac" r="417" ht="15.75" x14ac:dyDescent="0.2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xmlns:x14ac="http://schemas.microsoft.com/office/spreadsheetml/2009/9/ac" r="418" ht="15.75" x14ac:dyDescent="0.2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xmlns:x14ac="http://schemas.microsoft.com/office/spreadsheetml/2009/9/ac" r="419" ht="15.75" x14ac:dyDescent="0.2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xmlns:x14ac="http://schemas.microsoft.com/office/spreadsheetml/2009/9/ac" r="420" ht="15.75" x14ac:dyDescent="0.2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xmlns:x14ac="http://schemas.microsoft.com/office/spreadsheetml/2009/9/ac" r="421" ht="15.75" x14ac:dyDescent="0.2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xmlns:x14ac="http://schemas.microsoft.com/office/spreadsheetml/2009/9/ac" r="422" ht="15.75" x14ac:dyDescent="0.2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xmlns:x14ac="http://schemas.microsoft.com/office/spreadsheetml/2009/9/ac" r="423" ht="15.75" x14ac:dyDescent="0.2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xmlns:x14ac="http://schemas.microsoft.com/office/spreadsheetml/2009/9/ac" r="424" ht="15.75" x14ac:dyDescent="0.2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xmlns:x14ac="http://schemas.microsoft.com/office/spreadsheetml/2009/9/ac" r="425" ht="15.75" x14ac:dyDescent="0.2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xmlns:x14ac="http://schemas.microsoft.com/office/spreadsheetml/2009/9/ac" r="426" ht="15.75" x14ac:dyDescent="0.2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xmlns:x14ac="http://schemas.microsoft.com/office/spreadsheetml/2009/9/ac" r="427" ht="15.75" x14ac:dyDescent="0.2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xmlns:x14ac="http://schemas.microsoft.com/office/spreadsheetml/2009/9/ac" r="428" ht="15.75" x14ac:dyDescent="0.2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xmlns:x14ac="http://schemas.microsoft.com/office/spreadsheetml/2009/9/ac" r="429" ht="15.75" x14ac:dyDescent="0.2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xmlns:x14ac="http://schemas.microsoft.com/office/spreadsheetml/2009/9/ac" r="430" ht="15.75" x14ac:dyDescent="0.2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xmlns:x14ac="http://schemas.microsoft.com/office/spreadsheetml/2009/9/ac" r="431" ht="15.75" x14ac:dyDescent="0.2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xmlns:x14ac="http://schemas.microsoft.com/office/spreadsheetml/2009/9/ac" r="432" ht="15.75" x14ac:dyDescent="0.2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xmlns:x14ac="http://schemas.microsoft.com/office/spreadsheetml/2009/9/ac" r="433" ht="15.75" x14ac:dyDescent="0.2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xmlns:x14ac="http://schemas.microsoft.com/office/spreadsheetml/2009/9/ac" r="434" ht="15.75" x14ac:dyDescent="0.2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xmlns:x14ac="http://schemas.microsoft.com/office/spreadsheetml/2009/9/ac" r="435" ht="15.75" x14ac:dyDescent="0.2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xmlns:x14ac="http://schemas.microsoft.com/office/spreadsheetml/2009/9/ac" r="436" ht="15.75" x14ac:dyDescent="0.2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xmlns:x14ac="http://schemas.microsoft.com/office/spreadsheetml/2009/9/ac" r="437" ht="15.75" x14ac:dyDescent="0.2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xmlns:x14ac="http://schemas.microsoft.com/office/spreadsheetml/2009/9/ac" r="438" ht="15.75" x14ac:dyDescent="0.2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xmlns:x14ac="http://schemas.microsoft.com/office/spreadsheetml/2009/9/ac" r="439" ht="15.75" x14ac:dyDescent="0.2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xmlns:x14ac="http://schemas.microsoft.com/office/spreadsheetml/2009/9/ac" r="440" ht="15.75" x14ac:dyDescent="0.2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xmlns:x14ac="http://schemas.microsoft.com/office/spreadsheetml/2009/9/ac" r="441" ht="15.75" x14ac:dyDescent="0.2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xmlns:x14ac="http://schemas.microsoft.com/office/spreadsheetml/2009/9/ac" r="442" ht="15.75" x14ac:dyDescent="0.2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xmlns:x14ac="http://schemas.microsoft.com/office/spreadsheetml/2009/9/ac" r="443" ht="15.75" x14ac:dyDescent="0.2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xmlns:x14ac="http://schemas.microsoft.com/office/spreadsheetml/2009/9/ac" r="444" ht="15.75" x14ac:dyDescent="0.2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xmlns:x14ac="http://schemas.microsoft.com/office/spreadsheetml/2009/9/ac" r="445" ht="15.75" x14ac:dyDescent="0.2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xmlns:x14ac="http://schemas.microsoft.com/office/spreadsheetml/2009/9/ac" r="446" ht="15.75" x14ac:dyDescent="0.2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xmlns:x14ac="http://schemas.microsoft.com/office/spreadsheetml/2009/9/ac" r="447" ht="15.75" x14ac:dyDescent="0.2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xmlns:x14ac="http://schemas.microsoft.com/office/spreadsheetml/2009/9/ac" r="448" ht="15.75" x14ac:dyDescent="0.2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xmlns:x14ac="http://schemas.microsoft.com/office/spreadsheetml/2009/9/ac" r="449" ht="15.75" x14ac:dyDescent="0.2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xmlns:x14ac="http://schemas.microsoft.com/office/spreadsheetml/2009/9/ac" r="450" ht="15.75" x14ac:dyDescent="0.2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xmlns:x14ac="http://schemas.microsoft.com/office/spreadsheetml/2009/9/ac" r="451" ht="15.75" x14ac:dyDescent="0.2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xmlns:x14ac="http://schemas.microsoft.com/office/spreadsheetml/2009/9/ac" r="452" ht="15.75" x14ac:dyDescent="0.2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xmlns:x14ac="http://schemas.microsoft.com/office/spreadsheetml/2009/9/ac" r="453" ht="15.75" x14ac:dyDescent="0.2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xmlns:x14ac="http://schemas.microsoft.com/office/spreadsheetml/2009/9/ac" r="454" ht="15.75" x14ac:dyDescent="0.2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xmlns:x14ac="http://schemas.microsoft.com/office/spreadsheetml/2009/9/ac" r="455" ht="15.75" x14ac:dyDescent="0.2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xmlns:x14ac="http://schemas.microsoft.com/office/spreadsheetml/2009/9/ac" r="456" ht="15.75" x14ac:dyDescent="0.2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xmlns:x14ac="http://schemas.microsoft.com/office/spreadsheetml/2009/9/ac" r="457" ht="15.75" x14ac:dyDescent="0.2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xmlns:x14ac="http://schemas.microsoft.com/office/spreadsheetml/2009/9/ac" r="458" ht="15.75" x14ac:dyDescent="0.2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xmlns:x14ac="http://schemas.microsoft.com/office/spreadsheetml/2009/9/ac" r="459" ht="15.75" x14ac:dyDescent="0.2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xmlns:x14ac="http://schemas.microsoft.com/office/spreadsheetml/2009/9/ac" r="460" ht="15.75" x14ac:dyDescent="0.2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xmlns:x14ac="http://schemas.microsoft.com/office/spreadsheetml/2009/9/ac" r="461" ht="15.75" x14ac:dyDescent="0.2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xmlns:x14ac="http://schemas.microsoft.com/office/spreadsheetml/2009/9/ac" r="462" ht="15.75" x14ac:dyDescent="0.2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xmlns:x14ac="http://schemas.microsoft.com/office/spreadsheetml/2009/9/ac" r="463" ht="15.75" x14ac:dyDescent="0.2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xmlns:x14ac="http://schemas.microsoft.com/office/spreadsheetml/2009/9/ac" r="464" ht="15.75" x14ac:dyDescent="0.2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xmlns:x14ac="http://schemas.microsoft.com/office/spreadsheetml/2009/9/ac" r="465" ht="15.75" x14ac:dyDescent="0.2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xmlns:x14ac="http://schemas.microsoft.com/office/spreadsheetml/2009/9/ac" r="466" ht="15.75" x14ac:dyDescent="0.2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xmlns:x14ac="http://schemas.microsoft.com/office/spreadsheetml/2009/9/ac" r="467" ht="15.75" x14ac:dyDescent="0.2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xmlns:x14ac="http://schemas.microsoft.com/office/spreadsheetml/2009/9/ac" r="468" ht="15.75" x14ac:dyDescent="0.2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xmlns:x14ac="http://schemas.microsoft.com/office/spreadsheetml/2009/9/ac" r="469" ht="15.75" x14ac:dyDescent="0.2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xmlns:x14ac="http://schemas.microsoft.com/office/spreadsheetml/2009/9/ac" r="470" ht="15.75" x14ac:dyDescent="0.2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xmlns:x14ac="http://schemas.microsoft.com/office/spreadsheetml/2009/9/ac" r="471" ht="15.75" x14ac:dyDescent="0.2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xmlns:x14ac="http://schemas.microsoft.com/office/spreadsheetml/2009/9/ac" r="472" ht="15.75" x14ac:dyDescent="0.2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xmlns:x14ac="http://schemas.microsoft.com/office/spreadsheetml/2009/9/ac" r="473" ht="15.75" x14ac:dyDescent="0.2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xmlns:x14ac="http://schemas.microsoft.com/office/spreadsheetml/2009/9/ac" r="474" ht="15.75" x14ac:dyDescent="0.2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xmlns:x14ac="http://schemas.microsoft.com/office/spreadsheetml/2009/9/ac" r="475" ht="15.75" x14ac:dyDescent="0.2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xmlns:x14ac="http://schemas.microsoft.com/office/spreadsheetml/2009/9/ac" r="476" ht="15.75" x14ac:dyDescent="0.2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xmlns:x14ac="http://schemas.microsoft.com/office/spreadsheetml/2009/9/ac" r="477" ht="15.75" x14ac:dyDescent="0.2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xmlns:x14ac="http://schemas.microsoft.com/office/spreadsheetml/2009/9/ac" r="478" ht="15.75" x14ac:dyDescent="0.2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xmlns:x14ac="http://schemas.microsoft.com/office/spreadsheetml/2009/9/ac" r="479" ht="15.75" x14ac:dyDescent="0.2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xmlns:x14ac="http://schemas.microsoft.com/office/spreadsheetml/2009/9/ac" r="480" ht="15.75" x14ac:dyDescent="0.2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xmlns:x14ac="http://schemas.microsoft.com/office/spreadsheetml/2009/9/ac" r="481" ht="15.75" x14ac:dyDescent="0.2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xmlns:x14ac="http://schemas.microsoft.com/office/spreadsheetml/2009/9/ac" r="482" ht="15.75" x14ac:dyDescent="0.2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xmlns:x14ac="http://schemas.microsoft.com/office/spreadsheetml/2009/9/ac" r="483" ht="15.75" x14ac:dyDescent="0.2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xmlns:x14ac="http://schemas.microsoft.com/office/spreadsheetml/2009/9/ac" r="484" ht="15.75" x14ac:dyDescent="0.2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xmlns:x14ac="http://schemas.microsoft.com/office/spreadsheetml/2009/9/ac" r="485" ht="15.75" x14ac:dyDescent="0.2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xmlns:x14ac="http://schemas.microsoft.com/office/spreadsheetml/2009/9/ac" r="486" ht="15.75" x14ac:dyDescent="0.2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xmlns:x14ac="http://schemas.microsoft.com/office/spreadsheetml/2009/9/ac" r="487" ht="15.75" x14ac:dyDescent="0.2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xmlns:x14ac="http://schemas.microsoft.com/office/spreadsheetml/2009/9/ac" r="488" ht="15.75" x14ac:dyDescent="0.2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7F2E1-37E0-44D0-9C04-5DE761DACE8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4" customWidth="true"/>
    <col min="2" max="2" width="6.5" style="235" customWidth="true"/>
    <col min="3" max="3" width="14.125" style="236" customWidth="true"/>
    <col min="4" max="4" width="9.75" style="214" customWidth="true"/>
    <col min="5" max="5" width="8" style="237" customWidth="true"/>
    <col min="6" max="6" width="8" style="238" customWidth="true"/>
    <col min="7" max="7" width="8" style="239" customWidth="true"/>
    <col min="8" max="8" width="8" style="240" customWidth="true"/>
    <col min="9" max="9" width="8" style="233" customWidth="true"/>
    <col min="10" max="10" width="8" style="241" customWidth="true"/>
    <col min="11" max="11" width="8" style="242" customWidth="true"/>
    <col min="12" max="12" width="8" style="238" customWidth="true"/>
    <col min="13" max="13" width="8" style="243" customWidth="true"/>
    <col min="14" max="14" width="8" style="244" customWidth="true"/>
    <col min="15" max="19" width="8" style="214" customWidth="true"/>
    <col min="20" max="16384" width="9" style="214"/>
  </cols>
  <sheetData>
    <row xmlns:x14ac="http://schemas.microsoft.com/office/spreadsheetml/2009/9/ac" r="1" ht="20.25" customHeight="true" x14ac:dyDescent="0.2">
      <c r="A1" s="577" t="s">
        <v>283</v>
      </c>
      <c r="B1" s="578"/>
      <c r="C1" s="578"/>
      <c r="D1" s="578"/>
      <c r="E1" s="579" t="s">
        <v>50</v>
      </c>
      <c r="F1" s="580"/>
      <c r="G1" s="580"/>
      <c r="H1" s="580"/>
      <c r="I1" s="581"/>
      <c r="J1" s="582" t="s">
        <v>10</v>
      </c>
      <c r="K1" s="582"/>
      <c r="L1" s="582"/>
      <c r="M1" s="582"/>
      <c r="N1" s="582"/>
      <c r="O1" s="583" t="s">
        <v>11</v>
      </c>
      <c r="P1" s="584"/>
      <c r="Q1" s="584"/>
      <c r="R1" s="584"/>
      <c r="S1" s="585"/>
    </row>
    <row xmlns:x14ac="http://schemas.microsoft.com/office/spreadsheetml/2009/9/ac" r="2" x14ac:dyDescent="0.2">
      <c r="A2" s="578"/>
      <c r="B2" s="578"/>
      <c r="C2" s="578"/>
      <c r="D2" s="578"/>
      <c r="E2" s="215"/>
      <c r="F2" s="216"/>
      <c r="G2" s="245"/>
      <c r="H2" s="217"/>
      <c r="I2" s="246"/>
      <c r="J2" s="218"/>
      <c r="K2" s="216"/>
      <c r="L2" s="247"/>
      <c r="M2" s="217"/>
      <c r="N2" s="248"/>
      <c r="O2" s="215"/>
      <c r="P2" s="216"/>
      <c r="Q2" s="219"/>
      <c r="R2" s="217"/>
      <c r="S2" s="246"/>
    </row>
    <row xmlns:x14ac="http://schemas.microsoft.com/office/spreadsheetml/2009/9/ac" r="3" ht="134.25" customHeight="true" x14ac:dyDescent="0.2">
      <c r="A3" s="220" t="s">
        <v>9</v>
      </c>
      <c r="B3" s="221" t="s">
        <v>4</v>
      </c>
      <c r="C3" s="222" t="s">
        <v>8</v>
      </c>
      <c r="D3" s="223" t="s">
        <v>163</v>
      </c>
      <c r="E3" s="224" t="s">
        <v>25</v>
      </c>
      <c r="F3" s="225" t="s">
        <v>19</v>
      </c>
      <c r="G3" s="249" t="s">
        <v>150</v>
      </c>
      <c r="H3" s="226" t="s">
        <v>157</v>
      </c>
      <c r="I3" s="250" t="s">
        <v>36</v>
      </c>
      <c r="J3" s="227" t="s">
        <v>25</v>
      </c>
      <c r="K3" s="228" t="s">
        <v>19</v>
      </c>
      <c r="L3" s="251" t="s">
        <v>151</v>
      </c>
      <c r="M3" s="226" t="s">
        <v>157</v>
      </c>
      <c r="N3" s="252" t="s">
        <v>36</v>
      </c>
      <c r="O3" s="224" t="s">
        <v>25</v>
      </c>
      <c r="P3" s="225" t="s">
        <v>126</v>
      </c>
      <c r="Q3" s="229" t="s">
        <v>152</v>
      </c>
      <c r="R3" s="226" t="s">
        <v>157</v>
      </c>
      <c r="S3" s="250" t="s">
        <v>36</v>
      </c>
    </row>
    <row xmlns:x14ac="http://schemas.microsoft.com/office/spreadsheetml/2009/9/ac" r="4" x14ac:dyDescent="0.2">
      <c r="A4" s="353" t="str">
        <f>IF(ISBLANK(Regressions!A14), " ", Regressions!A14)</f>
        <v>Eswatini</v>
      </c>
      <c r="B4" s="354">
        <f>IF(ISBLANK(Regressions!B14), " ", Regressions!B14)</f>
        <v>2000</v>
      </c>
      <c r="C4" s="230" t="str">
        <f>IF(ISBLANK(Regressions!C14), " ", Regressions!C14)</f>
        <v>National</v>
      </c>
      <c r="D4" s="355">
        <f>IF(ISBLANK(Regressions!D14), " ", Regressions!D14)</f>
        <v>446222</v>
      </c>
      <c r="E4" s="231" t="e">
        <f>IF(ISNUMBER(Regressions!E14),ROUND(Regressions!E14, 1), NA())</f>
        <v>#N/A</v>
      </c>
      <c r="F4" s="356" t="e">
        <f>IF(ISNUMBER(Regressions!F14),ROUND(Regressions!F14, 1), NA())</f>
        <v>#N/A</v>
      </c>
      <c r="G4" s="253" t="e">
        <f>IF(ISNUMBER(Regressions!G14),ROUND(Regressions!G14, 1), NA())</f>
        <v>#N/A</v>
      </c>
      <c r="H4" s="357" t="e">
        <f>IF(ISNUMBER(Regressions!H14),ROUND(Regressions!H14, 1), NA())</f>
        <v>#N/A</v>
      </c>
      <c r="I4" s="254" t="e">
        <f>IF(ISNUMBER(Regressions!I14),ROUND(Regressions!I14, 1), NA())</f>
        <v>#N/A</v>
      </c>
      <c r="J4" s="358" t="e">
        <f>IF(ISNUMBER(Regressions!K14),ROUND(Regressions!K14, 1), NA())</f>
        <v>#N/A</v>
      </c>
      <c r="K4" s="356" t="e">
        <f>IF(ISNUMBER(Regressions!L14),ROUND(Regressions!L14, 1), NA())</f>
        <v>#N/A</v>
      </c>
      <c r="L4" s="255" t="e">
        <f>IF(ISNUMBER(Regressions!M14),ROUND(Regressions!M14, 1), NA())</f>
        <v>#N/A</v>
      </c>
      <c r="M4" s="357" t="e">
        <f>IF(ISNUMBER(Regressions!N14),ROUND(Regressions!N14, 1), NA())</f>
        <v>#N/A</v>
      </c>
      <c r="N4" s="254" t="e">
        <f>IF(ISNUMBER(Regressions!O14),ROUND(Regressions!O14, 1), NA())</f>
        <v>#N/A</v>
      </c>
      <c r="O4" s="358" t="e">
        <f>IF(ISNUMBER(Regressions!Q14),ROUND(Regressions!Q14, 1), NA())</f>
        <v>#N/A</v>
      </c>
      <c r="P4" s="356" t="e">
        <f>IF(ISNUMBER(Regressions!R14),ROUND(Regressions!R14, 1), NA())</f>
        <v>#N/A</v>
      </c>
      <c r="Q4" s="232" t="e">
        <f>IF(ISNUMBER(Regressions!S14),ROUND(Regressions!S14, 1), NA())</f>
        <v>#N/A</v>
      </c>
      <c r="R4" s="357" t="e">
        <f>IF(ISNUMBER(Regressions!T14),ROUND(Regressions!T14, 1), NA())</f>
        <v>#N/A</v>
      </c>
      <c r="S4" s="254" t="e">
        <f>IF(ISNUMBER(Regressions!U14),ROUND(Regressions!U14, 1), NA())</f>
        <v>#N/A</v>
      </c>
    </row>
    <row xmlns:x14ac="http://schemas.microsoft.com/office/spreadsheetml/2009/9/ac" r="5" x14ac:dyDescent="0.2">
      <c r="A5" s="353" t="str">
        <f>IF(ISBLANK(Regressions!A15), " ", Regressions!A15)</f>
        <v>Eswatini</v>
      </c>
      <c r="B5" s="354">
        <f>IF(ISBLANK(Regressions!B15), " ", Regressions!B15)</f>
        <v>2001</v>
      </c>
      <c r="C5" s="359" t="str">
        <f>IF(ISBLANK(Regressions!C15), " ", Regressions!C15)</f>
        <v>National</v>
      </c>
      <c r="D5" s="355">
        <f>IF(ISBLANK(Regressions!D15), " ", Regressions!D15)</f>
        <v>445795</v>
      </c>
      <c r="E5" s="231" t="e">
        <f>IF(ISNUMBER(Regressions!E15),ROUND(Regressions!E15, 1), NA())</f>
        <v>#N/A</v>
      </c>
      <c r="F5" s="356" t="e">
        <f>IF(ISNUMBER(Regressions!F15),ROUND(Regressions!F15, 1), NA())</f>
        <v>#N/A</v>
      </c>
      <c r="G5" s="253" t="e">
        <f>IF(ISNUMBER(Regressions!G15),ROUND(Regressions!G15, 1), NA())</f>
        <v>#N/A</v>
      </c>
      <c r="H5" s="357" t="e">
        <f>IF(ISNUMBER(Regressions!H15),ROUND(Regressions!H15, 1), NA())</f>
        <v>#N/A</v>
      </c>
      <c r="I5" s="254" t="e">
        <f>IF(ISNUMBER(Regressions!I15),ROUND(Regressions!I15, 1), NA())</f>
        <v>#N/A</v>
      </c>
      <c r="J5" s="358" t="e">
        <f>IF(ISNUMBER(Regressions!K15),ROUND(Regressions!K15, 1), NA())</f>
        <v>#N/A</v>
      </c>
      <c r="K5" s="356" t="e">
        <f>IF(ISNUMBER(Regressions!L15),ROUND(Regressions!L15, 1), NA())</f>
        <v>#N/A</v>
      </c>
      <c r="L5" s="255" t="e">
        <f>IF(ISNUMBER(Regressions!M15),ROUND(Regressions!M15, 1), NA())</f>
        <v>#N/A</v>
      </c>
      <c r="M5" s="357" t="e">
        <f>IF(ISNUMBER(Regressions!N15),ROUND(Regressions!N15, 1), NA())</f>
        <v>#N/A</v>
      </c>
      <c r="N5" s="254" t="e">
        <f>IF(ISNUMBER(Regressions!O15),ROUND(Regressions!O15, 1), NA())</f>
        <v>#N/A</v>
      </c>
      <c r="O5" s="358" t="e">
        <f>IF(ISNUMBER(Regressions!Q15),ROUND(Regressions!Q15, 1), NA())</f>
        <v>#N/A</v>
      </c>
      <c r="P5" s="356" t="e">
        <f>IF(ISNUMBER(Regressions!R15),ROUND(Regressions!R15, 1), NA())</f>
        <v>#N/A</v>
      </c>
      <c r="Q5" s="232" t="e">
        <f>IF(ISNUMBER(Regressions!S15),ROUND(Regressions!S15, 1), NA())</f>
        <v>#N/A</v>
      </c>
      <c r="R5" s="357" t="e">
        <f>IF(ISNUMBER(Regressions!T15),ROUND(Regressions!T15, 1), NA())</f>
        <v>#N/A</v>
      </c>
      <c r="S5" s="254" t="e">
        <f>IF(ISNUMBER(Regressions!U15),ROUND(Regressions!U15, 1), NA())</f>
        <v>#N/A</v>
      </c>
      <c r="T5" s="233"/>
      <c r="U5" s="233"/>
      <c r="V5" s="233"/>
      <c r="W5" s="233"/>
      <c r="X5" s="233"/>
      <c r="Y5" s="233"/>
      <c r="Z5" s="233"/>
      <c r="AA5" s="233"/>
    </row>
    <row xmlns:x14ac="http://schemas.microsoft.com/office/spreadsheetml/2009/9/ac" r="6" x14ac:dyDescent="0.2">
      <c r="A6" s="353" t="str">
        <f>IF(ISBLANK(Regressions!A16), " ", Regressions!A16)</f>
        <v>Eswatini</v>
      </c>
      <c r="B6" s="354">
        <f>IF(ISBLANK(Regressions!B16), " ", Regressions!B16)</f>
        <v>2002</v>
      </c>
      <c r="C6" s="359" t="str">
        <f>IF(ISBLANK(Regressions!C16), " ", Regressions!C16)</f>
        <v>National</v>
      </c>
      <c r="D6" s="355">
        <f>IF(ISBLANK(Regressions!D16), " ", Regressions!D16)</f>
        <v>444393</v>
      </c>
      <c r="E6" s="231" t="e">
        <f>IF(ISNUMBER(Regressions!E16),ROUND(Regressions!E16, 1), NA())</f>
        <v>#N/A</v>
      </c>
      <c r="F6" s="356" t="e">
        <f>IF(ISNUMBER(Regressions!F16),ROUND(Regressions!F16, 1), NA())</f>
        <v>#N/A</v>
      </c>
      <c r="G6" s="253" t="e">
        <f>IF(ISNUMBER(Regressions!G16),ROUND(Regressions!G16, 1), NA())</f>
        <v>#N/A</v>
      </c>
      <c r="H6" s="357" t="e">
        <f>IF(ISNUMBER(Regressions!H16),ROUND(Regressions!H16, 1), NA())</f>
        <v>#N/A</v>
      </c>
      <c r="I6" s="254" t="e">
        <f>IF(ISNUMBER(Regressions!I16),ROUND(Regressions!I16, 1), NA())</f>
        <v>#N/A</v>
      </c>
      <c r="J6" s="358" t="e">
        <f>IF(ISNUMBER(Regressions!K16),ROUND(Regressions!K16, 1), NA())</f>
        <v>#N/A</v>
      </c>
      <c r="K6" s="356" t="e">
        <f>IF(ISNUMBER(Regressions!L16),ROUND(Regressions!L16, 1), NA())</f>
        <v>#N/A</v>
      </c>
      <c r="L6" s="255" t="e">
        <f>IF(ISNUMBER(Regressions!M16),ROUND(Regressions!M16, 1), NA())</f>
        <v>#N/A</v>
      </c>
      <c r="M6" s="357" t="e">
        <f>IF(ISNUMBER(Regressions!N16),ROUND(Regressions!N16, 1), NA())</f>
        <v>#N/A</v>
      </c>
      <c r="N6" s="254" t="e">
        <f>IF(ISNUMBER(Regressions!O16),ROUND(Regressions!O16, 1), NA())</f>
        <v>#N/A</v>
      </c>
      <c r="O6" s="358" t="e">
        <f>IF(ISNUMBER(Regressions!Q16),ROUND(Regressions!Q16, 1), NA())</f>
        <v>#N/A</v>
      </c>
      <c r="P6" s="356" t="e">
        <f>IF(ISNUMBER(Regressions!R16),ROUND(Regressions!R16, 1), NA())</f>
        <v>#N/A</v>
      </c>
      <c r="Q6" s="232" t="e">
        <f>IF(ISNUMBER(Regressions!S16),ROUND(Regressions!S16, 1), NA())</f>
        <v>#N/A</v>
      </c>
      <c r="R6" s="357" t="e">
        <f>IF(ISNUMBER(Regressions!T16),ROUND(Regressions!T16, 1), NA())</f>
        <v>#N/A</v>
      </c>
      <c r="S6" s="254" t="e">
        <f>IF(ISNUMBER(Regressions!U16),ROUND(Regressions!U16, 1), NA())</f>
        <v>#N/A</v>
      </c>
      <c r="T6" s="233"/>
      <c r="U6" s="233"/>
      <c r="V6" s="233"/>
      <c r="W6" s="233"/>
      <c r="X6" s="233"/>
      <c r="Y6" s="233"/>
      <c r="Z6" s="233"/>
      <c r="AA6" s="233"/>
    </row>
    <row xmlns:x14ac="http://schemas.microsoft.com/office/spreadsheetml/2009/9/ac" r="7" x14ac:dyDescent="0.2">
      <c r="A7" s="353" t="str">
        <f>IF(ISBLANK(Regressions!A17), " ", Regressions!A17)</f>
        <v>Eswatini</v>
      </c>
      <c r="B7" s="354">
        <f>IF(ISBLANK(Regressions!B17), " ", Regressions!B17)</f>
        <v>2003</v>
      </c>
      <c r="C7" s="359" t="str">
        <f>IF(ISBLANK(Regressions!C17), " ", Regressions!C17)</f>
        <v>National</v>
      </c>
      <c r="D7" s="355">
        <f>IF(ISBLANK(Regressions!D17), " ", Regressions!D17)</f>
        <v>442575</v>
      </c>
      <c r="E7" s="231" t="e">
        <f>IF(ISNUMBER(Regressions!E17),ROUND(Regressions!E17, 1), NA())</f>
        <v>#N/A</v>
      </c>
      <c r="F7" s="356" t="e">
        <f>IF(ISNUMBER(Regressions!F17),ROUND(Regressions!F17, 1), NA())</f>
        <v>#N/A</v>
      </c>
      <c r="G7" s="253" t="e">
        <f>IF(ISNUMBER(Regressions!G17),ROUND(Regressions!G17, 1), NA())</f>
        <v>#N/A</v>
      </c>
      <c r="H7" s="357" t="e">
        <f>IF(ISNUMBER(Regressions!H17),ROUND(Regressions!H17, 1), NA())</f>
        <v>#N/A</v>
      </c>
      <c r="I7" s="254" t="e">
        <f>IF(ISNUMBER(Regressions!I17),ROUND(Regressions!I17, 1), NA())</f>
        <v>#N/A</v>
      </c>
      <c r="J7" s="358" t="e">
        <f>IF(ISNUMBER(Regressions!K17),ROUND(Regressions!K17, 1), NA())</f>
        <v>#N/A</v>
      </c>
      <c r="K7" s="356" t="e">
        <f>IF(ISNUMBER(Regressions!L17),ROUND(Regressions!L17, 1), NA())</f>
        <v>#N/A</v>
      </c>
      <c r="L7" s="255" t="e">
        <f>IF(ISNUMBER(Regressions!M17),ROUND(Regressions!M17, 1), NA())</f>
        <v>#N/A</v>
      </c>
      <c r="M7" s="357" t="e">
        <f>IF(ISNUMBER(Regressions!N17),ROUND(Regressions!N17, 1), NA())</f>
        <v>#N/A</v>
      </c>
      <c r="N7" s="254" t="e">
        <f>IF(ISNUMBER(Regressions!O17),ROUND(Regressions!O17, 1), NA())</f>
        <v>#N/A</v>
      </c>
      <c r="O7" s="358" t="e">
        <f>IF(ISNUMBER(Regressions!Q17),ROUND(Regressions!Q17, 1), NA())</f>
        <v>#N/A</v>
      </c>
      <c r="P7" s="356" t="e">
        <f>IF(ISNUMBER(Regressions!R17),ROUND(Regressions!R17, 1), NA())</f>
        <v>#N/A</v>
      </c>
      <c r="Q7" s="232" t="e">
        <f>IF(ISNUMBER(Regressions!S17),ROUND(Regressions!S17, 1), NA())</f>
        <v>#N/A</v>
      </c>
      <c r="R7" s="357" t="e">
        <f>IF(ISNUMBER(Regressions!T17),ROUND(Regressions!T17, 1), NA())</f>
        <v>#N/A</v>
      </c>
      <c r="S7" s="254" t="e">
        <f>IF(ISNUMBER(Regressions!U17),ROUND(Regressions!U17, 1), NA())</f>
        <v>#N/A</v>
      </c>
      <c r="T7" s="233"/>
      <c r="U7" s="233"/>
      <c r="V7" s="233"/>
      <c r="W7" s="233"/>
      <c r="X7" s="233"/>
      <c r="Y7" s="233"/>
      <c r="Z7" s="233"/>
      <c r="AA7" s="233"/>
    </row>
    <row xmlns:x14ac="http://schemas.microsoft.com/office/spreadsheetml/2009/9/ac" r="8" x14ac:dyDescent="0.2">
      <c r="A8" s="353" t="str">
        <f>IF(ISBLANK(Regressions!A18), " ", Regressions!A18)</f>
        <v>Eswatini</v>
      </c>
      <c r="B8" s="354">
        <f>IF(ISBLANK(Regressions!B18), " ", Regressions!B18)</f>
        <v>2004</v>
      </c>
      <c r="C8" s="359" t="str">
        <f>IF(ISBLANK(Regressions!C18), " ", Regressions!C18)</f>
        <v>National</v>
      </c>
      <c r="D8" s="355">
        <f>IF(ISBLANK(Regressions!D18), " ", Regressions!D18)</f>
        <v>440303</v>
      </c>
      <c r="E8" s="231" t="e">
        <f>IF(ISNUMBER(Regressions!E18),ROUND(Regressions!E18, 1), NA())</f>
        <v>#N/A</v>
      </c>
      <c r="F8" s="356" t="e">
        <f>IF(ISNUMBER(Regressions!F18),ROUND(Regressions!F18, 1), NA())</f>
        <v>#N/A</v>
      </c>
      <c r="G8" s="253" t="e">
        <f>IF(ISNUMBER(Regressions!G18),ROUND(Regressions!G18, 1), NA())</f>
        <v>#N/A</v>
      </c>
      <c r="H8" s="357" t="e">
        <f>IF(ISNUMBER(Regressions!H18),ROUND(Regressions!H18, 1), NA())</f>
        <v>#N/A</v>
      </c>
      <c r="I8" s="254" t="e">
        <f>IF(ISNUMBER(Regressions!I18),ROUND(Regressions!I18, 1), NA())</f>
        <v>#N/A</v>
      </c>
      <c r="J8" s="358" t="e">
        <f>IF(ISNUMBER(Regressions!K18),ROUND(Regressions!K18, 1), NA())</f>
        <v>#N/A</v>
      </c>
      <c r="K8" s="356" t="e">
        <f>IF(ISNUMBER(Regressions!L18),ROUND(Regressions!L18, 1), NA())</f>
        <v>#N/A</v>
      </c>
      <c r="L8" s="255" t="e">
        <f>IF(ISNUMBER(Regressions!M18),ROUND(Regressions!M18, 1), NA())</f>
        <v>#N/A</v>
      </c>
      <c r="M8" s="357" t="e">
        <f>IF(ISNUMBER(Regressions!N18),ROUND(Regressions!N18, 1), NA())</f>
        <v>#N/A</v>
      </c>
      <c r="N8" s="254" t="e">
        <f>IF(ISNUMBER(Regressions!O18),ROUND(Regressions!O18, 1), NA())</f>
        <v>#N/A</v>
      </c>
      <c r="O8" s="358" t="e">
        <f>IF(ISNUMBER(Regressions!Q18),ROUND(Regressions!Q18, 1), NA())</f>
        <v>#N/A</v>
      </c>
      <c r="P8" s="356" t="e">
        <f>IF(ISNUMBER(Regressions!R18),ROUND(Regressions!R18, 1), NA())</f>
        <v>#N/A</v>
      </c>
      <c r="Q8" s="232" t="e">
        <f>IF(ISNUMBER(Regressions!S18),ROUND(Regressions!S18, 1), NA())</f>
        <v>#N/A</v>
      </c>
      <c r="R8" s="357" t="e">
        <f>IF(ISNUMBER(Regressions!T18),ROUND(Regressions!T18, 1), NA())</f>
        <v>#N/A</v>
      </c>
      <c r="S8" s="254" t="e">
        <f>IF(ISNUMBER(Regressions!U18),ROUND(Regressions!U18, 1), NA())</f>
        <v>#N/A</v>
      </c>
      <c r="T8" s="233"/>
      <c r="U8" s="233"/>
      <c r="V8" s="233"/>
      <c r="W8" s="233"/>
      <c r="X8" s="233"/>
      <c r="Y8" s="233"/>
      <c r="Z8" s="233"/>
      <c r="AA8" s="233"/>
    </row>
    <row xmlns:x14ac="http://schemas.microsoft.com/office/spreadsheetml/2009/9/ac" r="9" x14ac:dyDescent="0.2">
      <c r="A9" s="353" t="str">
        <f>IF(ISBLANK(Regressions!A19), " ", Regressions!A19)</f>
        <v>Eswatini</v>
      </c>
      <c r="B9" s="354">
        <f>IF(ISBLANK(Regressions!B19), " ", Regressions!B19)</f>
        <v>2005</v>
      </c>
      <c r="C9" s="359" t="str">
        <f>IF(ISBLANK(Regressions!C19), " ", Regressions!C19)</f>
        <v>National</v>
      </c>
      <c r="D9" s="355">
        <f>IF(ISBLANK(Regressions!D19), " ", Regressions!D19)</f>
        <v>437600</v>
      </c>
      <c r="E9" s="231" t="e">
        <f>IF(ISNUMBER(Regressions!E19),ROUND(Regressions!E19, 1), NA())</f>
        <v>#N/A</v>
      </c>
      <c r="F9" s="356" t="e">
        <f>IF(ISNUMBER(Regressions!F19),ROUND(Regressions!F19, 1), NA())</f>
        <v>#N/A</v>
      </c>
      <c r="G9" s="253" t="e">
        <f>IF(ISNUMBER(Regressions!G19),ROUND(Regressions!G19, 1), NA())</f>
        <v>#N/A</v>
      </c>
      <c r="H9" s="357" t="e">
        <f>IF(ISNUMBER(Regressions!H19),ROUND(Regressions!H19, 1), NA())</f>
        <v>#N/A</v>
      </c>
      <c r="I9" s="254" t="e">
        <f>IF(ISNUMBER(Regressions!I19),ROUND(Regressions!I19, 1), NA())</f>
        <v>#N/A</v>
      </c>
      <c r="J9" s="358">
        <f>IF(ISNUMBER(Regressions!K19),ROUND(Regressions!K19, 1), NA())</f>
        <v>79.900000000000006</v>
      </c>
      <c r="K9" s="356" t="e">
        <f>IF(ISNUMBER(Regressions!L19),ROUND(Regressions!L19, 1), NA())</f>
        <v>#N/A</v>
      </c>
      <c r="L9" s="255" t="e">
        <f>IF(ISNUMBER(Regressions!M19),ROUND(Regressions!M19, 1), NA())</f>
        <v>#N/A</v>
      </c>
      <c r="M9" s="357" t="e">
        <f>IF(ISNUMBER(Regressions!N19),ROUND(Regressions!N19, 1), NA())</f>
        <v>#N/A</v>
      </c>
      <c r="N9" s="254">
        <f>IF(ISNUMBER(Regressions!O19),ROUND(Regressions!O19, 1), NA())</f>
        <v>20.100000000000001</v>
      </c>
      <c r="O9" s="358" t="e">
        <f>IF(ISNUMBER(Regressions!Q19),ROUND(Regressions!Q19, 1), NA())</f>
        <v>#N/A</v>
      </c>
      <c r="P9" s="356" t="e">
        <f>IF(ISNUMBER(Regressions!R19),ROUND(Regressions!R19, 1), NA())</f>
        <v>#N/A</v>
      </c>
      <c r="Q9" s="232" t="e">
        <f>IF(ISNUMBER(Regressions!S19),ROUND(Regressions!S19, 1), NA())</f>
        <v>#N/A</v>
      </c>
      <c r="R9" s="357" t="e">
        <f>IF(ISNUMBER(Regressions!T19),ROUND(Regressions!T19, 1), NA())</f>
        <v>#N/A</v>
      </c>
      <c r="S9" s="254" t="e">
        <f>IF(ISNUMBER(Regressions!U19),ROUND(Regressions!U19, 1), NA())</f>
        <v>#N/A</v>
      </c>
    </row>
    <row xmlns:x14ac="http://schemas.microsoft.com/office/spreadsheetml/2009/9/ac" r="10" x14ac:dyDescent="0.2">
      <c r="A10" s="353" t="str">
        <f>IF(ISBLANK(Regressions!A20), " ", Regressions!A20)</f>
        <v>Eswatini</v>
      </c>
      <c r="B10" s="354">
        <f>IF(ISBLANK(Regressions!B20), " ", Regressions!B20)</f>
        <v>2006</v>
      </c>
      <c r="C10" s="359" t="str">
        <f>IF(ISBLANK(Regressions!C20), " ", Regressions!C20)</f>
        <v>National</v>
      </c>
      <c r="D10" s="355">
        <f>IF(ISBLANK(Regressions!D20), " ", Regressions!D20)</f>
        <v>434355</v>
      </c>
      <c r="E10" s="231">
        <f>IF(ISNUMBER(Regressions!E20),ROUND(Regressions!E20, 1), NA())</f>
        <v>88.9</v>
      </c>
      <c r="F10" s="356" t="e">
        <f>IF(ISNUMBER(Regressions!F20),ROUND(Regressions!F20, 1), NA())</f>
        <v>#N/A</v>
      </c>
      <c r="G10" s="253" t="e">
        <f>IF(ISNUMBER(Regressions!G20),ROUND(Regressions!G20, 1), NA())</f>
        <v>#N/A</v>
      </c>
      <c r="H10" s="357" t="e">
        <f>IF(ISNUMBER(Regressions!H20),ROUND(Regressions!H20, 1), NA())</f>
        <v>#N/A</v>
      </c>
      <c r="I10" s="254" t="e">
        <f>IF(ISNUMBER(Regressions!I20),ROUND(Regressions!I20, 1), NA())</f>
        <v>#N/A</v>
      </c>
      <c r="J10" s="358">
        <f>IF(ISNUMBER(Regressions!K20),ROUND(Regressions!K20, 1), NA())</f>
        <v>79.900000000000006</v>
      </c>
      <c r="K10" s="356" t="e">
        <f>IF(ISNUMBER(Regressions!L20),ROUND(Regressions!L20, 1), NA())</f>
        <v>#N/A</v>
      </c>
      <c r="L10" s="255" t="e">
        <f>IF(ISNUMBER(Regressions!M20),ROUND(Regressions!M20, 1), NA())</f>
        <v>#N/A</v>
      </c>
      <c r="M10" s="357" t="e">
        <f>IF(ISNUMBER(Regressions!N20),ROUND(Regressions!N20, 1), NA())</f>
        <v>#N/A</v>
      </c>
      <c r="N10" s="254">
        <f>IF(ISNUMBER(Regressions!O20),ROUND(Regressions!O20, 1), NA())</f>
        <v>20.100000000000001</v>
      </c>
      <c r="O10" s="358" t="e">
        <f>IF(ISNUMBER(Regressions!Q20),ROUND(Regressions!Q20, 1), NA())</f>
        <v>#N/A</v>
      </c>
      <c r="P10" s="356" t="e">
        <f>IF(ISNUMBER(Regressions!R20),ROUND(Regressions!R20, 1), NA())</f>
        <v>#N/A</v>
      </c>
      <c r="Q10" s="232" t="e">
        <f>IF(ISNUMBER(Regressions!S20),ROUND(Regressions!S20, 1), NA())</f>
        <v>#N/A</v>
      </c>
      <c r="R10" s="357" t="e">
        <f>IF(ISNUMBER(Regressions!T20),ROUND(Regressions!T20, 1), NA())</f>
        <v>#N/A</v>
      </c>
      <c r="S10" s="254" t="e">
        <f>IF(ISNUMBER(Regressions!U20),ROUND(Regressions!U20, 1), NA())</f>
        <v>#N/A</v>
      </c>
    </row>
    <row xmlns:x14ac="http://schemas.microsoft.com/office/spreadsheetml/2009/9/ac" r="11" x14ac:dyDescent="0.2">
      <c r="A11" s="353" t="str">
        <f>IF(ISBLANK(Regressions!A21), " ", Regressions!A21)</f>
        <v>Eswatini</v>
      </c>
      <c r="B11" s="354">
        <f>IF(ISBLANK(Regressions!B21), " ", Regressions!B21)</f>
        <v>2007</v>
      </c>
      <c r="C11" s="359" t="str">
        <f>IF(ISBLANK(Regressions!C21), " ", Regressions!C21)</f>
        <v>National</v>
      </c>
      <c r="D11" s="355">
        <f>IF(ISBLANK(Regressions!D21), " ", Regressions!D21)</f>
        <v>431336</v>
      </c>
      <c r="E11" s="231">
        <f>IF(ISNUMBER(Regressions!E21),ROUND(Regressions!E21, 1), NA())</f>
        <v>88.9</v>
      </c>
      <c r="F11" s="356">
        <f>IF(ISNUMBER(Regressions!F21),ROUND(Regressions!F21, 1), NA())</f>
        <v>72.099999999999994</v>
      </c>
      <c r="G11" s="253" t="e">
        <f>IF(ISNUMBER(Regressions!G21),ROUND(Regressions!G21, 1), NA())</f>
        <v>#N/A</v>
      </c>
      <c r="H11" s="357" t="e">
        <f>IF(ISNUMBER(Regressions!H21),ROUND(Regressions!H21, 1), NA())</f>
        <v>#N/A</v>
      </c>
      <c r="I11" s="254">
        <f>IF(ISNUMBER(Regressions!I21),ROUND(Regressions!I21, 1), NA())</f>
        <v>27.9</v>
      </c>
      <c r="J11" s="358">
        <f>IF(ISNUMBER(Regressions!K21),ROUND(Regressions!K21, 1), NA())</f>
        <v>79.900000000000006</v>
      </c>
      <c r="K11" s="356" t="e">
        <f>IF(ISNUMBER(Regressions!L21),ROUND(Regressions!L21, 1), NA())</f>
        <v>#N/A</v>
      </c>
      <c r="L11" s="255" t="e">
        <f>IF(ISNUMBER(Regressions!M21),ROUND(Regressions!M21, 1), NA())</f>
        <v>#N/A</v>
      </c>
      <c r="M11" s="357" t="e">
        <f>IF(ISNUMBER(Regressions!N21),ROUND(Regressions!N21, 1), NA())</f>
        <v>#N/A</v>
      </c>
      <c r="N11" s="254">
        <f>IF(ISNUMBER(Regressions!O21),ROUND(Regressions!O21, 1), NA())</f>
        <v>20.100000000000001</v>
      </c>
      <c r="O11" s="358" t="e">
        <f>IF(ISNUMBER(Regressions!Q21),ROUND(Regressions!Q21, 1), NA())</f>
        <v>#N/A</v>
      </c>
      <c r="P11" s="356" t="e">
        <f>IF(ISNUMBER(Regressions!R21),ROUND(Regressions!R21, 1), NA())</f>
        <v>#N/A</v>
      </c>
      <c r="Q11" s="232" t="e">
        <f>IF(ISNUMBER(Regressions!S21),ROUND(Regressions!S21, 1), NA())</f>
        <v>#N/A</v>
      </c>
      <c r="R11" s="357" t="e">
        <f>IF(ISNUMBER(Regressions!T21),ROUND(Regressions!T21, 1), NA())</f>
        <v>#N/A</v>
      </c>
      <c r="S11" s="254" t="e">
        <f>IF(ISNUMBER(Regressions!U21),ROUND(Regressions!U21, 1), NA())</f>
        <v>#N/A</v>
      </c>
    </row>
    <row xmlns:x14ac="http://schemas.microsoft.com/office/spreadsheetml/2009/9/ac" r="12" x14ac:dyDescent="0.2">
      <c r="A12" s="353" t="str">
        <f>IF(ISBLANK(Regressions!A22), " ", Regressions!A22)</f>
        <v>Eswatini</v>
      </c>
      <c r="B12" s="354">
        <f>IF(ISBLANK(Regressions!B22), " ", Regressions!B22)</f>
        <v>2008</v>
      </c>
      <c r="C12" s="359" t="str">
        <f>IF(ISBLANK(Regressions!C22), " ", Regressions!C22)</f>
        <v>National</v>
      </c>
      <c r="D12" s="355">
        <f>IF(ISBLANK(Regressions!D22), " ", Regressions!D22)</f>
        <v>428143</v>
      </c>
      <c r="E12" s="231">
        <f>IF(ISNUMBER(Regressions!E22),ROUND(Regressions!E22, 1), NA())</f>
        <v>88.9</v>
      </c>
      <c r="F12" s="356">
        <f>IF(ISNUMBER(Regressions!F22),ROUND(Regressions!F22, 1), NA())</f>
        <v>72.099999999999994</v>
      </c>
      <c r="G12" s="253" t="e">
        <f>IF(ISNUMBER(Regressions!G22),ROUND(Regressions!G22, 1), NA())</f>
        <v>#N/A</v>
      </c>
      <c r="H12" s="357" t="e">
        <f>IF(ISNUMBER(Regressions!H22),ROUND(Regressions!H22, 1), NA())</f>
        <v>#N/A</v>
      </c>
      <c r="I12" s="254">
        <f>IF(ISNUMBER(Regressions!I22),ROUND(Regressions!I22, 1), NA())</f>
        <v>27.9</v>
      </c>
      <c r="J12" s="358">
        <f>IF(ISNUMBER(Regressions!K22),ROUND(Regressions!K22, 1), NA())</f>
        <v>79.900000000000006</v>
      </c>
      <c r="K12" s="356" t="e">
        <f>IF(ISNUMBER(Regressions!L22),ROUND(Regressions!L22, 1), NA())</f>
        <v>#N/A</v>
      </c>
      <c r="L12" s="255" t="e">
        <f>IF(ISNUMBER(Regressions!M22),ROUND(Regressions!M22, 1), NA())</f>
        <v>#N/A</v>
      </c>
      <c r="M12" s="357" t="e">
        <f>IF(ISNUMBER(Regressions!N22),ROUND(Regressions!N22, 1), NA())</f>
        <v>#N/A</v>
      </c>
      <c r="N12" s="254">
        <f>IF(ISNUMBER(Regressions!O22),ROUND(Regressions!O22, 1), NA())</f>
        <v>20.100000000000001</v>
      </c>
      <c r="O12" s="358" t="e">
        <f>IF(ISNUMBER(Regressions!Q22),ROUND(Regressions!Q22, 1), NA())</f>
        <v>#N/A</v>
      </c>
      <c r="P12" s="356" t="e">
        <f>IF(ISNUMBER(Regressions!R22),ROUND(Regressions!R22, 1), NA())</f>
        <v>#N/A</v>
      </c>
      <c r="Q12" s="232" t="e">
        <f>IF(ISNUMBER(Regressions!S22),ROUND(Regressions!S22, 1), NA())</f>
        <v>#N/A</v>
      </c>
      <c r="R12" s="357" t="e">
        <f>IF(ISNUMBER(Regressions!T22),ROUND(Regressions!T22, 1), NA())</f>
        <v>#N/A</v>
      </c>
      <c r="S12" s="254" t="e">
        <f>IF(ISNUMBER(Regressions!U22),ROUND(Regressions!U22, 1), NA())</f>
        <v>#N/A</v>
      </c>
    </row>
    <row xmlns:x14ac="http://schemas.microsoft.com/office/spreadsheetml/2009/9/ac" r="13" x14ac:dyDescent="0.2">
      <c r="A13" s="353" t="str">
        <f>IF(ISBLANK(Regressions!A23), " ", Regressions!A23)</f>
        <v>Eswatini</v>
      </c>
      <c r="B13" s="354">
        <f>IF(ISBLANK(Regressions!B23), " ", Regressions!B23)</f>
        <v>2009</v>
      </c>
      <c r="C13" s="359" t="str">
        <f>IF(ISBLANK(Regressions!C23), " ", Regressions!C23)</f>
        <v>National</v>
      </c>
      <c r="D13" s="355">
        <f>IF(ISBLANK(Regressions!D23), " ", Regressions!D23)</f>
        <v>423951</v>
      </c>
      <c r="E13" s="231">
        <f>IF(ISNUMBER(Regressions!E23),ROUND(Regressions!E23, 1), NA())</f>
        <v>88.9</v>
      </c>
      <c r="F13" s="356">
        <f>IF(ISNUMBER(Regressions!F23),ROUND(Regressions!F23, 1), NA())</f>
        <v>72.099999999999994</v>
      </c>
      <c r="G13" s="253" t="e">
        <f>IF(ISNUMBER(Regressions!G23),ROUND(Regressions!G23, 1), NA())</f>
        <v>#N/A</v>
      </c>
      <c r="H13" s="357" t="e">
        <f>IF(ISNUMBER(Regressions!H23),ROUND(Regressions!H23, 1), NA())</f>
        <v>#N/A</v>
      </c>
      <c r="I13" s="254">
        <f>IF(ISNUMBER(Regressions!I23),ROUND(Regressions!I23, 1), NA())</f>
        <v>27.9</v>
      </c>
      <c r="J13" s="358">
        <f>IF(ISNUMBER(Regressions!K23),ROUND(Regressions!K23, 1), NA())</f>
        <v>79.900000000000006</v>
      </c>
      <c r="K13" s="356" t="e">
        <f>IF(ISNUMBER(Regressions!L23),ROUND(Regressions!L23, 1), NA())</f>
        <v>#N/A</v>
      </c>
      <c r="L13" s="255" t="e">
        <f>IF(ISNUMBER(Regressions!M23),ROUND(Regressions!M23, 1), NA())</f>
        <v>#N/A</v>
      </c>
      <c r="M13" s="357" t="e">
        <f>IF(ISNUMBER(Regressions!N23),ROUND(Regressions!N23, 1), NA())</f>
        <v>#N/A</v>
      </c>
      <c r="N13" s="254">
        <f>IF(ISNUMBER(Regressions!O23),ROUND(Regressions!O23, 1), NA())</f>
        <v>20.100000000000001</v>
      </c>
      <c r="O13" s="358" t="e">
        <f>IF(ISNUMBER(Regressions!Q23),ROUND(Regressions!Q23, 1), NA())</f>
        <v>#N/A</v>
      </c>
      <c r="P13" s="356" t="e">
        <f>IF(ISNUMBER(Regressions!R23),ROUND(Regressions!R23, 1), NA())</f>
        <v>#N/A</v>
      </c>
      <c r="Q13" s="232" t="e">
        <f>IF(ISNUMBER(Regressions!S23),ROUND(Regressions!S23, 1), NA())</f>
        <v>#N/A</v>
      </c>
      <c r="R13" s="357" t="e">
        <f>IF(ISNUMBER(Regressions!T23),ROUND(Regressions!T23, 1), NA())</f>
        <v>#N/A</v>
      </c>
      <c r="S13" s="254" t="e">
        <f>IF(ISNUMBER(Regressions!U23),ROUND(Regressions!U23, 1), NA())</f>
        <v>#N/A</v>
      </c>
    </row>
    <row xmlns:x14ac="http://schemas.microsoft.com/office/spreadsheetml/2009/9/ac" r="14" x14ac:dyDescent="0.2">
      <c r="A14" s="353" t="str">
        <f>IF(ISBLANK(Regressions!A24), " ", Regressions!A24)</f>
        <v>Eswatini</v>
      </c>
      <c r="B14" s="354">
        <f>IF(ISBLANK(Regressions!B24), " ", Regressions!B24)</f>
        <v>2010</v>
      </c>
      <c r="C14" s="359" t="str">
        <f>IF(ISBLANK(Regressions!C24), " ", Regressions!C24)</f>
        <v>National</v>
      </c>
      <c r="D14" s="355">
        <f>IF(ISBLANK(Regressions!D24), " ", Regressions!D24)</f>
        <v>419492</v>
      </c>
      <c r="E14" s="231">
        <f>IF(ISNUMBER(Regressions!E24),ROUND(Regressions!E24, 1), NA())</f>
        <v>88.9</v>
      </c>
      <c r="F14" s="356">
        <f>IF(ISNUMBER(Regressions!F24),ROUND(Regressions!F24, 1), NA())</f>
        <v>72.099999999999994</v>
      </c>
      <c r="G14" s="253" t="e">
        <f>IF(ISNUMBER(Regressions!G24),ROUND(Regressions!G24, 1), NA())</f>
        <v>#N/A</v>
      </c>
      <c r="H14" s="357" t="e">
        <f>IF(ISNUMBER(Regressions!H24),ROUND(Regressions!H24, 1), NA())</f>
        <v>#N/A</v>
      </c>
      <c r="I14" s="254">
        <f>IF(ISNUMBER(Regressions!I24),ROUND(Regressions!I24, 1), NA())</f>
        <v>27.9</v>
      </c>
      <c r="J14" s="358">
        <f>IF(ISNUMBER(Regressions!K24),ROUND(Regressions!K24, 1), NA())</f>
        <v>82.9</v>
      </c>
      <c r="K14" s="356" t="e">
        <f>IF(ISNUMBER(Regressions!L24),ROUND(Regressions!L24, 1), NA())</f>
        <v>#N/A</v>
      </c>
      <c r="L14" s="255" t="e">
        <f>IF(ISNUMBER(Regressions!M24),ROUND(Regressions!M24, 1), NA())</f>
        <v>#N/A</v>
      </c>
      <c r="M14" s="357" t="e">
        <f>IF(ISNUMBER(Regressions!N24),ROUND(Regressions!N24, 1), NA())</f>
        <v>#N/A</v>
      </c>
      <c r="N14" s="254">
        <f>IF(ISNUMBER(Regressions!O24),ROUND(Regressions!O24, 1), NA())</f>
        <v>17.100000000000001</v>
      </c>
      <c r="O14" s="358" t="e">
        <f>IF(ISNUMBER(Regressions!Q24),ROUND(Regressions!Q24, 1), NA())</f>
        <v>#N/A</v>
      </c>
      <c r="P14" s="356" t="e">
        <f>IF(ISNUMBER(Regressions!R24),ROUND(Regressions!R24, 1), NA())</f>
        <v>#N/A</v>
      </c>
      <c r="Q14" s="232" t="e">
        <f>IF(ISNUMBER(Regressions!S24),ROUND(Regressions!S24, 1), NA())</f>
        <v>#N/A</v>
      </c>
      <c r="R14" s="357" t="e">
        <f>IF(ISNUMBER(Regressions!T24),ROUND(Regressions!T24, 1), NA())</f>
        <v>#N/A</v>
      </c>
      <c r="S14" s="254" t="e">
        <f>IF(ISNUMBER(Regressions!U24),ROUND(Regressions!U24, 1), NA())</f>
        <v>#N/A</v>
      </c>
    </row>
    <row xmlns:x14ac="http://schemas.microsoft.com/office/spreadsheetml/2009/9/ac" r="15" x14ac:dyDescent="0.2">
      <c r="A15" s="353" t="str">
        <f>IF(ISBLANK(Regressions!A25), " ", Regressions!A25)</f>
        <v>Eswatini</v>
      </c>
      <c r="B15" s="354">
        <f>IF(ISBLANK(Regressions!B25), " ", Regressions!B25)</f>
        <v>2011</v>
      </c>
      <c r="C15" s="359" t="str">
        <f>IF(ISBLANK(Regressions!C25), " ", Regressions!C25)</f>
        <v>National</v>
      </c>
      <c r="D15" s="355">
        <f>IF(ISBLANK(Regressions!D25), " ", Regressions!D25)</f>
        <v>415136</v>
      </c>
      <c r="E15" s="231">
        <f>IF(ISNUMBER(Regressions!E25),ROUND(Regressions!E25, 1), NA())</f>
        <v>88.9</v>
      </c>
      <c r="F15" s="356">
        <f>IF(ISNUMBER(Regressions!F25),ROUND(Regressions!F25, 1), NA())</f>
        <v>72.099999999999994</v>
      </c>
      <c r="G15" s="253" t="e">
        <f>IF(ISNUMBER(Regressions!G25),ROUND(Regressions!G25, 1), NA())</f>
        <v>#N/A</v>
      </c>
      <c r="H15" s="357" t="e">
        <f>IF(ISNUMBER(Regressions!H25),ROUND(Regressions!H25, 1), NA())</f>
        <v>#N/A</v>
      </c>
      <c r="I15" s="254">
        <f>IF(ISNUMBER(Regressions!I25),ROUND(Regressions!I25, 1), NA())</f>
        <v>27.9</v>
      </c>
      <c r="J15" s="358">
        <f>IF(ISNUMBER(Regressions!K25),ROUND(Regressions!K25, 1), NA())</f>
        <v>85.8</v>
      </c>
      <c r="K15" s="356" t="e">
        <f>IF(ISNUMBER(Regressions!L25),ROUND(Regressions!L25, 1), NA())</f>
        <v>#N/A</v>
      </c>
      <c r="L15" s="255" t="e">
        <f>IF(ISNUMBER(Regressions!M25),ROUND(Regressions!M25, 1), NA())</f>
        <v>#N/A</v>
      </c>
      <c r="M15" s="357" t="e">
        <f>IF(ISNUMBER(Regressions!N25),ROUND(Regressions!N25, 1), NA())</f>
        <v>#N/A</v>
      </c>
      <c r="N15" s="254">
        <f>IF(ISNUMBER(Regressions!O25),ROUND(Regressions!O25, 1), NA())</f>
        <v>14.2</v>
      </c>
      <c r="O15" s="358" t="e">
        <f>IF(ISNUMBER(Regressions!Q25),ROUND(Regressions!Q25, 1), NA())</f>
        <v>#N/A</v>
      </c>
      <c r="P15" s="356" t="e">
        <f>IF(ISNUMBER(Regressions!R25),ROUND(Regressions!R25, 1), NA())</f>
        <v>#N/A</v>
      </c>
      <c r="Q15" s="232" t="e">
        <f>IF(ISNUMBER(Regressions!S25),ROUND(Regressions!S25, 1), NA())</f>
        <v>#N/A</v>
      </c>
      <c r="R15" s="357" t="e">
        <f>IF(ISNUMBER(Regressions!T25),ROUND(Regressions!T25, 1), NA())</f>
        <v>#N/A</v>
      </c>
      <c r="S15" s="254" t="e">
        <f>IF(ISNUMBER(Regressions!U25),ROUND(Regressions!U25, 1), NA())</f>
        <v>#N/A</v>
      </c>
    </row>
    <row xmlns:x14ac="http://schemas.microsoft.com/office/spreadsheetml/2009/9/ac" r="16" x14ac:dyDescent="0.2">
      <c r="A16" s="353" t="str">
        <f>IF(ISBLANK(Regressions!A26), " ", Regressions!A26)</f>
        <v>Eswatini</v>
      </c>
      <c r="B16" s="354">
        <f>IF(ISBLANK(Regressions!B26), " ", Regressions!B26)</f>
        <v>2012</v>
      </c>
      <c r="C16" s="359" t="str">
        <f>IF(ISBLANK(Regressions!C26), " ", Regressions!C26)</f>
        <v>National</v>
      </c>
      <c r="D16" s="355">
        <f>IF(ISBLANK(Regressions!D26), " ", Regressions!D26)</f>
        <v>411536</v>
      </c>
      <c r="E16" s="231">
        <f>IF(ISNUMBER(Regressions!E26),ROUND(Regressions!E26, 1), NA())</f>
        <v>88.9</v>
      </c>
      <c r="F16" s="356">
        <f>IF(ISNUMBER(Regressions!F26),ROUND(Regressions!F26, 1), NA())</f>
        <v>73.900000000000006</v>
      </c>
      <c r="G16" s="253" t="e">
        <f>IF(ISNUMBER(Regressions!G26),ROUND(Regressions!G26, 1), NA())</f>
        <v>#N/A</v>
      </c>
      <c r="H16" s="357" t="e">
        <f>IF(ISNUMBER(Regressions!H26),ROUND(Regressions!H26, 1), NA())</f>
        <v>#N/A</v>
      </c>
      <c r="I16" s="254">
        <f>IF(ISNUMBER(Regressions!I26),ROUND(Regressions!I26, 1), NA())</f>
        <v>26.1</v>
      </c>
      <c r="J16" s="358">
        <f>IF(ISNUMBER(Regressions!K26),ROUND(Regressions!K26, 1), NA())</f>
        <v>88.7</v>
      </c>
      <c r="K16" s="356" t="e">
        <f>IF(ISNUMBER(Regressions!L26),ROUND(Regressions!L26, 1), NA())</f>
        <v>#N/A</v>
      </c>
      <c r="L16" s="255" t="e">
        <f>IF(ISNUMBER(Regressions!M26),ROUND(Regressions!M26, 1), NA())</f>
        <v>#N/A</v>
      </c>
      <c r="M16" s="357" t="e">
        <f>IF(ISNUMBER(Regressions!N26),ROUND(Regressions!N26, 1), NA())</f>
        <v>#N/A</v>
      </c>
      <c r="N16" s="254">
        <f>IF(ISNUMBER(Regressions!O26),ROUND(Regressions!O26, 1), NA())</f>
        <v>11.3</v>
      </c>
      <c r="O16" s="358" t="e">
        <f>IF(ISNUMBER(Regressions!Q26),ROUND(Regressions!Q26, 1), NA())</f>
        <v>#N/A</v>
      </c>
      <c r="P16" s="356" t="e">
        <f>IF(ISNUMBER(Regressions!R26),ROUND(Regressions!R26, 1), NA())</f>
        <v>#N/A</v>
      </c>
      <c r="Q16" s="232" t="e">
        <f>IF(ISNUMBER(Regressions!S26),ROUND(Regressions!S26, 1), NA())</f>
        <v>#N/A</v>
      </c>
      <c r="R16" s="357" t="e">
        <f>IF(ISNUMBER(Regressions!T26),ROUND(Regressions!T26, 1), NA())</f>
        <v>#N/A</v>
      </c>
      <c r="S16" s="254" t="e">
        <f>IF(ISNUMBER(Regressions!U26),ROUND(Regressions!U26, 1), NA())</f>
        <v>#N/A</v>
      </c>
    </row>
    <row xmlns:x14ac="http://schemas.microsoft.com/office/spreadsheetml/2009/9/ac" r="17" x14ac:dyDescent="0.2">
      <c r="A17" s="353" t="str">
        <f>IF(ISBLANK(Regressions!A27), " ", Regressions!A27)</f>
        <v>Eswatini</v>
      </c>
      <c r="B17" s="354">
        <f>IF(ISBLANK(Regressions!B27), " ", Regressions!B27)</f>
        <v>2013</v>
      </c>
      <c r="C17" s="359" t="str">
        <f>IF(ISBLANK(Regressions!C27), " ", Regressions!C27)</f>
        <v>National</v>
      </c>
      <c r="D17" s="355">
        <f>IF(ISBLANK(Regressions!D27), " ", Regressions!D27)</f>
        <v>408834</v>
      </c>
      <c r="E17" s="231">
        <f>IF(ISNUMBER(Regressions!E27),ROUND(Regressions!E27, 1), NA())</f>
        <v>88.9</v>
      </c>
      <c r="F17" s="356">
        <f>IF(ISNUMBER(Regressions!F27),ROUND(Regressions!F27, 1), NA())</f>
        <v>75.7</v>
      </c>
      <c r="G17" s="253" t="e">
        <f>IF(ISNUMBER(Regressions!G27),ROUND(Regressions!G27, 1), NA())</f>
        <v>#N/A</v>
      </c>
      <c r="H17" s="357" t="e">
        <f>IF(ISNUMBER(Regressions!H27),ROUND(Regressions!H27, 1), NA())</f>
        <v>#N/A</v>
      </c>
      <c r="I17" s="254">
        <f>IF(ISNUMBER(Regressions!I27),ROUND(Regressions!I27, 1), NA())</f>
        <v>24.3</v>
      </c>
      <c r="J17" s="358">
        <f>IF(ISNUMBER(Regressions!K27),ROUND(Regressions!K27, 1), NA())</f>
        <v>91.6</v>
      </c>
      <c r="K17" s="356" t="e">
        <f>IF(ISNUMBER(Regressions!L27),ROUND(Regressions!L27, 1), NA())</f>
        <v>#N/A</v>
      </c>
      <c r="L17" s="255" t="e">
        <f>IF(ISNUMBER(Regressions!M27),ROUND(Regressions!M27, 1), NA())</f>
        <v>#N/A</v>
      </c>
      <c r="M17" s="357" t="e">
        <f>IF(ISNUMBER(Regressions!N27),ROUND(Regressions!N27, 1), NA())</f>
        <v>#N/A</v>
      </c>
      <c r="N17" s="254">
        <f>IF(ISNUMBER(Regressions!O27),ROUND(Regressions!O27, 1), NA())</f>
        <v>8.4</v>
      </c>
      <c r="O17" s="358" t="e">
        <f>IF(ISNUMBER(Regressions!Q27),ROUND(Regressions!Q27, 1), NA())</f>
        <v>#N/A</v>
      </c>
      <c r="P17" s="356" t="e">
        <f>IF(ISNUMBER(Regressions!R27),ROUND(Regressions!R27, 1), NA())</f>
        <v>#N/A</v>
      </c>
      <c r="Q17" s="232" t="e">
        <f>IF(ISNUMBER(Regressions!S27),ROUND(Regressions!S27, 1), NA())</f>
        <v>#N/A</v>
      </c>
      <c r="R17" s="357" t="e">
        <f>IF(ISNUMBER(Regressions!T27),ROUND(Regressions!T27, 1), NA())</f>
        <v>#N/A</v>
      </c>
      <c r="S17" s="254" t="e">
        <f>IF(ISNUMBER(Regressions!U27),ROUND(Regressions!U27, 1), NA())</f>
        <v>#N/A</v>
      </c>
    </row>
    <row xmlns:x14ac="http://schemas.microsoft.com/office/spreadsheetml/2009/9/ac" r="18" x14ac:dyDescent="0.2">
      <c r="A18" s="353" t="str">
        <f>IF(ISBLANK(Regressions!A28), " ", Regressions!A28)</f>
        <v>Eswatini</v>
      </c>
      <c r="B18" s="354">
        <f>IF(ISBLANK(Regressions!B28), " ", Regressions!B28)</f>
        <v>2014</v>
      </c>
      <c r="C18" s="359" t="str">
        <f>IF(ISBLANK(Regressions!C28), " ", Regressions!C28)</f>
        <v>National</v>
      </c>
      <c r="D18" s="355">
        <f>IF(ISBLANK(Regressions!D28), " ", Regressions!D28)</f>
        <v>408140</v>
      </c>
      <c r="E18" s="231">
        <f>IF(ISNUMBER(Regressions!E28),ROUND(Regressions!E28, 1), NA())</f>
        <v>88.9</v>
      </c>
      <c r="F18" s="356">
        <f>IF(ISNUMBER(Regressions!F28),ROUND(Regressions!F28, 1), NA())</f>
        <v>77.5</v>
      </c>
      <c r="G18" s="253" t="e">
        <f>IF(ISNUMBER(Regressions!G28),ROUND(Regressions!G28, 1), NA())</f>
        <v>#N/A</v>
      </c>
      <c r="H18" s="357" t="e">
        <f>IF(ISNUMBER(Regressions!H28),ROUND(Regressions!H28, 1), NA())</f>
        <v>#N/A</v>
      </c>
      <c r="I18" s="254">
        <f>IF(ISNUMBER(Regressions!I28),ROUND(Regressions!I28, 1), NA())</f>
        <v>22.5</v>
      </c>
      <c r="J18" s="358">
        <f>IF(ISNUMBER(Regressions!K28),ROUND(Regressions!K28, 1), NA())</f>
        <v>94.5</v>
      </c>
      <c r="K18" s="356" t="e">
        <f>IF(ISNUMBER(Regressions!L28),ROUND(Regressions!L28, 1), NA())</f>
        <v>#N/A</v>
      </c>
      <c r="L18" s="255" t="e">
        <f>IF(ISNUMBER(Regressions!M28),ROUND(Regressions!M28, 1), NA())</f>
        <v>#N/A</v>
      </c>
      <c r="M18" s="357" t="e">
        <f>IF(ISNUMBER(Regressions!N28),ROUND(Regressions!N28, 1), NA())</f>
        <v>#N/A</v>
      </c>
      <c r="N18" s="254">
        <f>IF(ISNUMBER(Regressions!O28),ROUND(Regressions!O28, 1), NA())</f>
        <v>5.5</v>
      </c>
      <c r="O18" s="358" t="e">
        <f>IF(ISNUMBER(Regressions!Q28),ROUND(Regressions!Q28, 1), NA())</f>
        <v>#N/A</v>
      </c>
      <c r="P18" s="356" t="e">
        <f>IF(ISNUMBER(Regressions!R28),ROUND(Regressions!R28, 1), NA())</f>
        <v>#N/A</v>
      </c>
      <c r="Q18" s="232" t="e">
        <f>IF(ISNUMBER(Regressions!S28),ROUND(Regressions!S28, 1), NA())</f>
        <v>#N/A</v>
      </c>
      <c r="R18" s="357" t="e">
        <f>IF(ISNUMBER(Regressions!T28),ROUND(Regressions!T28, 1), NA())</f>
        <v>#N/A</v>
      </c>
      <c r="S18" s="254" t="e">
        <f>IF(ISNUMBER(Regressions!U28),ROUND(Regressions!U28, 1), NA())</f>
        <v>#N/A</v>
      </c>
    </row>
    <row xmlns:x14ac="http://schemas.microsoft.com/office/spreadsheetml/2009/9/ac" r="19" x14ac:dyDescent="0.2">
      <c r="A19" s="353" t="str">
        <f>IF(ISBLANK(Regressions!A29), " ", Regressions!A29)</f>
        <v>Eswatini</v>
      </c>
      <c r="B19" s="354">
        <f>IF(ISBLANK(Regressions!B29), " ", Regressions!B29)</f>
        <v>2015</v>
      </c>
      <c r="C19" s="359" t="str">
        <f>IF(ISBLANK(Regressions!C29), " ", Regressions!C29)</f>
        <v>National</v>
      </c>
      <c r="D19" s="355">
        <f>IF(ISBLANK(Regressions!D29), " ", Regressions!D29)</f>
        <v>407921</v>
      </c>
      <c r="E19" s="231">
        <f>IF(ISNUMBER(Regressions!E29),ROUND(Regressions!E29, 1), NA())</f>
        <v>88.9</v>
      </c>
      <c r="F19" s="356">
        <f>IF(ISNUMBER(Regressions!F29),ROUND(Regressions!F29, 1), NA())</f>
        <v>79.3</v>
      </c>
      <c r="G19" s="253" t="e">
        <f>IF(ISNUMBER(Regressions!G29),ROUND(Regressions!G29, 1), NA())</f>
        <v>#N/A</v>
      </c>
      <c r="H19" s="357" t="e">
        <f>IF(ISNUMBER(Regressions!H29),ROUND(Regressions!H29, 1), NA())</f>
        <v>#N/A</v>
      </c>
      <c r="I19" s="254">
        <f>IF(ISNUMBER(Regressions!I29),ROUND(Regressions!I29, 1), NA())</f>
        <v>20.7</v>
      </c>
      <c r="J19" s="358">
        <f>IF(ISNUMBER(Regressions!K29),ROUND(Regressions!K29, 1), NA())</f>
        <v>97.4</v>
      </c>
      <c r="K19" s="356" t="e">
        <f>IF(ISNUMBER(Regressions!L29),ROUND(Regressions!L29, 1), NA())</f>
        <v>#N/A</v>
      </c>
      <c r="L19" s="255" t="e">
        <f>IF(ISNUMBER(Regressions!M29),ROUND(Regressions!M29, 1), NA())</f>
        <v>#N/A</v>
      </c>
      <c r="M19" s="357" t="e">
        <f>IF(ISNUMBER(Regressions!N29),ROUND(Regressions!N29, 1), NA())</f>
        <v>#N/A</v>
      </c>
      <c r="N19" s="254">
        <f>IF(ISNUMBER(Regressions!O29),ROUND(Regressions!O29, 1), NA())</f>
        <v>2.6</v>
      </c>
      <c r="O19" s="358" t="e">
        <f>IF(ISNUMBER(Regressions!Q29),ROUND(Regressions!Q29, 1), NA())</f>
        <v>#N/A</v>
      </c>
      <c r="P19" s="356" t="e">
        <f>IF(ISNUMBER(Regressions!R29),ROUND(Regressions!R29, 1), NA())</f>
        <v>#N/A</v>
      </c>
      <c r="Q19" s="232" t="e">
        <f>IF(ISNUMBER(Regressions!S29),ROUND(Regressions!S29, 1), NA())</f>
        <v>#N/A</v>
      </c>
      <c r="R19" s="357" t="e">
        <f>IF(ISNUMBER(Regressions!T29),ROUND(Regressions!T29, 1), NA())</f>
        <v>#N/A</v>
      </c>
      <c r="S19" s="254" t="e">
        <f>IF(ISNUMBER(Regressions!U29),ROUND(Regressions!U29, 1), NA())</f>
        <v>#N/A</v>
      </c>
    </row>
    <row xmlns:x14ac="http://schemas.microsoft.com/office/spreadsheetml/2009/9/ac" r="20" x14ac:dyDescent="0.2">
      <c r="A20" s="353" t="str">
        <f>IF(ISBLANK(Regressions!A30), " ", Regressions!A30)</f>
        <v>Eswatini</v>
      </c>
      <c r="B20" s="354">
        <f>IF(ISBLANK(Regressions!B30), " ", Regressions!B30)</f>
        <v>2016</v>
      </c>
      <c r="C20" s="359" t="str">
        <f>IF(ISBLANK(Regressions!C30), " ", Regressions!C30)</f>
        <v>National</v>
      </c>
      <c r="D20" s="355">
        <f>IF(ISBLANK(Regressions!D30), " ", Regressions!D30)</f>
        <v>408093</v>
      </c>
      <c r="E20" s="231">
        <f>IF(ISNUMBER(Regressions!E30),ROUND(Regressions!E30, 1), NA())</f>
        <v>88.9</v>
      </c>
      <c r="F20" s="356">
        <f>IF(ISNUMBER(Regressions!F30),ROUND(Regressions!F30, 1), NA())</f>
        <v>81</v>
      </c>
      <c r="G20" s="253" t="e">
        <f>IF(ISNUMBER(Regressions!G30),ROUND(Regressions!G30, 1), NA())</f>
        <v>#N/A</v>
      </c>
      <c r="H20" s="357" t="e">
        <f>IF(ISNUMBER(Regressions!H30),ROUND(Regressions!H30, 1), NA())</f>
        <v>#N/A</v>
      </c>
      <c r="I20" s="254">
        <f>IF(ISNUMBER(Regressions!I30),ROUND(Regressions!I30, 1), NA())</f>
        <v>19</v>
      </c>
      <c r="J20" s="358">
        <f>IF(ISNUMBER(Regressions!K30),ROUND(Regressions!K30, 1), NA())</f>
        <v>100</v>
      </c>
      <c r="K20" s="356" t="e">
        <f>IF(ISNUMBER(Regressions!L30),ROUND(Regressions!L30, 1), NA())</f>
        <v>#N/A</v>
      </c>
      <c r="L20" s="255" t="e">
        <f>IF(ISNUMBER(Regressions!M30),ROUND(Regressions!M30, 1), NA())</f>
        <v>#N/A</v>
      </c>
      <c r="M20" s="357" t="e">
        <f>IF(ISNUMBER(Regressions!N30),ROUND(Regressions!N30, 1), NA())</f>
        <v>#N/A</v>
      </c>
      <c r="N20" s="254">
        <f>IF(ISNUMBER(Regressions!O30),ROUND(Regressions!O30, 1), NA())</f>
        <v>0</v>
      </c>
      <c r="O20" s="358" t="e">
        <f>IF(ISNUMBER(Regressions!Q30),ROUND(Regressions!Q30, 1), NA())</f>
        <v>#N/A</v>
      </c>
      <c r="P20" s="356" t="e">
        <f>IF(ISNUMBER(Regressions!R30),ROUND(Regressions!R30, 1), NA())</f>
        <v>#N/A</v>
      </c>
      <c r="Q20" s="232" t="e">
        <f>IF(ISNUMBER(Regressions!S30),ROUND(Regressions!S30, 1), NA())</f>
        <v>#N/A</v>
      </c>
      <c r="R20" s="357" t="e">
        <f>IF(ISNUMBER(Regressions!T30),ROUND(Regressions!T30, 1), NA())</f>
        <v>#N/A</v>
      </c>
      <c r="S20" s="254" t="e">
        <f>IF(ISNUMBER(Regressions!U30),ROUND(Regressions!U30, 1), NA())</f>
        <v>#N/A</v>
      </c>
    </row>
    <row xmlns:x14ac="http://schemas.microsoft.com/office/spreadsheetml/2009/9/ac" r="21" x14ac:dyDescent="0.2">
      <c r="A21" s="353" t="str">
        <f>IF(ISBLANK(Regressions!A31), " ", Regressions!A31)</f>
        <v>Eswatini</v>
      </c>
      <c r="B21" s="354">
        <f>IF(ISBLANK(Regressions!B31), " ", Regressions!B31)</f>
        <v>2017</v>
      </c>
      <c r="C21" s="359" t="str">
        <f>IF(ISBLANK(Regressions!C31), " ", Regressions!C31)</f>
        <v>National</v>
      </c>
      <c r="D21" s="355">
        <f>IF(ISBLANK(Regressions!D31), " ", Regressions!D31)</f>
        <v>408543</v>
      </c>
      <c r="E21" s="231">
        <f>IF(ISNUMBER(Regressions!E31),ROUND(Regressions!E31, 1), NA())</f>
        <v>88.9</v>
      </c>
      <c r="F21" s="356">
        <f>IF(ISNUMBER(Regressions!F31),ROUND(Regressions!F31, 1), NA())</f>
        <v>82.8</v>
      </c>
      <c r="G21" s="253" t="e">
        <f>IF(ISNUMBER(Regressions!G31),ROUND(Regressions!G31, 1), NA())</f>
        <v>#N/A</v>
      </c>
      <c r="H21" s="357" t="e">
        <f>IF(ISNUMBER(Regressions!H31),ROUND(Regressions!H31, 1), NA())</f>
        <v>#N/A</v>
      </c>
      <c r="I21" s="254">
        <f>IF(ISNUMBER(Regressions!I31),ROUND(Regressions!I31, 1), NA())</f>
        <v>17.2</v>
      </c>
      <c r="J21" s="358">
        <f>IF(ISNUMBER(Regressions!K31),ROUND(Regressions!K31, 1), NA())</f>
        <v>100</v>
      </c>
      <c r="K21" s="356" t="e">
        <f>IF(ISNUMBER(Regressions!L31),ROUND(Regressions!L31, 1), NA())</f>
        <v>#N/A</v>
      </c>
      <c r="L21" s="255" t="e">
        <f>IF(ISNUMBER(Regressions!M31),ROUND(Regressions!M31, 1), NA())</f>
        <v>#N/A</v>
      </c>
      <c r="M21" s="357" t="e">
        <f>IF(ISNUMBER(Regressions!N31),ROUND(Regressions!N31, 1), NA())</f>
        <v>#N/A</v>
      </c>
      <c r="N21" s="254">
        <f>IF(ISNUMBER(Regressions!O31),ROUND(Regressions!O31, 1), NA())</f>
        <v>0</v>
      </c>
      <c r="O21" s="358" t="e">
        <f>IF(ISNUMBER(Regressions!Q31),ROUND(Regressions!Q31, 1), NA())</f>
        <v>#N/A</v>
      </c>
      <c r="P21" s="356" t="e">
        <f>IF(ISNUMBER(Regressions!R31),ROUND(Regressions!R31, 1), NA())</f>
        <v>#N/A</v>
      </c>
      <c r="Q21" s="232" t="e">
        <f>IF(ISNUMBER(Regressions!S31),ROUND(Regressions!S31, 1), NA())</f>
        <v>#N/A</v>
      </c>
      <c r="R21" s="357" t="e">
        <f>IF(ISNUMBER(Regressions!T31),ROUND(Regressions!T31, 1), NA())</f>
        <v>#N/A</v>
      </c>
      <c r="S21" s="254" t="e">
        <f>IF(ISNUMBER(Regressions!U31),ROUND(Regressions!U31, 1), NA())</f>
        <v>#N/A</v>
      </c>
    </row>
    <row xmlns:x14ac="http://schemas.microsoft.com/office/spreadsheetml/2009/9/ac" r="22" x14ac:dyDescent="0.2">
      <c r="A22" s="353" t="str">
        <f>IF(ISBLANK(Regressions!A32), " ", Regressions!A32)</f>
        <v>Eswatini</v>
      </c>
      <c r="B22" s="354">
        <f>IF(ISBLANK(Regressions!B32), " ", Regressions!B32)</f>
        <v>2018</v>
      </c>
      <c r="C22" s="359" t="str">
        <f>IF(ISBLANK(Regressions!C32), " ", Regressions!C32)</f>
        <v>National</v>
      </c>
      <c r="D22" s="355">
        <f>IF(ISBLANK(Regressions!D32), " ", Regressions!D32)</f>
        <v>408331</v>
      </c>
      <c r="E22" s="231">
        <f>IF(ISNUMBER(Regressions!E32),ROUND(Regressions!E32, 1), NA())</f>
        <v>88.9</v>
      </c>
      <c r="F22" s="356">
        <f>IF(ISNUMBER(Regressions!F32),ROUND(Regressions!F32, 1), NA())</f>
        <v>84.6</v>
      </c>
      <c r="G22" s="253" t="e">
        <f>IF(ISNUMBER(Regressions!G32),ROUND(Regressions!G32, 1), NA())</f>
        <v>#N/A</v>
      </c>
      <c r="H22" s="357" t="e">
        <f>IF(ISNUMBER(Regressions!H32),ROUND(Regressions!H32, 1), NA())</f>
        <v>#N/A</v>
      </c>
      <c r="I22" s="254">
        <f>IF(ISNUMBER(Regressions!I32),ROUND(Regressions!I32, 1), NA())</f>
        <v>15.4</v>
      </c>
      <c r="J22" s="358">
        <f>IF(ISNUMBER(Regressions!K32),ROUND(Regressions!K32, 1), NA())</f>
        <v>100</v>
      </c>
      <c r="K22" s="356" t="e">
        <f>IF(ISNUMBER(Regressions!L32),ROUND(Regressions!L32, 1), NA())</f>
        <v>#N/A</v>
      </c>
      <c r="L22" s="255" t="e">
        <f>IF(ISNUMBER(Regressions!M32),ROUND(Regressions!M32, 1), NA())</f>
        <v>#N/A</v>
      </c>
      <c r="M22" s="357" t="e">
        <f>IF(ISNUMBER(Regressions!N32),ROUND(Regressions!N32, 1), NA())</f>
        <v>#N/A</v>
      </c>
      <c r="N22" s="254">
        <f>IF(ISNUMBER(Regressions!O32),ROUND(Regressions!O32, 1), NA())</f>
        <v>0</v>
      </c>
      <c r="O22" s="358" t="e">
        <f>IF(ISNUMBER(Regressions!Q32),ROUND(Regressions!Q32, 1), NA())</f>
        <v>#N/A</v>
      </c>
      <c r="P22" s="356" t="e">
        <f>IF(ISNUMBER(Regressions!R32),ROUND(Regressions!R32, 1), NA())</f>
        <v>#N/A</v>
      </c>
      <c r="Q22" s="232" t="e">
        <f>IF(ISNUMBER(Regressions!S32),ROUND(Regressions!S32, 1), NA())</f>
        <v>#N/A</v>
      </c>
      <c r="R22" s="357" t="e">
        <f>IF(ISNUMBER(Regressions!T32),ROUND(Regressions!T32, 1), NA())</f>
        <v>#N/A</v>
      </c>
      <c r="S22" s="254" t="e">
        <f>IF(ISNUMBER(Regressions!U32),ROUND(Regressions!U32, 1), NA())</f>
        <v>#N/A</v>
      </c>
    </row>
    <row xmlns:x14ac="http://schemas.microsoft.com/office/spreadsheetml/2009/9/ac" r="23" x14ac:dyDescent="0.2">
      <c r="A23" s="353" t="str">
        <f>IF(ISBLANK(Regressions!A33), " ", Regressions!A33)</f>
        <v>Eswatini</v>
      </c>
      <c r="B23" s="354">
        <f>IF(ISBLANK(Regressions!B33), " ", Regressions!B33)</f>
        <v>2019</v>
      </c>
      <c r="C23" s="359" t="str">
        <f>IF(ISBLANK(Regressions!C33), " ", Regressions!C33)</f>
        <v>National</v>
      </c>
      <c r="D23" s="355">
        <f>IF(ISBLANK(Regressions!D33), " ", Regressions!D33)</f>
        <v>407881</v>
      </c>
      <c r="E23" s="231">
        <f>IF(ISNUMBER(Regressions!E33),ROUND(Regressions!E33, 1), NA())</f>
        <v>88.9</v>
      </c>
      <c r="F23" s="356">
        <f>IF(ISNUMBER(Regressions!F33),ROUND(Regressions!F33, 1), NA())</f>
        <v>86.4</v>
      </c>
      <c r="G23" s="253" t="e">
        <f>IF(ISNUMBER(Regressions!G33),ROUND(Regressions!G33, 1), NA())</f>
        <v>#N/A</v>
      </c>
      <c r="H23" s="357" t="e">
        <f>IF(ISNUMBER(Regressions!H33),ROUND(Regressions!H33, 1), NA())</f>
        <v>#N/A</v>
      </c>
      <c r="I23" s="254">
        <f>IF(ISNUMBER(Regressions!I33),ROUND(Regressions!I33, 1), NA())</f>
        <v>13.6</v>
      </c>
      <c r="J23" s="358">
        <f>IF(ISNUMBER(Regressions!K33),ROUND(Regressions!K33, 1), NA())</f>
        <v>100</v>
      </c>
      <c r="K23" s="356" t="e">
        <f>IF(ISNUMBER(Regressions!L33),ROUND(Regressions!L33, 1), NA())</f>
        <v>#N/A</v>
      </c>
      <c r="L23" s="255" t="e">
        <f>IF(ISNUMBER(Regressions!M33),ROUND(Regressions!M33, 1), NA())</f>
        <v>#N/A</v>
      </c>
      <c r="M23" s="357" t="e">
        <f>IF(ISNUMBER(Regressions!N33),ROUND(Regressions!N33, 1), NA())</f>
        <v>#N/A</v>
      </c>
      <c r="N23" s="254">
        <f>IF(ISNUMBER(Regressions!O33),ROUND(Regressions!O33, 1), NA())</f>
        <v>0</v>
      </c>
      <c r="O23" s="358" t="e">
        <f>IF(ISNUMBER(Regressions!Q33),ROUND(Regressions!Q33, 1), NA())</f>
        <v>#N/A</v>
      </c>
      <c r="P23" s="356" t="e">
        <f>IF(ISNUMBER(Regressions!R33),ROUND(Regressions!R33, 1), NA())</f>
        <v>#N/A</v>
      </c>
      <c r="Q23" s="232" t="e">
        <f>IF(ISNUMBER(Regressions!S33),ROUND(Regressions!S33, 1), NA())</f>
        <v>#N/A</v>
      </c>
      <c r="R23" s="357" t="e">
        <f>IF(ISNUMBER(Regressions!T33),ROUND(Regressions!T33, 1), NA())</f>
        <v>#N/A</v>
      </c>
      <c r="S23" s="254" t="e">
        <f>IF(ISNUMBER(Regressions!U33),ROUND(Regressions!U33, 1), NA())</f>
        <v>#N/A</v>
      </c>
    </row>
    <row xmlns:x14ac="http://schemas.microsoft.com/office/spreadsheetml/2009/9/ac" r="24" x14ac:dyDescent="0.2">
      <c r="A24" s="353" t="str">
        <f>IF(ISBLANK(Regressions!A34), " ", Regressions!A34)</f>
        <v>Eswatini</v>
      </c>
      <c r="B24" s="354">
        <f>IF(ISBLANK(Regressions!B34), " ", Regressions!B34)</f>
        <v>2020</v>
      </c>
      <c r="C24" s="359" t="str">
        <f>IF(ISBLANK(Regressions!C34), " ", Regressions!C34)</f>
        <v>National</v>
      </c>
      <c r="D24" s="355">
        <f>IF(ISBLANK(Regressions!D34), " ", Regressions!D34)</f>
        <v>407302</v>
      </c>
      <c r="E24" s="231">
        <f>IF(ISNUMBER(Regressions!E34),ROUND(Regressions!E34, 1), NA())</f>
        <v>88.9</v>
      </c>
      <c r="F24" s="356">
        <f>IF(ISNUMBER(Regressions!F34),ROUND(Regressions!F34, 1), NA())</f>
        <v>86.4</v>
      </c>
      <c r="G24" s="253" t="e">
        <f>IF(ISNUMBER(Regressions!G34),ROUND(Regressions!G34, 1), NA())</f>
        <v>#N/A</v>
      </c>
      <c r="H24" s="357" t="e">
        <f>IF(ISNUMBER(Regressions!H34),ROUND(Regressions!H34, 1), NA())</f>
        <v>#N/A</v>
      </c>
      <c r="I24" s="254">
        <f>IF(ISNUMBER(Regressions!I34),ROUND(Regressions!I34, 1), NA())</f>
        <v>13.6</v>
      </c>
      <c r="J24" s="358">
        <f>IF(ISNUMBER(Regressions!K34),ROUND(Regressions!K34, 1), NA())</f>
        <v>100</v>
      </c>
      <c r="K24" s="356" t="e">
        <f>IF(ISNUMBER(Regressions!L34),ROUND(Regressions!L34, 1), NA())</f>
        <v>#N/A</v>
      </c>
      <c r="L24" s="255" t="e">
        <f>IF(ISNUMBER(Regressions!M34),ROUND(Regressions!M34, 1), NA())</f>
        <v>#N/A</v>
      </c>
      <c r="M24" s="357" t="e">
        <f>IF(ISNUMBER(Regressions!N34),ROUND(Regressions!N34, 1), NA())</f>
        <v>#N/A</v>
      </c>
      <c r="N24" s="254">
        <f>IF(ISNUMBER(Regressions!O34),ROUND(Regressions!O34, 1), NA())</f>
        <v>0</v>
      </c>
      <c r="O24" s="358" t="e">
        <f>IF(ISNUMBER(Regressions!Q34),ROUND(Regressions!Q34, 1), NA())</f>
        <v>#N/A</v>
      </c>
      <c r="P24" s="356" t="e">
        <f>IF(ISNUMBER(Regressions!R34),ROUND(Regressions!R34, 1), NA())</f>
        <v>#N/A</v>
      </c>
      <c r="Q24" s="232" t="e">
        <f>IF(ISNUMBER(Regressions!S34),ROUND(Regressions!S34, 1), NA())</f>
        <v>#N/A</v>
      </c>
      <c r="R24" s="357" t="e">
        <f>IF(ISNUMBER(Regressions!T34),ROUND(Regressions!T34, 1), NA())</f>
        <v>#N/A</v>
      </c>
      <c r="S24" s="254" t="e">
        <f>IF(ISNUMBER(Regressions!U34),ROUND(Regressions!U34, 1), NA())</f>
        <v>#N/A</v>
      </c>
    </row>
    <row xmlns:x14ac="http://schemas.microsoft.com/office/spreadsheetml/2009/9/ac" r="25" x14ac:dyDescent="0.2">
      <c r="A25" s="410" t="str">
        <f>IF(ISBLANK(Regressions!A35), " ", Regressions!A35)</f>
        <v>Eswatini</v>
      </c>
      <c r="B25" s="411">
        <f>IF(ISBLANK(Regressions!B35), " ", Regressions!B35)</f>
        <v>2021</v>
      </c>
      <c r="C25" s="412" t="str">
        <f>IF(ISBLANK(Regressions!C35), " ", Regressions!C35)</f>
        <v>National</v>
      </c>
      <c r="D25" s="413">
        <f>IF(ISBLANK(Regressions!D35), " ", Regressions!D35)</f>
        <v>408868</v>
      </c>
      <c r="E25" s="416">
        <f>IF(ISNUMBER(Regressions!E35),ROUND(Regressions!E35, 1), NA())</f>
        <v>88.9</v>
      </c>
      <c r="F25" s="414">
        <f>IF(ISNUMBER(Regressions!F35),ROUND(Regressions!F35, 1), NA())</f>
        <v>86.4</v>
      </c>
      <c r="G25" s="417" t="e">
        <f>IF(ISNUMBER(Regressions!G35),ROUND(Regressions!G35, 1), NA())</f>
        <v>#N/A</v>
      </c>
      <c r="H25" s="415" t="e">
        <f>IF(ISNUMBER(Regressions!H35),ROUND(Regressions!H35, 1), NA())</f>
        <v>#N/A</v>
      </c>
      <c r="I25" s="418">
        <f>IF(ISNUMBER(Regressions!I35),ROUND(Regressions!I35, 1), NA())</f>
        <v>13.6</v>
      </c>
      <c r="J25" s="416">
        <f>IF(ISNUMBER(Regressions!K35),ROUND(Regressions!K35, 1), NA())</f>
        <v>100</v>
      </c>
      <c r="K25" s="414" t="e">
        <f>IF(ISNUMBER(Regressions!L35),ROUND(Regressions!L35, 1), NA())</f>
        <v>#N/A</v>
      </c>
      <c r="L25" s="419" t="e">
        <f>IF(ISNUMBER(Regressions!M35),ROUND(Regressions!M35, 1), NA())</f>
        <v>#N/A</v>
      </c>
      <c r="M25" s="415" t="e">
        <f>IF(ISNUMBER(Regressions!N35),ROUND(Regressions!N35, 1), NA())</f>
        <v>#N/A</v>
      </c>
      <c r="N25" s="418">
        <f>IF(ISNUMBER(Regressions!O35),ROUND(Regressions!O35, 1), NA())</f>
        <v>0</v>
      </c>
      <c r="O25" s="416" t="e">
        <f>IF(ISNUMBER(Regressions!Q35),ROUND(Regressions!Q35, 1), NA())</f>
        <v>#N/A</v>
      </c>
      <c r="P25" s="414" t="e">
        <f>IF(ISNUMBER(Regressions!R35),ROUND(Regressions!R35, 1), NA())</f>
        <v>#N/A</v>
      </c>
      <c r="Q25" s="420" t="e">
        <f>IF(ISNUMBER(Regressions!S35),ROUND(Regressions!S35, 1), NA())</f>
        <v>#N/A</v>
      </c>
      <c r="R25" s="415" t="e">
        <f>IF(ISNUMBER(Regressions!T35),ROUND(Regressions!T35, 1), NA())</f>
        <v>#N/A</v>
      </c>
      <c r="S25" s="418" t="e">
        <f>IF(ISNUMBER(Regressions!U35),ROUND(Regressions!U35, 1), NA())</f>
        <v>#N/A</v>
      </c>
      <c r="T25" s="409"/>
      <c r="U25" s="409"/>
      <c r="V25" s="409"/>
      <c r="W25" s="409"/>
      <c r="X25" s="409"/>
      <c r="Y25" s="409"/>
      <c r="Z25" s="409"/>
      <c r="AA25" s="409"/>
      <c r="AB25" s="409"/>
      <c r="AC25" s="409"/>
    </row>
    <row xmlns:x14ac="http://schemas.microsoft.com/office/spreadsheetml/2009/9/ac" r="26" x14ac:dyDescent="0.2">
      <c r="A26" s="353" t="str">
        <f>IF(ISBLANK(Regressions!A36), " ", Regressions!A36)</f>
        <v>Eswatini</v>
      </c>
      <c r="B26" s="354">
        <f>IF(ISBLANK(Regressions!B36), " ", Regressions!B36)</f>
        <v>2022</v>
      </c>
      <c r="C26" s="359" t="str">
        <f>IF(ISBLANK(Regressions!C36), " ", Regressions!C36)</f>
        <v>National</v>
      </c>
      <c r="D26" s="355">
        <f>IF(ISBLANK(Regressions!D36), " ", Regressions!D36)</f>
        <v>409725</v>
      </c>
      <c r="E26" s="231">
        <f>IF(ISNUMBER(Regressions!E36),ROUND(Regressions!E36, 1), NA())</f>
        <v>88.9</v>
      </c>
      <c r="F26" s="356">
        <f>IF(ISNUMBER(Regressions!F36),ROUND(Regressions!F36, 1), NA())</f>
        <v>86.4</v>
      </c>
      <c r="G26" s="253" t="e">
        <f>IF(ISNUMBER(Regressions!G36),ROUND(Regressions!G36, 1), NA())</f>
        <v>#N/A</v>
      </c>
      <c r="H26" s="357" t="e">
        <f>IF(ISNUMBER(Regressions!H36),ROUND(Regressions!H36, 1), NA())</f>
        <v>#N/A</v>
      </c>
      <c r="I26" s="254">
        <f>IF(ISNUMBER(Regressions!I36),ROUND(Regressions!I36, 1), NA())</f>
        <v>13.6</v>
      </c>
      <c r="J26" s="358">
        <f>IF(ISNUMBER(Regressions!K36),ROUND(Regressions!K36, 1), NA())</f>
        <v>100</v>
      </c>
      <c r="K26" s="356" t="e">
        <f>IF(ISNUMBER(Regressions!L36),ROUND(Regressions!L36, 1), NA())</f>
        <v>#N/A</v>
      </c>
      <c r="L26" s="255" t="e">
        <f>IF(ISNUMBER(Regressions!M36),ROUND(Regressions!M36, 1), NA())</f>
        <v>#N/A</v>
      </c>
      <c r="M26" s="357" t="e">
        <f>IF(ISNUMBER(Regressions!N36),ROUND(Regressions!N36, 1), NA())</f>
        <v>#N/A</v>
      </c>
      <c r="N26" s="254">
        <f>IF(ISNUMBER(Regressions!O36),ROUND(Regressions!O36, 1), NA())</f>
        <v>0</v>
      </c>
      <c r="O26" s="358" t="e">
        <f>IF(ISNUMBER(Regressions!Q36),ROUND(Regressions!Q36, 1), NA())</f>
        <v>#N/A</v>
      </c>
      <c r="P26" s="356" t="e">
        <f>IF(ISNUMBER(Regressions!R36),ROUND(Regressions!R36, 1), NA())</f>
        <v>#N/A</v>
      </c>
      <c r="Q26" s="232" t="e">
        <f>IF(ISNUMBER(Regressions!S36),ROUND(Regressions!S36, 1), NA())</f>
        <v>#N/A</v>
      </c>
      <c r="R26" s="357" t="e">
        <f>IF(ISNUMBER(Regressions!T36),ROUND(Regressions!T36, 1), NA())</f>
        <v>#N/A</v>
      </c>
      <c r="S26" s="254" t="e">
        <f>IF(ISNUMBER(Regressions!U36),ROUND(Regressions!U36, 1), NA())</f>
        <v>#N/A</v>
      </c>
    </row>
    <row xmlns:x14ac="http://schemas.microsoft.com/office/spreadsheetml/2009/9/ac" r="27" x14ac:dyDescent="0.2">
      <c r="A27" s="360" t="str">
        <f>IF(ISBLANK(Regressions!A37), " ", Regressions!A37)</f>
        <v>Eswatini</v>
      </c>
      <c r="B27" s="361">
        <f>IF(ISBLANK(Regressions!B37), " ", Regressions!B37)</f>
        <v>2023</v>
      </c>
      <c r="C27" s="362" t="str">
        <f>IF(ISBLANK(Regressions!C37), " ", Regressions!C37)</f>
        <v>National</v>
      </c>
      <c r="D27" s="363">
        <f>IF(ISBLANK(Regressions!D37), " ", Regressions!D37)</f>
        <v>396992</v>
      </c>
      <c r="E27" s="364">
        <f>IF(ISNUMBER(Regressions!E37),ROUND(Regressions!E37, 1), NA())</f>
        <v>88.9</v>
      </c>
      <c r="F27" s="365">
        <f>IF(ISNUMBER(Regressions!F37),ROUND(Regressions!F37, 1), NA())</f>
        <v>86.4</v>
      </c>
      <c r="G27" s="366" t="e">
        <f>IF(ISNUMBER(Regressions!G37),ROUND(Regressions!G37, 1), NA())</f>
        <v>#N/A</v>
      </c>
      <c r="H27" s="367" t="e">
        <f>IF(ISNUMBER(Regressions!H37),ROUND(Regressions!H37, 1), NA())</f>
        <v>#N/A</v>
      </c>
      <c r="I27" s="368">
        <f>IF(ISNUMBER(Regressions!I37),ROUND(Regressions!I37, 1), NA())</f>
        <v>13.6</v>
      </c>
      <c r="J27" s="369">
        <f>IF(ISNUMBER(Regressions!K37),ROUND(Regressions!K37, 1), NA())</f>
        <v>100</v>
      </c>
      <c r="K27" s="365" t="e">
        <f>IF(ISNUMBER(Regressions!L37),ROUND(Regressions!L37, 1), NA())</f>
        <v>#N/A</v>
      </c>
      <c r="L27" s="370" t="e">
        <f>IF(ISNUMBER(Regressions!M37),ROUND(Regressions!M37, 1), NA())</f>
        <v>#N/A</v>
      </c>
      <c r="M27" s="367" t="e">
        <f>IF(ISNUMBER(Regressions!N37),ROUND(Regressions!N37, 1), NA())</f>
        <v>#N/A</v>
      </c>
      <c r="N27" s="368">
        <f>IF(ISNUMBER(Regressions!O37),ROUND(Regressions!O37, 1), NA())</f>
        <v>0</v>
      </c>
      <c r="O27" s="369" t="e">
        <f>IF(ISNUMBER(Regressions!Q37),ROUND(Regressions!Q37, 1), NA())</f>
        <v>#N/A</v>
      </c>
      <c r="P27" s="365" t="e">
        <f>IF(ISNUMBER(Regressions!R37),ROUND(Regressions!R37, 1), NA())</f>
        <v>#N/A</v>
      </c>
      <c r="Q27" s="371" t="e">
        <f>IF(ISNUMBER(Regressions!S37),ROUND(Regressions!S37, 1), NA())</f>
        <v>#N/A</v>
      </c>
      <c r="R27" s="367" t="e">
        <f>IF(ISNUMBER(Regressions!T37),ROUND(Regressions!T37, 1), NA())</f>
        <v>#N/A</v>
      </c>
      <c r="S27" s="368" t="e">
        <f>IF(ISNUMBER(Regressions!U37),ROUND(Regressions!U37, 1), NA())</f>
        <v>#N/A</v>
      </c>
    </row>
    <row xmlns:x14ac="http://schemas.microsoft.com/office/spreadsheetml/2009/9/ac" r="28" hidden="true" x14ac:dyDescent="0.2">
      <c r="A28" s="353" t="str">
        <f>IF(ISBLANK(Regressions!A38), " ", Regressions!A38)</f>
        <v>Eswatini</v>
      </c>
      <c r="B28" s="354">
        <f>IF(ISBLANK(Regressions!B38), " ", Regressions!B38)</f>
        <v>2024</v>
      </c>
      <c r="C28" s="359" t="str">
        <f>IF(ISBLANK(Regressions!C38), " ", Regressions!C38)</f>
        <v>National</v>
      </c>
      <c r="D28" s="355" t="str">
        <f>IF(ISBLANK(Regressions!D38), " ", Regressions!D38)</f>
        <v> </v>
      </c>
      <c r="E28" s="231" t="e">
        <f>IF(ISNUMBER(Regressions!E38),ROUND(Regressions!E38, 1), NA())</f>
        <v>#N/A</v>
      </c>
      <c r="F28" s="356" t="e">
        <f>IF(ISNUMBER(Regressions!F38),ROUND(Regressions!F38, 1), NA())</f>
        <v>#N/A</v>
      </c>
      <c r="G28" s="253" t="e">
        <f>IF(ISNUMBER(Regressions!G38),ROUND(Regressions!G38, 1), NA())</f>
        <v>#N/A</v>
      </c>
      <c r="H28" s="357" t="e">
        <f>IF(ISNUMBER(Regressions!H38),ROUND(Regressions!H38, 1), NA())</f>
        <v>#N/A</v>
      </c>
      <c r="I28" s="254" t="e">
        <f>IF(ISNUMBER(Regressions!I38),ROUND(Regressions!I38, 1), NA())</f>
        <v>#N/A</v>
      </c>
      <c r="J28" s="358" t="e">
        <f>IF(ISNUMBER(Regressions!K38),ROUND(Regressions!K38, 1), NA())</f>
        <v>#N/A</v>
      </c>
      <c r="K28" s="356" t="e">
        <f>IF(ISNUMBER(Regressions!L38),ROUND(Regressions!L38, 1), NA())</f>
        <v>#N/A</v>
      </c>
      <c r="L28" s="255" t="e">
        <f>IF(ISNUMBER(Regressions!M38),ROUND(Regressions!M38, 1), NA())</f>
        <v>#N/A</v>
      </c>
      <c r="M28" s="357" t="e">
        <f>IF(ISNUMBER(Regressions!N38),ROUND(Regressions!N38, 1), NA())</f>
        <v>#N/A</v>
      </c>
      <c r="N28" s="254" t="e">
        <f>IF(ISNUMBER(Regressions!O38),ROUND(Regressions!O38, 1), NA())</f>
        <v>#N/A</v>
      </c>
      <c r="O28" s="358" t="e">
        <f>IF(ISNUMBER(Regressions!Q38),ROUND(Regressions!Q38, 1), NA())</f>
        <v>#N/A</v>
      </c>
      <c r="P28" s="356" t="e">
        <f>IF(ISNUMBER(Regressions!R38),ROUND(Regressions!R38, 1), NA())</f>
        <v>#N/A</v>
      </c>
      <c r="Q28" s="232" t="e">
        <f>IF(ISNUMBER(Regressions!S38),ROUND(Regressions!S38, 1), NA())</f>
        <v>#N/A</v>
      </c>
      <c r="R28" s="357" t="e">
        <f>IF(ISNUMBER(Regressions!T38),ROUND(Regressions!T38, 1), NA())</f>
        <v>#N/A</v>
      </c>
      <c r="S28" s="254" t="e">
        <f>IF(ISNUMBER(Regressions!U38),ROUND(Regressions!U38, 1), NA())</f>
        <v>#N/A</v>
      </c>
    </row>
    <row xmlns:x14ac="http://schemas.microsoft.com/office/spreadsheetml/2009/9/ac" r="29" hidden="true" x14ac:dyDescent="0.2">
      <c r="A29" s="353" t="str">
        <f>IF(ISBLANK(Regressions!A39), " ", Regressions!A39)</f>
        <v>Eswatini</v>
      </c>
      <c r="B29" s="354">
        <f>IF(ISBLANK(Regressions!B39), " ", Regressions!B39)</f>
        <v>2025</v>
      </c>
      <c r="C29" s="359" t="str">
        <f>IF(ISBLANK(Regressions!C39), " ", Regressions!C39)</f>
        <v>National</v>
      </c>
      <c r="D29" s="355" t="str">
        <f>IF(ISBLANK(Regressions!D39), " ", Regressions!D39)</f>
        <v> </v>
      </c>
      <c r="E29" s="231" t="e">
        <f>IF(ISNUMBER(Regressions!E39),ROUND(Regressions!E39, 1), NA())</f>
        <v>#N/A</v>
      </c>
      <c r="F29" s="356" t="e">
        <f>IF(ISNUMBER(Regressions!F39),ROUND(Regressions!F39, 1), NA())</f>
        <v>#N/A</v>
      </c>
      <c r="G29" s="253" t="e">
        <f>IF(ISNUMBER(Regressions!G39),ROUND(Regressions!G39, 1), NA())</f>
        <v>#N/A</v>
      </c>
      <c r="H29" s="357" t="e">
        <f>IF(ISNUMBER(Regressions!H39),ROUND(Regressions!H39, 1), NA())</f>
        <v>#N/A</v>
      </c>
      <c r="I29" s="254" t="e">
        <f>IF(ISNUMBER(Regressions!I39),ROUND(Regressions!I39, 1), NA())</f>
        <v>#N/A</v>
      </c>
      <c r="J29" s="358" t="e">
        <f>IF(ISNUMBER(Regressions!K39),ROUND(Regressions!K39, 1), NA())</f>
        <v>#N/A</v>
      </c>
      <c r="K29" s="356" t="e">
        <f>IF(ISNUMBER(Regressions!L39),ROUND(Regressions!L39, 1), NA())</f>
        <v>#N/A</v>
      </c>
      <c r="L29" s="255" t="e">
        <f>IF(ISNUMBER(Regressions!M39),ROUND(Regressions!M39, 1), NA())</f>
        <v>#N/A</v>
      </c>
      <c r="M29" s="357" t="e">
        <f>IF(ISNUMBER(Regressions!N39),ROUND(Regressions!N39, 1), NA())</f>
        <v>#N/A</v>
      </c>
      <c r="N29" s="254" t="e">
        <f>IF(ISNUMBER(Regressions!O39),ROUND(Regressions!O39, 1), NA())</f>
        <v>#N/A</v>
      </c>
      <c r="O29" s="358" t="e">
        <f>IF(ISNUMBER(Regressions!Q39),ROUND(Regressions!Q39, 1), NA())</f>
        <v>#N/A</v>
      </c>
      <c r="P29" s="356" t="e">
        <f>IF(ISNUMBER(Regressions!R39),ROUND(Regressions!R39, 1), NA())</f>
        <v>#N/A</v>
      </c>
      <c r="Q29" s="232" t="e">
        <f>IF(ISNUMBER(Regressions!S39),ROUND(Regressions!S39, 1), NA())</f>
        <v>#N/A</v>
      </c>
      <c r="R29" s="357" t="e">
        <f>IF(ISNUMBER(Regressions!T39),ROUND(Regressions!T39, 1), NA())</f>
        <v>#N/A</v>
      </c>
      <c r="S29" s="254" t="e">
        <f>IF(ISNUMBER(Regressions!U39),ROUND(Regressions!U39, 1), NA())</f>
        <v>#N/A</v>
      </c>
    </row>
    <row xmlns:x14ac="http://schemas.microsoft.com/office/spreadsheetml/2009/9/ac" r="30" hidden="true" x14ac:dyDescent="0.2">
      <c r="A30" s="353" t="str">
        <f>IF(ISBLANK(Regressions!A40), " ", Regressions!A40)</f>
        <v>Eswatini</v>
      </c>
      <c r="B30" s="354">
        <f>IF(ISBLANK(Regressions!B40), " ", Regressions!B40)</f>
        <v>2026</v>
      </c>
      <c r="C30" s="359" t="str">
        <f>IF(ISBLANK(Regressions!C40), " ", Regressions!C40)</f>
        <v>National</v>
      </c>
      <c r="D30" s="355" t="str">
        <f>IF(ISBLANK(Regressions!D40), " ", Regressions!D40)</f>
        <v> </v>
      </c>
      <c r="E30" s="231" t="e">
        <f>IF(ISNUMBER(Regressions!E40),ROUND(Regressions!E40, 1), NA())</f>
        <v>#N/A</v>
      </c>
      <c r="F30" s="356" t="e">
        <f>IF(ISNUMBER(Regressions!F40),ROUND(Regressions!F40, 1), NA())</f>
        <v>#N/A</v>
      </c>
      <c r="G30" s="253" t="e">
        <f>IF(ISNUMBER(Regressions!G40),ROUND(Regressions!G40, 1), NA())</f>
        <v>#N/A</v>
      </c>
      <c r="H30" s="357" t="e">
        <f>IF(ISNUMBER(Regressions!H40),ROUND(Regressions!H40, 1), NA())</f>
        <v>#N/A</v>
      </c>
      <c r="I30" s="254" t="e">
        <f>IF(ISNUMBER(Regressions!I40),ROUND(Regressions!I40, 1), NA())</f>
        <v>#N/A</v>
      </c>
      <c r="J30" s="358" t="e">
        <f>IF(ISNUMBER(Regressions!K40),ROUND(Regressions!K40, 1), NA())</f>
        <v>#N/A</v>
      </c>
      <c r="K30" s="356" t="e">
        <f>IF(ISNUMBER(Regressions!L40),ROUND(Regressions!L40, 1), NA())</f>
        <v>#N/A</v>
      </c>
      <c r="L30" s="255" t="e">
        <f>IF(ISNUMBER(Regressions!M40),ROUND(Regressions!M40, 1), NA())</f>
        <v>#N/A</v>
      </c>
      <c r="M30" s="357" t="e">
        <f>IF(ISNUMBER(Regressions!N40),ROUND(Regressions!N40, 1), NA())</f>
        <v>#N/A</v>
      </c>
      <c r="N30" s="254" t="e">
        <f>IF(ISNUMBER(Regressions!O40),ROUND(Regressions!O40, 1), NA())</f>
        <v>#N/A</v>
      </c>
      <c r="O30" s="358" t="e">
        <f>IF(ISNUMBER(Regressions!Q40),ROUND(Regressions!Q40, 1), NA())</f>
        <v>#N/A</v>
      </c>
      <c r="P30" s="356" t="e">
        <f>IF(ISNUMBER(Regressions!R40),ROUND(Regressions!R40, 1), NA())</f>
        <v>#N/A</v>
      </c>
      <c r="Q30" s="232" t="e">
        <f>IF(ISNUMBER(Regressions!S40),ROUND(Regressions!S40, 1), NA())</f>
        <v>#N/A</v>
      </c>
      <c r="R30" s="357" t="e">
        <f>IF(ISNUMBER(Regressions!T40),ROUND(Regressions!T40, 1), NA())</f>
        <v>#N/A</v>
      </c>
      <c r="S30" s="254" t="e">
        <f>IF(ISNUMBER(Regressions!U40),ROUND(Regressions!U40, 1), NA())</f>
        <v>#N/A</v>
      </c>
    </row>
    <row xmlns:x14ac="http://schemas.microsoft.com/office/spreadsheetml/2009/9/ac" r="31" hidden="true" x14ac:dyDescent="0.2">
      <c r="A31" s="353" t="str">
        <f>IF(ISBLANK(Regressions!A41), " ", Regressions!A41)</f>
        <v>Eswatini</v>
      </c>
      <c r="B31" s="354">
        <f>IF(ISBLANK(Regressions!B41), " ", Regressions!B41)</f>
        <v>2027</v>
      </c>
      <c r="C31" s="359" t="str">
        <f>IF(ISBLANK(Regressions!C41), " ", Regressions!C41)</f>
        <v>National</v>
      </c>
      <c r="D31" s="355" t="str">
        <f>IF(ISBLANK(Regressions!D41), " ", Regressions!D41)</f>
        <v> </v>
      </c>
      <c r="E31" s="231" t="e">
        <f>IF(ISNUMBER(Regressions!E41),ROUND(Regressions!E41, 1), NA())</f>
        <v>#N/A</v>
      </c>
      <c r="F31" s="356" t="e">
        <f>IF(ISNUMBER(Regressions!F41),ROUND(Regressions!F41, 1), NA())</f>
        <v>#N/A</v>
      </c>
      <c r="G31" s="253" t="e">
        <f>IF(ISNUMBER(Regressions!G41),ROUND(Regressions!G41, 1), NA())</f>
        <v>#N/A</v>
      </c>
      <c r="H31" s="357" t="e">
        <f>IF(ISNUMBER(Regressions!H41),ROUND(Regressions!H41, 1), NA())</f>
        <v>#N/A</v>
      </c>
      <c r="I31" s="254" t="e">
        <f>IF(ISNUMBER(Regressions!I41),ROUND(Regressions!I41, 1), NA())</f>
        <v>#N/A</v>
      </c>
      <c r="J31" s="358" t="e">
        <f>IF(ISNUMBER(Regressions!K41),ROUND(Regressions!K41, 1), NA())</f>
        <v>#N/A</v>
      </c>
      <c r="K31" s="356" t="e">
        <f>IF(ISNUMBER(Regressions!L41),ROUND(Regressions!L41, 1), NA())</f>
        <v>#N/A</v>
      </c>
      <c r="L31" s="255" t="e">
        <f>IF(ISNUMBER(Regressions!M41),ROUND(Regressions!M41, 1), NA())</f>
        <v>#N/A</v>
      </c>
      <c r="M31" s="357" t="e">
        <f>IF(ISNUMBER(Regressions!N41),ROUND(Regressions!N41, 1), NA())</f>
        <v>#N/A</v>
      </c>
      <c r="N31" s="254" t="e">
        <f>IF(ISNUMBER(Regressions!O41),ROUND(Regressions!O41, 1), NA())</f>
        <v>#N/A</v>
      </c>
      <c r="O31" s="358" t="e">
        <f>IF(ISNUMBER(Regressions!Q41),ROUND(Regressions!Q41, 1), NA())</f>
        <v>#N/A</v>
      </c>
      <c r="P31" s="356" t="e">
        <f>IF(ISNUMBER(Regressions!R41),ROUND(Regressions!R41, 1), NA())</f>
        <v>#N/A</v>
      </c>
      <c r="Q31" s="232" t="e">
        <f>IF(ISNUMBER(Regressions!S41),ROUND(Regressions!S41, 1), NA())</f>
        <v>#N/A</v>
      </c>
      <c r="R31" s="357" t="e">
        <f>IF(ISNUMBER(Regressions!T41),ROUND(Regressions!T41, 1), NA())</f>
        <v>#N/A</v>
      </c>
      <c r="S31" s="254" t="e">
        <f>IF(ISNUMBER(Regressions!U41),ROUND(Regressions!U41, 1), NA())</f>
        <v>#N/A</v>
      </c>
    </row>
    <row xmlns:x14ac="http://schemas.microsoft.com/office/spreadsheetml/2009/9/ac" r="32" hidden="true" x14ac:dyDescent="0.2">
      <c r="A32" s="353" t="str">
        <f>IF(ISBLANK(Regressions!A42), " ", Regressions!A42)</f>
        <v>Eswatini</v>
      </c>
      <c r="B32" s="354">
        <f>IF(ISBLANK(Regressions!B42), " ", Regressions!B42)</f>
        <v>2028</v>
      </c>
      <c r="C32" s="359" t="str">
        <f>IF(ISBLANK(Regressions!C42), " ", Regressions!C42)</f>
        <v>National</v>
      </c>
      <c r="D32" s="355" t="str">
        <f>IF(ISBLANK(Regressions!D42), " ", Regressions!D42)</f>
        <v> </v>
      </c>
      <c r="E32" s="231" t="e">
        <f>IF(ISNUMBER(Regressions!E42),ROUND(Regressions!E42, 1), NA())</f>
        <v>#N/A</v>
      </c>
      <c r="F32" s="356" t="e">
        <f>IF(ISNUMBER(Regressions!F42),ROUND(Regressions!F42, 1), NA())</f>
        <v>#N/A</v>
      </c>
      <c r="G32" s="253" t="e">
        <f>IF(ISNUMBER(Regressions!G42),ROUND(Regressions!G42, 1), NA())</f>
        <v>#N/A</v>
      </c>
      <c r="H32" s="357" t="e">
        <f>IF(ISNUMBER(Regressions!H42),ROUND(Regressions!H42, 1), NA())</f>
        <v>#N/A</v>
      </c>
      <c r="I32" s="254" t="e">
        <f>IF(ISNUMBER(Regressions!I42),ROUND(Regressions!I42, 1), NA())</f>
        <v>#N/A</v>
      </c>
      <c r="J32" s="358" t="e">
        <f>IF(ISNUMBER(Regressions!K42),ROUND(Regressions!K42, 1), NA())</f>
        <v>#N/A</v>
      </c>
      <c r="K32" s="356" t="e">
        <f>IF(ISNUMBER(Regressions!L42),ROUND(Regressions!L42, 1), NA())</f>
        <v>#N/A</v>
      </c>
      <c r="L32" s="255" t="e">
        <f>IF(ISNUMBER(Regressions!M42),ROUND(Regressions!M42, 1), NA())</f>
        <v>#N/A</v>
      </c>
      <c r="M32" s="357" t="e">
        <f>IF(ISNUMBER(Regressions!N42),ROUND(Regressions!N42, 1), NA())</f>
        <v>#N/A</v>
      </c>
      <c r="N32" s="254" t="e">
        <f>IF(ISNUMBER(Regressions!O42),ROUND(Regressions!O42, 1), NA())</f>
        <v>#N/A</v>
      </c>
      <c r="O32" s="358" t="e">
        <f>IF(ISNUMBER(Regressions!Q42),ROUND(Regressions!Q42, 1), NA())</f>
        <v>#N/A</v>
      </c>
      <c r="P32" s="356" t="e">
        <f>IF(ISNUMBER(Regressions!R42),ROUND(Regressions!R42, 1), NA())</f>
        <v>#N/A</v>
      </c>
      <c r="Q32" s="232" t="e">
        <f>IF(ISNUMBER(Regressions!S42),ROUND(Regressions!S42, 1), NA())</f>
        <v>#N/A</v>
      </c>
      <c r="R32" s="357" t="e">
        <f>IF(ISNUMBER(Regressions!T42),ROUND(Regressions!T42, 1), NA())</f>
        <v>#N/A</v>
      </c>
      <c r="S32" s="254" t="e">
        <f>IF(ISNUMBER(Regressions!U42),ROUND(Regressions!U42, 1), NA())</f>
        <v>#N/A</v>
      </c>
    </row>
    <row xmlns:x14ac="http://schemas.microsoft.com/office/spreadsheetml/2009/9/ac" r="33" hidden="true" x14ac:dyDescent="0.2">
      <c r="A33" s="353" t="str">
        <f>IF(ISBLANK(Regressions!A43), " ", Regressions!A43)</f>
        <v>Eswatini</v>
      </c>
      <c r="B33" s="354">
        <f>IF(ISBLANK(Regressions!B43), " ", Regressions!B43)</f>
        <v>2029</v>
      </c>
      <c r="C33" s="359" t="str">
        <f>IF(ISBLANK(Regressions!C43), " ", Regressions!C43)</f>
        <v>National</v>
      </c>
      <c r="D33" s="355" t="str">
        <f>IF(ISBLANK(Regressions!D43), " ", Regressions!D43)</f>
        <v> </v>
      </c>
      <c r="E33" s="231" t="e">
        <f>IF(ISNUMBER(Regressions!E43),ROUND(Regressions!E43, 1), NA())</f>
        <v>#N/A</v>
      </c>
      <c r="F33" s="356" t="e">
        <f>IF(ISNUMBER(Regressions!F43),ROUND(Regressions!F43, 1), NA())</f>
        <v>#N/A</v>
      </c>
      <c r="G33" s="253" t="e">
        <f>IF(ISNUMBER(Regressions!G43),ROUND(Regressions!G43, 1), NA())</f>
        <v>#N/A</v>
      </c>
      <c r="H33" s="357" t="e">
        <f>IF(ISNUMBER(Regressions!H43),ROUND(Regressions!H43, 1), NA())</f>
        <v>#N/A</v>
      </c>
      <c r="I33" s="254" t="e">
        <f>IF(ISNUMBER(Regressions!I43),ROUND(Regressions!I43, 1), NA())</f>
        <v>#N/A</v>
      </c>
      <c r="J33" s="358" t="e">
        <f>IF(ISNUMBER(Regressions!K43),ROUND(Regressions!K43, 1), NA())</f>
        <v>#N/A</v>
      </c>
      <c r="K33" s="356" t="e">
        <f>IF(ISNUMBER(Regressions!L43),ROUND(Regressions!L43, 1), NA())</f>
        <v>#N/A</v>
      </c>
      <c r="L33" s="255" t="e">
        <f>IF(ISNUMBER(Regressions!M43),ROUND(Regressions!M43, 1), NA())</f>
        <v>#N/A</v>
      </c>
      <c r="M33" s="357" t="e">
        <f>IF(ISNUMBER(Regressions!N43),ROUND(Regressions!N43, 1), NA())</f>
        <v>#N/A</v>
      </c>
      <c r="N33" s="254" t="e">
        <f>IF(ISNUMBER(Regressions!O43),ROUND(Regressions!O43, 1), NA())</f>
        <v>#N/A</v>
      </c>
      <c r="O33" s="358" t="e">
        <f>IF(ISNUMBER(Regressions!Q43),ROUND(Regressions!Q43, 1), NA())</f>
        <v>#N/A</v>
      </c>
      <c r="P33" s="356" t="e">
        <f>IF(ISNUMBER(Regressions!R43),ROUND(Regressions!R43, 1), NA())</f>
        <v>#N/A</v>
      </c>
      <c r="Q33" s="232" t="e">
        <f>IF(ISNUMBER(Regressions!S43),ROUND(Regressions!S43, 1), NA())</f>
        <v>#N/A</v>
      </c>
      <c r="R33" s="357" t="e">
        <f>IF(ISNUMBER(Regressions!T43),ROUND(Regressions!T43, 1), NA())</f>
        <v>#N/A</v>
      </c>
      <c r="S33" s="254" t="e">
        <f>IF(ISNUMBER(Regressions!U43),ROUND(Regressions!U43, 1), NA())</f>
        <v>#N/A</v>
      </c>
    </row>
    <row xmlns:x14ac="http://schemas.microsoft.com/office/spreadsheetml/2009/9/ac" r="34" hidden="true" x14ac:dyDescent="0.2">
      <c r="A34" s="353" t="str">
        <f>IF(ISBLANK(Regressions!A44), " ", Regressions!A44)</f>
        <v>Eswatini</v>
      </c>
      <c r="B34" s="354">
        <f>IF(ISBLANK(Regressions!B44), " ", Regressions!B44)</f>
        <v>2030</v>
      </c>
      <c r="C34" s="359" t="str">
        <f>IF(ISBLANK(Regressions!C44), " ", Regressions!C44)</f>
        <v>National</v>
      </c>
      <c r="D34" s="355" t="str">
        <f>IF(ISBLANK(Regressions!D44), " ", Regressions!D44)</f>
        <v> </v>
      </c>
      <c r="E34" s="231" t="e">
        <f>IF(ISNUMBER(Regressions!E44),ROUND(Regressions!E44, 1), NA())</f>
        <v>#N/A</v>
      </c>
      <c r="F34" s="356" t="e">
        <f>IF(ISNUMBER(Regressions!F44),ROUND(Regressions!F44, 1), NA())</f>
        <v>#N/A</v>
      </c>
      <c r="G34" s="253" t="e">
        <f>IF(ISNUMBER(Regressions!G44),ROUND(Regressions!G44, 1), NA())</f>
        <v>#N/A</v>
      </c>
      <c r="H34" s="357" t="e">
        <f>IF(ISNUMBER(Regressions!H44),ROUND(Regressions!H44, 1), NA())</f>
        <v>#N/A</v>
      </c>
      <c r="I34" s="254" t="e">
        <f>IF(ISNUMBER(Regressions!I44),ROUND(Regressions!I44, 1), NA())</f>
        <v>#N/A</v>
      </c>
      <c r="J34" s="358" t="e">
        <f>IF(ISNUMBER(Regressions!K44),ROUND(Regressions!K44, 1), NA())</f>
        <v>#N/A</v>
      </c>
      <c r="K34" s="356" t="e">
        <f>IF(ISNUMBER(Regressions!L44),ROUND(Regressions!L44, 1), NA())</f>
        <v>#N/A</v>
      </c>
      <c r="L34" s="255" t="e">
        <f>IF(ISNUMBER(Regressions!M44),ROUND(Regressions!M44, 1), NA())</f>
        <v>#N/A</v>
      </c>
      <c r="M34" s="357" t="e">
        <f>IF(ISNUMBER(Regressions!N44),ROUND(Regressions!N44, 1), NA())</f>
        <v>#N/A</v>
      </c>
      <c r="N34" s="254" t="e">
        <f>IF(ISNUMBER(Regressions!O44),ROUND(Regressions!O44, 1), NA())</f>
        <v>#N/A</v>
      </c>
      <c r="O34" s="358" t="e">
        <f>IF(ISNUMBER(Regressions!Q44),ROUND(Regressions!Q44, 1), NA())</f>
        <v>#N/A</v>
      </c>
      <c r="P34" s="356" t="e">
        <f>IF(ISNUMBER(Regressions!R44),ROUND(Regressions!R44, 1), NA())</f>
        <v>#N/A</v>
      </c>
      <c r="Q34" s="232" t="e">
        <f>IF(ISNUMBER(Regressions!S44),ROUND(Regressions!S44, 1), NA())</f>
        <v>#N/A</v>
      </c>
      <c r="R34" s="357" t="e">
        <f>IF(ISNUMBER(Regressions!T44),ROUND(Regressions!T44, 1), NA())</f>
        <v>#N/A</v>
      </c>
      <c r="S34" s="254" t="e">
        <f>IF(ISNUMBER(Regressions!U44),ROUND(Regressions!U44, 1), NA())</f>
        <v>#N/A</v>
      </c>
    </row>
    <row xmlns:x14ac="http://schemas.microsoft.com/office/spreadsheetml/2009/9/ac" r="35" x14ac:dyDescent="0.2">
      <c r="A35" s="353" t="str">
        <f>IF(ISBLANK(Regressions!A45), " ", Regressions!A45)</f>
        <v>Eswatini</v>
      </c>
      <c r="B35" s="354">
        <f>IF(ISBLANK(Regressions!B45), " ", Regressions!B45)</f>
        <v>2000</v>
      </c>
      <c r="C35" s="359" t="str">
        <f>IF(ISBLANK(Regressions!C45), " ", Regressions!C45)</f>
        <v>Urban</v>
      </c>
      <c r="D35" s="355">
        <f>IF(ISBLANK(Regressions!D45), " ", Regressions!D45)</f>
        <v>101229.92659675601</v>
      </c>
      <c r="E35" s="231" t="e">
        <f>IF(ISNUMBER(Regressions!E45),ROUND(Regressions!E45, 1), NA())</f>
        <v>#N/A</v>
      </c>
      <c r="F35" s="356" t="e">
        <f>IF(ISNUMBER(Regressions!F45),ROUND(Regressions!F45, 1), NA())</f>
        <v>#N/A</v>
      </c>
      <c r="G35" s="253" t="e">
        <f>IF(ISNUMBER(Regressions!G45),ROUND(Regressions!G45, 1), NA())</f>
        <v>#N/A</v>
      </c>
      <c r="H35" s="357" t="e">
        <f>IF(ISNUMBER(Regressions!H45),ROUND(Regressions!H45, 1), NA())</f>
        <v>#N/A</v>
      </c>
      <c r="I35" s="254" t="e">
        <f>IF(ISNUMBER(Regressions!I45),ROUND(Regressions!I45, 1), NA())</f>
        <v>#N/A</v>
      </c>
      <c r="J35" s="358" t="e">
        <f>IF(ISNUMBER(Regressions!K45),ROUND(Regressions!K45, 1), NA())</f>
        <v>#N/A</v>
      </c>
      <c r="K35" s="356" t="e">
        <f>IF(ISNUMBER(Regressions!L45),ROUND(Regressions!L45, 1), NA())</f>
        <v>#N/A</v>
      </c>
      <c r="L35" s="255" t="e">
        <f>IF(ISNUMBER(Regressions!M45),ROUND(Regressions!M45, 1), NA())</f>
        <v>#N/A</v>
      </c>
      <c r="M35" s="357" t="e">
        <f>IF(ISNUMBER(Regressions!N45),ROUND(Regressions!N45, 1), NA())</f>
        <v>#N/A</v>
      </c>
      <c r="N35" s="254" t="e">
        <f>IF(ISNUMBER(Regressions!O45),ROUND(Regressions!O45, 1), NA())</f>
        <v>#N/A</v>
      </c>
      <c r="O35" s="358" t="e">
        <f>IF(ISNUMBER(Regressions!Q45),ROUND(Regressions!Q45, 1), NA())</f>
        <v>#N/A</v>
      </c>
      <c r="P35" s="356" t="e">
        <f>IF(ISNUMBER(Regressions!R45),ROUND(Regressions!R45, 1), NA())</f>
        <v>#N/A</v>
      </c>
      <c r="Q35" s="232" t="e">
        <f>IF(ISNUMBER(Regressions!S45),ROUND(Regressions!S45, 1), NA())</f>
        <v>#N/A</v>
      </c>
      <c r="R35" s="357" t="e">
        <f>IF(ISNUMBER(Regressions!T45),ROUND(Regressions!T45, 1), NA())</f>
        <v>#N/A</v>
      </c>
      <c r="S35" s="254" t="e">
        <f>IF(ISNUMBER(Regressions!U45),ROUND(Regressions!U45, 1), NA())</f>
        <v>#N/A</v>
      </c>
    </row>
    <row xmlns:x14ac="http://schemas.microsoft.com/office/spreadsheetml/2009/9/ac" r="36" x14ac:dyDescent="0.2">
      <c r="A36" s="353" t="str">
        <f>IF(ISBLANK(Regressions!A46), " ", Regressions!A46)</f>
        <v>Eswatini</v>
      </c>
      <c r="B36" s="354">
        <f>IF(ISBLANK(Regressions!B46), " ", Regressions!B46)</f>
        <v>2001</v>
      </c>
      <c r="C36" s="359" t="str">
        <f>IF(ISBLANK(Regressions!C46), " ", Regressions!C46)</f>
        <v>Urban</v>
      </c>
      <c r="D36" s="355">
        <f>IF(ISBLANK(Regressions!D46), " ", Regressions!D46)</f>
        <v>100549.0636104584</v>
      </c>
      <c r="E36" s="231" t="e">
        <f>IF(ISNUMBER(Regressions!E46),ROUND(Regressions!E46, 1), NA())</f>
        <v>#N/A</v>
      </c>
      <c r="F36" s="356" t="e">
        <f>IF(ISNUMBER(Regressions!F46),ROUND(Regressions!F46, 1), NA())</f>
        <v>#N/A</v>
      </c>
      <c r="G36" s="253" t="e">
        <f>IF(ISNUMBER(Regressions!G46),ROUND(Regressions!G46, 1), NA())</f>
        <v>#N/A</v>
      </c>
      <c r="H36" s="357" t="e">
        <f>IF(ISNUMBER(Regressions!H46),ROUND(Regressions!H46, 1), NA())</f>
        <v>#N/A</v>
      </c>
      <c r="I36" s="254" t="e">
        <f>IF(ISNUMBER(Regressions!I46),ROUND(Regressions!I46, 1), NA())</f>
        <v>#N/A</v>
      </c>
      <c r="J36" s="358" t="e">
        <f>IF(ISNUMBER(Regressions!K46),ROUND(Regressions!K46, 1), NA())</f>
        <v>#N/A</v>
      </c>
      <c r="K36" s="356" t="e">
        <f>IF(ISNUMBER(Regressions!L46),ROUND(Regressions!L46, 1), NA())</f>
        <v>#N/A</v>
      </c>
      <c r="L36" s="255" t="e">
        <f>IF(ISNUMBER(Regressions!M46),ROUND(Regressions!M46, 1), NA())</f>
        <v>#N/A</v>
      </c>
      <c r="M36" s="357" t="e">
        <f>IF(ISNUMBER(Regressions!N46),ROUND(Regressions!N46, 1), NA())</f>
        <v>#N/A</v>
      </c>
      <c r="N36" s="254" t="e">
        <f>IF(ISNUMBER(Regressions!O46),ROUND(Regressions!O46, 1), NA())</f>
        <v>#N/A</v>
      </c>
      <c r="O36" s="358" t="e">
        <f>IF(ISNUMBER(Regressions!Q46),ROUND(Regressions!Q46, 1), NA())</f>
        <v>#N/A</v>
      </c>
      <c r="P36" s="356" t="e">
        <f>IF(ISNUMBER(Regressions!R46),ROUND(Regressions!R46, 1), NA())</f>
        <v>#N/A</v>
      </c>
      <c r="Q36" s="232" t="e">
        <f>IF(ISNUMBER(Regressions!S46),ROUND(Regressions!S46, 1), NA())</f>
        <v>#N/A</v>
      </c>
      <c r="R36" s="357" t="e">
        <f>IF(ISNUMBER(Regressions!T46),ROUND(Regressions!T46, 1), NA())</f>
        <v>#N/A</v>
      </c>
      <c r="S36" s="254" t="e">
        <f>IF(ISNUMBER(Regressions!U46),ROUND(Regressions!U46, 1), NA())</f>
        <v>#N/A</v>
      </c>
    </row>
    <row xmlns:x14ac="http://schemas.microsoft.com/office/spreadsheetml/2009/9/ac" r="37" x14ac:dyDescent="0.2">
      <c r="A37" s="353" t="str">
        <f>IF(ISBLANK(Regressions!A47), " ", Regressions!A47)</f>
        <v>Eswatini</v>
      </c>
      <c r="B37" s="354">
        <f>IF(ISBLANK(Regressions!B47), " ", Regressions!B47)</f>
        <v>2002</v>
      </c>
      <c r="C37" s="359" t="str">
        <f>IF(ISBLANK(Regressions!C47), " ", Regressions!C47)</f>
        <v>Urban</v>
      </c>
      <c r="D37" s="355">
        <f>IF(ISBLANK(Regressions!D47), " ", Regressions!D47)</f>
        <v>99655.126859550495</v>
      </c>
      <c r="E37" s="231" t="e">
        <f>IF(ISNUMBER(Regressions!E47),ROUND(Regressions!E47, 1), NA())</f>
        <v>#N/A</v>
      </c>
      <c r="F37" s="356" t="e">
        <f>IF(ISNUMBER(Regressions!F47),ROUND(Regressions!F47, 1), NA())</f>
        <v>#N/A</v>
      </c>
      <c r="G37" s="253" t="e">
        <f>IF(ISNUMBER(Regressions!G47),ROUND(Regressions!G47, 1), NA())</f>
        <v>#N/A</v>
      </c>
      <c r="H37" s="357" t="e">
        <f>IF(ISNUMBER(Regressions!H47),ROUND(Regressions!H47, 1), NA())</f>
        <v>#N/A</v>
      </c>
      <c r="I37" s="254" t="e">
        <f>IF(ISNUMBER(Regressions!I47),ROUND(Regressions!I47, 1), NA())</f>
        <v>#N/A</v>
      </c>
      <c r="J37" s="358" t="e">
        <f>IF(ISNUMBER(Regressions!K47),ROUND(Regressions!K47, 1), NA())</f>
        <v>#N/A</v>
      </c>
      <c r="K37" s="356" t="e">
        <f>IF(ISNUMBER(Regressions!L47),ROUND(Regressions!L47, 1), NA())</f>
        <v>#N/A</v>
      </c>
      <c r="L37" s="255" t="e">
        <f>IF(ISNUMBER(Regressions!M47),ROUND(Regressions!M47, 1), NA())</f>
        <v>#N/A</v>
      </c>
      <c r="M37" s="357" t="e">
        <f>IF(ISNUMBER(Regressions!N47),ROUND(Regressions!N47, 1), NA())</f>
        <v>#N/A</v>
      </c>
      <c r="N37" s="254" t="e">
        <f>IF(ISNUMBER(Regressions!O47),ROUND(Regressions!O47, 1), NA())</f>
        <v>#N/A</v>
      </c>
      <c r="O37" s="358" t="e">
        <f>IF(ISNUMBER(Regressions!Q47),ROUND(Regressions!Q47, 1), NA())</f>
        <v>#N/A</v>
      </c>
      <c r="P37" s="356" t="e">
        <f>IF(ISNUMBER(Regressions!R47),ROUND(Regressions!R47, 1), NA())</f>
        <v>#N/A</v>
      </c>
      <c r="Q37" s="232" t="e">
        <f>IF(ISNUMBER(Regressions!S47),ROUND(Regressions!S47, 1), NA())</f>
        <v>#N/A</v>
      </c>
      <c r="R37" s="357" t="e">
        <f>IF(ISNUMBER(Regressions!T47),ROUND(Regressions!T47, 1), NA())</f>
        <v>#N/A</v>
      </c>
      <c r="S37" s="254" t="e">
        <f>IF(ISNUMBER(Regressions!U47),ROUND(Regressions!U47, 1), NA())</f>
        <v>#N/A</v>
      </c>
    </row>
    <row xmlns:x14ac="http://schemas.microsoft.com/office/spreadsheetml/2009/9/ac" r="38" x14ac:dyDescent="0.2">
      <c r="A38" s="353" t="str">
        <f>IF(ISBLANK(Regressions!A48), " ", Regressions!A48)</f>
        <v>Eswatini</v>
      </c>
      <c r="B38" s="354">
        <f>IF(ISBLANK(Regressions!B48), " ", Regressions!B48)</f>
        <v>2003</v>
      </c>
      <c r="C38" s="359" t="str">
        <f>IF(ISBLANK(Regressions!C48), " ", Regressions!C48)</f>
        <v>Urban</v>
      </c>
      <c r="D38" s="355">
        <f>IF(ISBLANK(Regressions!D48), " ", Regressions!D48)</f>
        <v>98676.519906520844</v>
      </c>
      <c r="E38" s="231" t="e">
        <f>IF(ISNUMBER(Regressions!E48),ROUND(Regressions!E48, 1), NA())</f>
        <v>#N/A</v>
      </c>
      <c r="F38" s="356" t="e">
        <f>IF(ISNUMBER(Regressions!F48),ROUND(Regressions!F48, 1), NA())</f>
        <v>#N/A</v>
      </c>
      <c r="G38" s="253" t="e">
        <f>IF(ISNUMBER(Regressions!G48),ROUND(Regressions!G48, 1), NA())</f>
        <v>#N/A</v>
      </c>
      <c r="H38" s="357" t="e">
        <f>IF(ISNUMBER(Regressions!H48),ROUND(Regressions!H48, 1), NA())</f>
        <v>#N/A</v>
      </c>
      <c r="I38" s="254" t="e">
        <f>IF(ISNUMBER(Regressions!I48),ROUND(Regressions!I48, 1), NA())</f>
        <v>#N/A</v>
      </c>
      <c r="J38" s="358" t="e">
        <f>IF(ISNUMBER(Regressions!K48),ROUND(Regressions!K48, 1), NA())</f>
        <v>#N/A</v>
      </c>
      <c r="K38" s="356" t="e">
        <f>IF(ISNUMBER(Regressions!L48),ROUND(Regressions!L48, 1), NA())</f>
        <v>#N/A</v>
      </c>
      <c r="L38" s="255" t="e">
        <f>IF(ISNUMBER(Regressions!M48),ROUND(Regressions!M48, 1), NA())</f>
        <v>#N/A</v>
      </c>
      <c r="M38" s="357" t="e">
        <f>IF(ISNUMBER(Regressions!N48),ROUND(Regressions!N48, 1), NA())</f>
        <v>#N/A</v>
      </c>
      <c r="N38" s="254" t="e">
        <f>IF(ISNUMBER(Regressions!O48),ROUND(Regressions!O48, 1), NA())</f>
        <v>#N/A</v>
      </c>
      <c r="O38" s="358" t="e">
        <f>IF(ISNUMBER(Regressions!Q48),ROUND(Regressions!Q48, 1), NA())</f>
        <v>#N/A</v>
      </c>
      <c r="P38" s="356" t="e">
        <f>IF(ISNUMBER(Regressions!R48),ROUND(Regressions!R48, 1), NA())</f>
        <v>#N/A</v>
      </c>
      <c r="Q38" s="232" t="e">
        <f>IF(ISNUMBER(Regressions!S48),ROUND(Regressions!S48, 1), NA())</f>
        <v>#N/A</v>
      </c>
      <c r="R38" s="357" t="e">
        <f>IF(ISNUMBER(Regressions!T48),ROUND(Regressions!T48, 1), NA())</f>
        <v>#N/A</v>
      </c>
      <c r="S38" s="254" t="e">
        <f>IF(ISNUMBER(Regressions!U48),ROUND(Regressions!U48, 1), NA())</f>
        <v>#N/A</v>
      </c>
    </row>
    <row xmlns:x14ac="http://schemas.microsoft.com/office/spreadsheetml/2009/9/ac" r="39" x14ac:dyDescent="0.2">
      <c r="A39" s="353" t="str">
        <f>IF(ISBLANK(Regressions!A49), " ", Regressions!A49)</f>
        <v>Eswatini</v>
      </c>
      <c r="B39" s="354">
        <f>IF(ISBLANK(Regressions!B49), " ", Regressions!B49)</f>
        <v>2004</v>
      </c>
      <c r="C39" s="359" t="str">
        <f>IF(ISBLANK(Regressions!C49), " ", Regressions!C49)</f>
        <v>Urban</v>
      </c>
      <c r="D39" s="355">
        <f>IF(ISBLANK(Regressions!D49), " ", Regressions!D49)</f>
        <v>97597.56459243776</v>
      </c>
      <c r="E39" s="231" t="e">
        <f>IF(ISNUMBER(Regressions!E49),ROUND(Regressions!E49, 1), NA())</f>
        <v>#N/A</v>
      </c>
      <c r="F39" s="356" t="e">
        <f>IF(ISNUMBER(Regressions!F49),ROUND(Regressions!F49, 1), NA())</f>
        <v>#N/A</v>
      </c>
      <c r="G39" s="253" t="e">
        <f>IF(ISNUMBER(Regressions!G49),ROUND(Regressions!G49, 1), NA())</f>
        <v>#N/A</v>
      </c>
      <c r="H39" s="357" t="e">
        <f>IF(ISNUMBER(Regressions!H49),ROUND(Regressions!H49, 1), NA())</f>
        <v>#N/A</v>
      </c>
      <c r="I39" s="254" t="e">
        <f>IF(ISNUMBER(Regressions!I49),ROUND(Regressions!I49, 1), NA())</f>
        <v>#N/A</v>
      </c>
      <c r="J39" s="358" t="e">
        <f>IF(ISNUMBER(Regressions!K49),ROUND(Regressions!K49, 1), NA())</f>
        <v>#N/A</v>
      </c>
      <c r="K39" s="356" t="e">
        <f>IF(ISNUMBER(Regressions!L49),ROUND(Regressions!L49, 1), NA())</f>
        <v>#N/A</v>
      </c>
      <c r="L39" s="255" t="e">
        <f>IF(ISNUMBER(Regressions!M49),ROUND(Regressions!M49, 1), NA())</f>
        <v>#N/A</v>
      </c>
      <c r="M39" s="357" t="e">
        <f>IF(ISNUMBER(Regressions!N49),ROUND(Regressions!N49, 1), NA())</f>
        <v>#N/A</v>
      </c>
      <c r="N39" s="254" t="e">
        <f>IF(ISNUMBER(Regressions!O49),ROUND(Regressions!O49, 1), NA())</f>
        <v>#N/A</v>
      </c>
      <c r="O39" s="358" t="e">
        <f>IF(ISNUMBER(Regressions!Q49),ROUND(Regressions!Q49, 1), NA())</f>
        <v>#N/A</v>
      </c>
      <c r="P39" s="356" t="e">
        <f>IF(ISNUMBER(Regressions!R49),ROUND(Regressions!R49, 1), NA())</f>
        <v>#N/A</v>
      </c>
      <c r="Q39" s="232" t="e">
        <f>IF(ISNUMBER(Regressions!S49),ROUND(Regressions!S49, 1), NA())</f>
        <v>#N/A</v>
      </c>
      <c r="R39" s="357" t="e">
        <f>IF(ISNUMBER(Regressions!T49),ROUND(Regressions!T49, 1), NA())</f>
        <v>#N/A</v>
      </c>
      <c r="S39" s="254" t="e">
        <f>IF(ISNUMBER(Regressions!U49),ROUND(Regressions!U49, 1), NA())</f>
        <v>#N/A</v>
      </c>
    </row>
    <row xmlns:x14ac="http://schemas.microsoft.com/office/spreadsheetml/2009/9/ac" r="40" x14ac:dyDescent="0.2">
      <c r="A40" s="353" t="str">
        <f>IF(ISBLANK(Regressions!A50), " ", Regressions!A50)</f>
        <v>Eswatini</v>
      </c>
      <c r="B40" s="354">
        <f>IF(ISBLANK(Regressions!B50), " ", Regressions!B50)</f>
        <v>2005</v>
      </c>
      <c r="C40" s="359" t="str">
        <f>IF(ISBLANK(Regressions!C50), " ", Regressions!C50)</f>
        <v>Urban</v>
      </c>
      <c r="D40" s="355">
        <f>IF(ISBLANK(Regressions!D50), " ", Regressions!D50)</f>
        <v>96438.288467407212</v>
      </c>
      <c r="E40" s="231" t="e">
        <f>IF(ISNUMBER(Regressions!E50),ROUND(Regressions!E50, 1), NA())</f>
        <v>#N/A</v>
      </c>
      <c r="F40" s="356" t="e">
        <f>IF(ISNUMBER(Regressions!F50),ROUND(Regressions!F50, 1), NA())</f>
        <v>#N/A</v>
      </c>
      <c r="G40" s="253" t="e">
        <f>IF(ISNUMBER(Regressions!G50),ROUND(Regressions!G50, 1), NA())</f>
        <v>#N/A</v>
      </c>
      <c r="H40" s="357" t="e">
        <f>IF(ISNUMBER(Regressions!H50),ROUND(Regressions!H50, 1), NA())</f>
        <v>#N/A</v>
      </c>
      <c r="I40" s="254" t="e">
        <f>IF(ISNUMBER(Regressions!I50),ROUND(Regressions!I50, 1), NA())</f>
        <v>#N/A</v>
      </c>
      <c r="J40" s="358" t="e">
        <f>IF(ISNUMBER(Regressions!K50),ROUND(Regressions!K50, 1), NA())</f>
        <v>#N/A</v>
      </c>
      <c r="K40" s="356" t="e">
        <f>IF(ISNUMBER(Regressions!L50),ROUND(Regressions!L50, 1), NA())</f>
        <v>#N/A</v>
      </c>
      <c r="L40" s="255" t="e">
        <f>IF(ISNUMBER(Regressions!M50),ROUND(Regressions!M50, 1), NA())</f>
        <v>#N/A</v>
      </c>
      <c r="M40" s="357" t="e">
        <f>IF(ISNUMBER(Regressions!N50),ROUND(Regressions!N50, 1), NA())</f>
        <v>#N/A</v>
      </c>
      <c r="N40" s="254" t="e">
        <f>IF(ISNUMBER(Regressions!O50),ROUND(Regressions!O50, 1), NA())</f>
        <v>#N/A</v>
      </c>
      <c r="O40" s="358" t="e">
        <f>IF(ISNUMBER(Regressions!Q50),ROUND(Regressions!Q50, 1), NA())</f>
        <v>#N/A</v>
      </c>
      <c r="P40" s="356" t="e">
        <f>IF(ISNUMBER(Regressions!R50),ROUND(Regressions!R50, 1), NA())</f>
        <v>#N/A</v>
      </c>
      <c r="Q40" s="232" t="e">
        <f>IF(ISNUMBER(Regressions!S50),ROUND(Regressions!S50, 1), NA())</f>
        <v>#N/A</v>
      </c>
      <c r="R40" s="357" t="e">
        <f>IF(ISNUMBER(Regressions!T50),ROUND(Regressions!T50, 1), NA())</f>
        <v>#N/A</v>
      </c>
      <c r="S40" s="254" t="e">
        <f>IF(ISNUMBER(Regressions!U50),ROUND(Regressions!U50, 1), NA())</f>
        <v>#N/A</v>
      </c>
    </row>
    <row xmlns:x14ac="http://schemas.microsoft.com/office/spreadsheetml/2009/9/ac" r="41" x14ac:dyDescent="0.2">
      <c r="A41" s="353" t="str">
        <f>IF(ISBLANK(Regressions!A51), " ", Regressions!A51)</f>
        <v>Eswatini</v>
      </c>
      <c r="B41" s="354">
        <f>IF(ISBLANK(Regressions!B51), " ", Regressions!B51)</f>
        <v>2006</v>
      </c>
      <c r="C41" s="359" t="str">
        <f>IF(ISBLANK(Regressions!C51), " ", Regressions!C51)</f>
        <v>Urban</v>
      </c>
      <c r="D41" s="355">
        <f>IF(ISBLANK(Regressions!D51), " ", Regressions!D51)</f>
        <v>95167.179837226868</v>
      </c>
      <c r="E41" s="231" t="e">
        <f>IF(ISNUMBER(Regressions!E51),ROUND(Regressions!E51, 1), NA())</f>
        <v>#N/A</v>
      </c>
      <c r="F41" s="356" t="e">
        <f>IF(ISNUMBER(Regressions!F51),ROUND(Regressions!F51, 1), NA())</f>
        <v>#N/A</v>
      </c>
      <c r="G41" s="253" t="e">
        <f>IF(ISNUMBER(Regressions!G51),ROUND(Regressions!G51, 1), NA())</f>
        <v>#N/A</v>
      </c>
      <c r="H41" s="357" t="e">
        <f>IF(ISNUMBER(Regressions!H51),ROUND(Regressions!H51, 1), NA())</f>
        <v>#N/A</v>
      </c>
      <c r="I41" s="254" t="e">
        <f>IF(ISNUMBER(Regressions!I51),ROUND(Regressions!I51, 1), NA())</f>
        <v>#N/A</v>
      </c>
      <c r="J41" s="358" t="e">
        <f>IF(ISNUMBER(Regressions!K51),ROUND(Regressions!K51, 1), NA())</f>
        <v>#N/A</v>
      </c>
      <c r="K41" s="356" t="e">
        <f>IF(ISNUMBER(Regressions!L51),ROUND(Regressions!L51, 1), NA())</f>
        <v>#N/A</v>
      </c>
      <c r="L41" s="255" t="e">
        <f>IF(ISNUMBER(Regressions!M51),ROUND(Regressions!M51, 1), NA())</f>
        <v>#N/A</v>
      </c>
      <c r="M41" s="357" t="e">
        <f>IF(ISNUMBER(Regressions!N51),ROUND(Regressions!N51, 1), NA())</f>
        <v>#N/A</v>
      </c>
      <c r="N41" s="254" t="e">
        <f>IF(ISNUMBER(Regressions!O51),ROUND(Regressions!O51, 1), NA())</f>
        <v>#N/A</v>
      </c>
      <c r="O41" s="358" t="e">
        <f>IF(ISNUMBER(Regressions!Q51),ROUND(Regressions!Q51, 1), NA())</f>
        <v>#N/A</v>
      </c>
      <c r="P41" s="356" t="e">
        <f>IF(ISNUMBER(Regressions!R51),ROUND(Regressions!R51, 1), NA())</f>
        <v>#N/A</v>
      </c>
      <c r="Q41" s="232" t="e">
        <f>IF(ISNUMBER(Regressions!S51),ROUND(Regressions!S51, 1), NA())</f>
        <v>#N/A</v>
      </c>
      <c r="R41" s="357" t="e">
        <f>IF(ISNUMBER(Regressions!T51),ROUND(Regressions!T51, 1), NA())</f>
        <v>#N/A</v>
      </c>
      <c r="S41" s="254" t="e">
        <f>IF(ISNUMBER(Regressions!U51),ROUND(Regressions!U51, 1), NA())</f>
        <v>#N/A</v>
      </c>
    </row>
    <row xmlns:x14ac="http://schemas.microsoft.com/office/spreadsheetml/2009/9/ac" r="42" x14ac:dyDescent="0.2">
      <c r="A42" s="353" t="str">
        <f>IF(ISBLANK(Regressions!A52), " ", Regressions!A52)</f>
        <v>Eswatini</v>
      </c>
      <c r="B42" s="354">
        <f>IF(ISBLANK(Regressions!B52), " ", Regressions!B52)</f>
        <v>2007</v>
      </c>
      <c r="C42" s="359" t="str">
        <f>IF(ISBLANK(Regressions!C52), " ", Regressions!C52)</f>
        <v>Urban</v>
      </c>
      <c r="D42" s="355">
        <f>IF(ISBLANK(Regressions!D52), " ", Regressions!D52)</f>
        <v>94156.337480316157</v>
      </c>
      <c r="E42" s="231" t="e">
        <f>IF(ISNUMBER(Regressions!E52),ROUND(Regressions!E52, 1), NA())</f>
        <v>#N/A</v>
      </c>
      <c r="F42" s="356" t="e">
        <f>IF(ISNUMBER(Regressions!F52),ROUND(Regressions!F52, 1), NA())</f>
        <v>#N/A</v>
      </c>
      <c r="G42" s="253" t="e">
        <f>IF(ISNUMBER(Regressions!G52),ROUND(Regressions!G52, 1), NA())</f>
        <v>#N/A</v>
      </c>
      <c r="H42" s="357" t="e">
        <f>IF(ISNUMBER(Regressions!H52),ROUND(Regressions!H52, 1), NA())</f>
        <v>#N/A</v>
      </c>
      <c r="I42" s="254" t="e">
        <f>IF(ISNUMBER(Regressions!I52),ROUND(Regressions!I52, 1), NA())</f>
        <v>#N/A</v>
      </c>
      <c r="J42" s="358" t="e">
        <f>IF(ISNUMBER(Regressions!K52),ROUND(Regressions!K52, 1), NA())</f>
        <v>#N/A</v>
      </c>
      <c r="K42" s="356" t="e">
        <f>IF(ISNUMBER(Regressions!L52),ROUND(Regressions!L52, 1), NA())</f>
        <v>#N/A</v>
      </c>
      <c r="L42" s="255" t="e">
        <f>IF(ISNUMBER(Regressions!M52),ROUND(Regressions!M52, 1), NA())</f>
        <v>#N/A</v>
      </c>
      <c r="M42" s="357" t="e">
        <f>IF(ISNUMBER(Regressions!N52),ROUND(Regressions!N52, 1), NA())</f>
        <v>#N/A</v>
      </c>
      <c r="N42" s="254" t="e">
        <f>IF(ISNUMBER(Regressions!O52),ROUND(Regressions!O52, 1), NA())</f>
        <v>#N/A</v>
      </c>
      <c r="O42" s="358" t="e">
        <f>IF(ISNUMBER(Regressions!Q52),ROUND(Regressions!Q52, 1), NA())</f>
        <v>#N/A</v>
      </c>
      <c r="P42" s="356" t="e">
        <f>IF(ISNUMBER(Regressions!R52),ROUND(Regressions!R52, 1), NA())</f>
        <v>#N/A</v>
      </c>
      <c r="Q42" s="232" t="e">
        <f>IF(ISNUMBER(Regressions!S52),ROUND(Regressions!S52, 1), NA())</f>
        <v>#N/A</v>
      </c>
      <c r="R42" s="357" t="e">
        <f>IF(ISNUMBER(Regressions!T52),ROUND(Regressions!T52, 1), NA())</f>
        <v>#N/A</v>
      </c>
      <c r="S42" s="254" t="e">
        <f>IF(ISNUMBER(Regressions!U52),ROUND(Regressions!U52, 1), NA())</f>
        <v>#N/A</v>
      </c>
    </row>
    <row xmlns:x14ac="http://schemas.microsoft.com/office/spreadsheetml/2009/9/ac" r="43" x14ac:dyDescent="0.2">
      <c r="A43" s="353" t="str">
        <f>IF(ISBLANK(Regressions!A53), " ", Regressions!A53)</f>
        <v>Eswatini</v>
      </c>
      <c r="B43" s="354">
        <f>IF(ISBLANK(Regressions!B53), " ", Regressions!B53)</f>
        <v>2008</v>
      </c>
      <c r="C43" s="359" t="str">
        <f>IF(ISBLANK(Regressions!C53), " ", Regressions!C53)</f>
        <v>Urban</v>
      </c>
      <c r="D43" s="355">
        <f>IF(ISBLANK(Regressions!D53), " ", Regressions!D53)</f>
        <v>94384.124676647203</v>
      </c>
      <c r="E43" s="231" t="e">
        <f>IF(ISNUMBER(Regressions!E53),ROUND(Regressions!E53, 1), NA())</f>
        <v>#N/A</v>
      </c>
      <c r="F43" s="356" t="e">
        <f>IF(ISNUMBER(Regressions!F53),ROUND(Regressions!F53, 1), NA())</f>
        <v>#N/A</v>
      </c>
      <c r="G43" s="253" t="e">
        <f>IF(ISNUMBER(Regressions!G53),ROUND(Regressions!G53, 1), NA())</f>
        <v>#N/A</v>
      </c>
      <c r="H43" s="357" t="e">
        <f>IF(ISNUMBER(Regressions!H53),ROUND(Regressions!H53, 1), NA())</f>
        <v>#N/A</v>
      </c>
      <c r="I43" s="254" t="e">
        <f>IF(ISNUMBER(Regressions!I53),ROUND(Regressions!I53, 1), NA())</f>
        <v>#N/A</v>
      </c>
      <c r="J43" s="358" t="e">
        <f>IF(ISNUMBER(Regressions!K53),ROUND(Regressions!K53, 1), NA())</f>
        <v>#N/A</v>
      </c>
      <c r="K43" s="356" t="e">
        <f>IF(ISNUMBER(Regressions!L53),ROUND(Regressions!L53, 1), NA())</f>
        <v>#N/A</v>
      </c>
      <c r="L43" s="255" t="e">
        <f>IF(ISNUMBER(Regressions!M53),ROUND(Regressions!M53, 1), NA())</f>
        <v>#N/A</v>
      </c>
      <c r="M43" s="357" t="e">
        <f>IF(ISNUMBER(Regressions!N53),ROUND(Regressions!N53, 1), NA())</f>
        <v>#N/A</v>
      </c>
      <c r="N43" s="254" t="e">
        <f>IF(ISNUMBER(Regressions!O53),ROUND(Regressions!O53, 1), NA())</f>
        <v>#N/A</v>
      </c>
      <c r="O43" s="358" t="e">
        <f>IF(ISNUMBER(Regressions!Q53),ROUND(Regressions!Q53, 1), NA())</f>
        <v>#N/A</v>
      </c>
      <c r="P43" s="356" t="e">
        <f>IF(ISNUMBER(Regressions!R53),ROUND(Regressions!R53, 1), NA())</f>
        <v>#N/A</v>
      </c>
      <c r="Q43" s="232" t="e">
        <f>IF(ISNUMBER(Regressions!S53),ROUND(Regressions!S53, 1), NA())</f>
        <v>#N/A</v>
      </c>
      <c r="R43" s="357" t="e">
        <f>IF(ISNUMBER(Regressions!T53),ROUND(Regressions!T53, 1), NA())</f>
        <v>#N/A</v>
      </c>
      <c r="S43" s="254" t="e">
        <f>IF(ISNUMBER(Regressions!U53),ROUND(Regressions!U53, 1), NA())</f>
        <v>#N/A</v>
      </c>
    </row>
    <row xmlns:x14ac="http://schemas.microsoft.com/office/spreadsheetml/2009/9/ac" r="44" x14ac:dyDescent="0.2">
      <c r="A44" s="353" t="str">
        <f>IF(ISBLANK(Regressions!A54), " ", Regressions!A54)</f>
        <v>Eswatini</v>
      </c>
      <c r="B44" s="354">
        <f>IF(ISBLANK(Regressions!B54), " ", Regressions!B54)</f>
        <v>2009</v>
      </c>
      <c r="C44" s="359" t="str">
        <f>IF(ISBLANK(Regressions!C54), " ", Regressions!C54)</f>
        <v>Urban</v>
      </c>
      <c r="D44" s="355">
        <f>IF(ISBLANK(Regressions!D54), " ", Regressions!D54)</f>
        <v>94379.967932682019</v>
      </c>
      <c r="E44" s="231" t="e">
        <f>IF(ISNUMBER(Regressions!E54),ROUND(Regressions!E54, 1), NA())</f>
        <v>#N/A</v>
      </c>
      <c r="F44" s="356" t="e">
        <f>IF(ISNUMBER(Regressions!F54),ROUND(Regressions!F54, 1), NA())</f>
        <v>#N/A</v>
      </c>
      <c r="G44" s="253" t="e">
        <f>IF(ISNUMBER(Regressions!G54),ROUND(Regressions!G54, 1), NA())</f>
        <v>#N/A</v>
      </c>
      <c r="H44" s="357" t="e">
        <f>IF(ISNUMBER(Regressions!H54),ROUND(Regressions!H54, 1), NA())</f>
        <v>#N/A</v>
      </c>
      <c r="I44" s="254" t="e">
        <f>IF(ISNUMBER(Regressions!I54),ROUND(Regressions!I54, 1), NA())</f>
        <v>#N/A</v>
      </c>
      <c r="J44" s="358" t="e">
        <f>IF(ISNUMBER(Regressions!K54),ROUND(Regressions!K54, 1), NA())</f>
        <v>#N/A</v>
      </c>
      <c r="K44" s="356" t="e">
        <f>IF(ISNUMBER(Regressions!L54),ROUND(Regressions!L54, 1), NA())</f>
        <v>#N/A</v>
      </c>
      <c r="L44" s="255" t="e">
        <f>IF(ISNUMBER(Regressions!M54),ROUND(Regressions!M54, 1), NA())</f>
        <v>#N/A</v>
      </c>
      <c r="M44" s="357" t="e">
        <f>IF(ISNUMBER(Regressions!N54),ROUND(Regressions!N54, 1), NA())</f>
        <v>#N/A</v>
      </c>
      <c r="N44" s="254" t="e">
        <f>IF(ISNUMBER(Regressions!O54),ROUND(Regressions!O54, 1), NA())</f>
        <v>#N/A</v>
      </c>
      <c r="O44" s="358" t="e">
        <f>IF(ISNUMBER(Regressions!Q54),ROUND(Regressions!Q54, 1), NA())</f>
        <v>#N/A</v>
      </c>
      <c r="P44" s="356" t="e">
        <f>IF(ISNUMBER(Regressions!R54),ROUND(Regressions!R54, 1), NA())</f>
        <v>#N/A</v>
      </c>
      <c r="Q44" s="232" t="e">
        <f>IF(ISNUMBER(Regressions!S54),ROUND(Regressions!S54, 1), NA())</f>
        <v>#N/A</v>
      </c>
      <c r="R44" s="357" t="e">
        <f>IF(ISNUMBER(Regressions!T54),ROUND(Regressions!T54, 1), NA())</f>
        <v>#N/A</v>
      </c>
      <c r="S44" s="254" t="e">
        <f>IF(ISNUMBER(Regressions!U54),ROUND(Regressions!U54, 1), NA())</f>
        <v>#N/A</v>
      </c>
    </row>
    <row xmlns:x14ac="http://schemas.microsoft.com/office/spreadsheetml/2009/9/ac" r="45" x14ac:dyDescent="0.2">
      <c r="A45" s="353" t="str">
        <f>IF(ISBLANK(Regressions!A55), " ", Regressions!A55)</f>
        <v>Eswatini</v>
      </c>
      <c r="B45" s="354">
        <f>IF(ISBLANK(Regressions!B55), " ", Regressions!B55)</f>
        <v>2010</v>
      </c>
      <c r="C45" s="359" t="str">
        <f>IF(ISBLANK(Regressions!C55), " ", Regressions!C55)</f>
        <v>Urban</v>
      </c>
      <c r="D45" s="355">
        <f>IF(ISBLANK(Regressions!D55), " ", Regressions!D55)</f>
        <v>94301.799679718024</v>
      </c>
      <c r="E45" s="231" t="e">
        <f>IF(ISNUMBER(Regressions!E55),ROUND(Regressions!E55, 1), NA())</f>
        <v>#N/A</v>
      </c>
      <c r="F45" s="356" t="e">
        <f>IF(ISNUMBER(Regressions!F55),ROUND(Regressions!F55, 1), NA())</f>
        <v>#N/A</v>
      </c>
      <c r="G45" s="253" t="e">
        <f>IF(ISNUMBER(Regressions!G55),ROUND(Regressions!G55, 1), NA())</f>
        <v>#N/A</v>
      </c>
      <c r="H45" s="357" t="e">
        <f>IF(ISNUMBER(Regressions!H55),ROUND(Regressions!H55, 1), NA())</f>
        <v>#N/A</v>
      </c>
      <c r="I45" s="254" t="e">
        <f>IF(ISNUMBER(Regressions!I55),ROUND(Regressions!I55, 1), NA())</f>
        <v>#N/A</v>
      </c>
      <c r="J45" s="358" t="e">
        <f>IF(ISNUMBER(Regressions!K55),ROUND(Regressions!K55, 1), NA())</f>
        <v>#N/A</v>
      </c>
      <c r="K45" s="356" t="e">
        <f>IF(ISNUMBER(Regressions!L55),ROUND(Regressions!L55, 1), NA())</f>
        <v>#N/A</v>
      </c>
      <c r="L45" s="255" t="e">
        <f>IF(ISNUMBER(Regressions!M55),ROUND(Regressions!M55, 1), NA())</f>
        <v>#N/A</v>
      </c>
      <c r="M45" s="357" t="e">
        <f>IF(ISNUMBER(Regressions!N55),ROUND(Regressions!N55, 1), NA())</f>
        <v>#N/A</v>
      </c>
      <c r="N45" s="254" t="e">
        <f>IF(ISNUMBER(Regressions!O55),ROUND(Regressions!O55, 1), NA())</f>
        <v>#N/A</v>
      </c>
      <c r="O45" s="358" t="e">
        <f>IF(ISNUMBER(Regressions!Q55),ROUND(Regressions!Q55, 1), NA())</f>
        <v>#N/A</v>
      </c>
      <c r="P45" s="356" t="e">
        <f>IF(ISNUMBER(Regressions!R55),ROUND(Regressions!R55, 1), NA())</f>
        <v>#N/A</v>
      </c>
      <c r="Q45" s="232" t="e">
        <f>IF(ISNUMBER(Regressions!S55),ROUND(Regressions!S55, 1), NA())</f>
        <v>#N/A</v>
      </c>
      <c r="R45" s="357" t="e">
        <f>IF(ISNUMBER(Regressions!T55),ROUND(Regressions!T55, 1), NA())</f>
        <v>#N/A</v>
      </c>
      <c r="S45" s="254" t="e">
        <f>IF(ISNUMBER(Regressions!U55),ROUND(Regressions!U55, 1), NA())</f>
        <v>#N/A</v>
      </c>
    </row>
    <row xmlns:x14ac="http://schemas.microsoft.com/office/spreadsheetml/2009/9/ac" r="46" x14ac:dyDescent="0.2">
      <c r="A46" s="353" t="str">
        <f>IF(ISBLANK(Regressions!A56), " ", Regressions!A56)</f>
        <v>Eswatini</v>
      </c>
      <c r="B46" s="354">
        <f>IF(ISBLANK(Regressions!B56), " ", Regressions!B56)</f>
        <v>2011</v>
      </c>
      <c r="C46" s="359" t="str">
        <f>IF(ISBLANK(Regressions!C56), " ", Regressions!C56)</f>
        <v>Urban</v>
      </c>
      <c r="D46" s="355">
        <f>IF(ISBLANK(Regressions!D56), " ", Regressions!D56)</f>
        <v>94235.875167236314</v>
      </c>
      <c r="E46" s="231" t="e">
        <f>IF(ISNUMBER(Regressions!E56),ROUND(Regressions!E56, 1), NA())</f>
        <v>#N/A</v>
      </c>
      <c r="F46" s="356" t="e">
        <f>IF(ISNUMBER(Regressions!F56),ROUND(Regressions!F56, 1), NA())</f>
        <v>#N/A</v>
      </c>
      <c r="G46" s="253" t="e">
        <f>IF(ISNUMBER(Regressions!G56),ROUND(Regressions!G56, 1), NA())</f>
        <v>#N/A</v>
      </c>
      <c r="H46" s="357" t="e">
        <f>IF(ISNUMBER(Regressions!H56),ROUND(Regressions!H56, 1), NA())</f>
        <v>#N/A</v>
      </c>
      <c r="I46" s="254" t="e">
        <f>IF(ISNUMBER(Regressions!I56),ROUND(Regressions!I56, 1), NA())</f>
        <v>#N/A</v>
      </c>
      <c r="J46" s="358" t="e">
        <f>IF(ISNUMBER(Regressions!K56),ROUND(Regressions!K56, 1), NA())</f>
        <v>#N/A</v>
      </c>
      <c r="K46" s="356" t="e">
        <f>IF(ISNUMBER(Regressions!L56),ROUND(Regressions!L56, 1), NA())</f>
        <v>#N/A</v>
      </c>
      <c r="L46" s="255" t="e">
        <f>IF(ISNUMBER(Regressions!M56),ROUND(Regressions!M56, 1), NA())</f>
        <v>#N/A</v>
      </c>
      <c r="M46" s="357" t="e">
        <f>IF(ISNUMBER(Regressions!N56),ROUND(Regressions!N56, 1), NA())</f>
        <v>#N/A</v>
      </c>
      <c r="N46" s="254" t="e">
        <f>IF(ISNUMBER(Regressions!O56),ROUND(Regressions!O56, 1), NA())</f>
        <v>#N/A</v>
      </c>
      <c r="O46" s="358" t="e">
        <f>IF(ISNUMBER(Regressions!Q56),ROUND(Regressions!Q56, 1), NA())</f>
        <v>#N/A</v>
      </c>
      <c r="P46" s="356" t="e">
        <f>IF(ISNUMBER(Regressions!R56),ROUND(Regressions!R56, 1), NA())</f>
        <v>#N/A</v>
      </c>
      <c r="Q46" s="232" t="e">
        <f>IF(ISNUMBER(Regressions!S56),ROUND(Regressions!S56, 1), NA())</f>
        <v>#N/A</v>
      </c>
      <c r="R46" s="357" t="e">
        <f>IF(ISNUMBER(Regressions!T56),ROUND(Regressions!T56, 1), NA())</f>
        <v>#N/A</v>
      </c>
      <c r="S46" s="254" t="e">
        <f>IF(ISNUMBER(Regressions!U56),ROUND(Regressions!U56, 1), NA())</f>
        <v>#N/A</v>
      </c>
    </row>
    <row xmlns:x14ac="http://schemas.microsoft.com/office/spreadsheetml/2009/9/ac" r="47" x14ac:dyDescent="0.2">
      <c r="A47" s="353" t="str">
        <f>IF(ISBLANK(Regressions!A57), " ", Regressions!A57)</f>
        <v>Eswatini</v>
      </c>
      <c r="B47" s="354">
        <f>IF(ISBLANK(Regressions!B57), " ", Regressions!B57)</f>
        <v>2012</v>
      </c>
      <c r="C47" s="359" t="str">
        <f>IF(ISBLANK(Regressions!C57), " ", Regressions!C57)</f>
        <v>Urban</v>
      </c>
      <c r="D47" s="355">
        <f>IF(ISBLANK(Regressions!D57), " ", Regressions!D57)</f>
        <v>94031.864470519999</v>
      </c>
      <c r="E47" s="231" t="e">
        <f>IF(ISNUMBER(Regressions!E57),ROUND(Regressions!E57, 1), NA())</f>
        <v>#N/A</v>
      </c>
      <c r="F47" s="356" t="e">
        <f>IF(ISNUMBER(Regressions!F57),ROUND(Regressions!F57, 1), NA())</f>
        <v>#N/A</v>
      </c>
      <c r="G47" s="253" t="e">
        <f>IF(ISNUMBER(Regressions!G57),ROUND(Regressions!G57, 1), NA())</f>
        <v>#N/A</v>
      </c>
      <c r="H47" s="357" t="e">
        <f>IF(ISNUMBER(Regressions!H57),ROUND(Regressions!H57, 1), NA())</f>
        <v>#N/A</v>
      </c>
      <c r="I47" s="254" t="e">
        <f>IF(ISNUMBER(Regressions!I57),ROUND(Regressions!I57, 1), NA())</f>
        <v>#N/A</v>
      </c>
      <c r="J47" s="358" t="e">
        <f>IF(ISNUMBER(Regressions!K57),ROUND(Regressions!K57, 1), NA())</f>
        <v>#N/A</v>
      </c>
      <c r="K47" s="356" t="e">
        <f>IF(ISNUMBER(Regressions!L57),ROUND(Regressions!L57, 1), NA())</f>
        <v>#N/A</v>
      </c>
      <c r="L47" s="255" t="e">
        <f>IF(ISNUMBER(Regressions!M57),ROUND(Regressions!M57, 1), NA())</f>
        <v>#N/A</v>
      </c>
      <c r="M47" s="357" t="e">
        <f>IF(ISNUMBER(Regressions!N57),ROUND(Regressions!N57, 1), NA())</f>
        <v>#N/A</v>
      </c>
      <c r="N47" s="254" t="e">
        <f>IF(ISNUMBER(Regressions!O57),ROUND(Regressions!O57, 1), NA())</f>
        <v>#N/A</v>
      </c>
      <c r="O47" s="358" t="e">
        <f>IF(ISNUMBER(Regressions!Q57),ROUND(Regressions!Q57, 1), NA())</f>
        <v>#N/A</v>
      </c>
      <c r="P47" s="356" t="e">
        <f>IF(ISNUMBER(Regressions!R57),ROUND(Regressions!R57, 1), NA())</f>
        <v>#N/A</v>
      </c>
      <c r="Q47" s="232" t="e">
        <f>IF(ISNUMBER(Regressions!S57),ROUND(Regressions!S57, 1), NA())</f>
        <v>#N/A</v>
      </c>
      <c r="R47" s="357" t="e">
        <f>IF(ISNUMBER(Regressions!T57),ROUND(Regressions!T57, 1), NA())</f>
        <v>#N/A</v>
      </c>
      <c r="S47" s="254" t="e">
        <f>IF(ISNUMBER(Regressions!U57),ROUND(Regressions!U57, 1), NA())</f>
        <v>#N/A</v>
      </c>
    </row>
    <row xmlns:x14ac="http://schemas.microsoft.com/office/spreadsheetml/2009/9/ac" r="48" x14ac:dyDescent="0.2">
      <c r="A48" s="353" t="str">
        <f>IF(ISBLANK(Regressions!A58), " ", Regressions!A58)</f>
        <v>Eswatini</v>
      </c>
      <c r="B48" s="354">
        <f>IF(ISBLANK(Regressions!B58), " ", Regressions!B58)</f>
        <v>2013</v>
      </c>
      <c r="C48" s="359" t="str">
        <f>IF(ISBLANK(Regressions!C58), " ", Regressions!C58)</f>
        <v>Urban</v>
      </c>
      <c r="D48" s="355">
        <f>IF(ISBLANK(Regressions!D58), " ", Regressions!D58)</f>
        <v>94027.733905792251</v>
      </c>
      <c r="E48" s="231" t="e">
        <f>IF(ISNUMBER(Regressions!E58),ROUND(Regressions!E58, 1), NA())</f>
        <v>#N/A</v>
      </c>
      <c r="F48" s="356" t="e">
        <f>IF(ISNUMBER(Regressions!F58),ROUND(Regressions!F58, 1), NA())</f>
        <v>#N/A</v>
      </c>
      <c r="G48" s="253" t="e">
        <f>IF(ISNUMBER(Regressions!G58),ROUND(Regressions!G58, 1), NA())</f>
        <v>#N/A</v>
      </c>
      <c r="H48" s="357" t="e">
        <f>IF(ISNUMBER(Regressions!H58),ROUND(Regressions!H58, 1), NA())</f>
        <v>#N/A</v>
      </c>
      <c r="I48" s="254" t="e">
        <f>IF(ISNUMBER(Regressions!I58),ROUND(Regressions!I58, 1), NA())</f>
        <v>#N/A</v>
      </c>
      <c r="J48" s="358" t="e">
        <f>IF(ISNUMBER(Regressions!K58),ROUND(Regressions!K58, 1), NA())</f>
        <v>#N/A</v>
      </c>
      <c r="K48" s="356" t="e">
        <f>IF(ISNUMBER(Regressions!L58),ROUND(Regressions!L58, 1), NA())</f>
        <v>#N/A</v>
      </c>
      <c r="L48" s="255" t="e">
        <f>IF(ISNUMBER(Regressions!M58),ROUND(Regressions!M58, 1), NA())</f>
        <v>#N/A</v>
      </c>
      <c r="M48" s="357" t="e">
        <f>IF(ISNUMBER(Regressions!N58),ROUND(Regressions!N58, 1), NA())</f>
        <v>#N/A</v>
      </c>
      <c r="N48" s="254" t="e">
        <f>IF(ISNUMBER(Regressions!O58),ROUND(Regressions!O58, 1), NA())</f>
        <v>#N/A</v>
      </c>
      <c r="O48" s="358" t="e">
        <f>IF(ISNUMBER(Regressions!Q58),ROUND(Regressions!Q58, 1), NA())</f>
        <v>#N/A</v>
      </c>
      <c r="P48" s="356" t="e">
        <f>IF(ISNUMBER(Regressions!R58),ROUND(Regressions!R58, 1), NA())</f>
        <v>#N/A</v>
      </c>
      <c r="Q48" s="232" t="e">
        <f>IF(ISNUMBER(Regressions!S58),ROUND(Regressions!S58, 1), NA())</f>
        <v>#N/A</v>
      </c>
      <c r="R48" s="357" t="e">
        <f>IF(ISNUMBER(Regressions!T58),ROUND(Regressions!T58, 1), NA())</f>
        <v>#N/A</v>
      </c>
      <c r="S48" s="254" t="e">
        <f>IF(ISNUMBER(Regressions!U58),ROUND(Regressions!U58, 1), NA())</f>
        <v>#N/A</v>
      </c>
    </row>
    <row xmlns:x14ac="http://schemas.microsoft.com/office/spreadsheetml/2009/9/ac" r="49" x14ac:dyDescent="0.2">
      <c r="A49" s="353" t="str">
        <f>IF(ISBLANK(Regressions!A59), " ", Regressions!A59)</f>
        <v>Eswatini</v>
      </c>
      <c r="B49" s="354">
        <f>IF(ISBLANK(Regressions!B59), " ", Regressions!B59)</f>
        <v>2014</v>
      </c>
      <c r="C49" s="359" t="str">
        <f>IF(ISBLANK(Regressions!C59), " ", Regressions!C59)</f>
        <v>Urban</v>
      </c>
      <c r="D49" s="355">
        <f>IF(ISBLANK(Regressions!D59), " ", Regressions!D59)</f>
        <v>94480.329285049433</v>
      </c>
      <c r="E49" s="231" t="e">
        <f>IF(ISNUMBER(Regressions!E59),ROUND(Regressions!E59, 1), NA())</f>
        <v>#N/A</v>
      </c>
      <c r="F49" s="356" t="e">
        <f>IF(ISNUMBER(Regressions!F59),ROUND(Regressions!F59, 1), NA())</f>
        <v>#N/A</v>
      </c>
      <c r="G49" s="253" t="e">
        <f>IF(ISNUMBER(Regressions!G59),ROUND(Regressions!G59, 1), NA())</f>
        <v>#N/A</v>
      </c>
      <c r="H49" s="357" t="e">
        <f>IF(ISNUMBER(Regressions!H59),ROUND(Regressions!H59, 1), NA())</f>
        <v>#N/A</v>
      </c>
      <c r="I49" s="254" t="e">
        <f>IF(ISNUMBER(Regressions!I59),ROUND(Regressions!I59, 1), NA())</f>
        <v>#N/A</v>
      </c>
      <c r="J49" s="358" t="e">
        <f>IF(ISNUMBER(Regressions!K59),ROUND(Regressions!K59, 1), NA())</f>
        <v>#N/A</v>
      </c>
      <c r="K49" s="356" t="e">
        <f>IF(ISNUMBER(Regressions!L59),ROUND(Regressions!L59, 1), NA())</f>
        <v>#N/A</v>
      </c>
      <c r="L49" s="255" t="e">
        <f>IF(ISNUMBER(Regressions!M59),ROUND(Regressions!M59, 1), NA())</f>
        <v>#N/A</v>
      </c>
      <c r="M49" s="357" t="e">
        <f>IF(ISNUMBER(Regressions!N59),ROUND(Regressions!N59, 1), NA())</f>
        <v>#N/A</v>
      </c>
      <c r="N49" s="254" t="e">
        <f>IF(ISNUMBER(Regressions!O59),ROUND(Regressions!O59, 1), NA())</f>
        <v>#N/A</v>
      </c>
      <c r="O49" s="358" t="e">
        <f>IF(ISNUMBER(Regressions!Q59),ROUND(Regressions!Q59, 1), NA())</f>
        <v>#N/A</v>
      </c>
      <c r="P49" s="356" t="e">
        <f>IF(ISNUMBER(Regressions!R59),ROUND(Regressions!R59, 1), NA())</f>
        <v>#N/A</v>
      </c>
      <c r="Q49" s="232" t="e">
        <f>IF(ISNUMBER(Regressions!S59),ROUND(Regressions!S59, 1), NA())</f>
        <v>#N/A</v>
      </c>
      <c r="R49" s="357" t="e">
        <f>IF(ISNUMBER(Regressions!T59),ROUND(Regressions!T59, 1), NA())</f>
        <v>#N/A</v>
      </c>
      <c r="S49" s="254" t="e">
        <f>IF(ISNUMBER(Regressions!U59),ROUND(Regressions!U59, 1), NA())</f>
        <v>#N/A</v>
      </c>
    </row>
    <row xmlns:x14ac="http://schemas.microsoft.com/office/spreadsheetml/2009/9/ac" r="50" x14ac:dyDescent="0.2">
      <c r="A50" s="353" t="str">
        <f>IF(ISBLANK(Regressions!A60), " ", Regressions!A60)</f>
        <v>Eswatini</v>
      </c>
      <c r="B50" s="354">
        <f>IF(ISBLANK(Regressions!B60), " ", Regressions!B60)</f>
        <v>2015</v>
      </c>
      <c r="C50" s="359" t="str">
        <f>IF(ISBLANK(Regressions!C60), " ", Regressions!C60)</f>
        <v>Urban</v>
      </c>
      <c r="D50" s="355">
        <f>IF(ISBLANK(Regressions!D60), " ", Regressions!D60)</f>
        <v>95045.589887809765</v>
      </c>
      <c r="E50" s="231" t="e">
        <f>IF(ISNUMBER(Regressions!E60),ROUND(Regressions!E60, 1), NA())</f>
        <v>#N/A</v>
      </c>
      <c r="F50" s="356" t="e">
        <f>IF(ISNUMBER(Regressions!F60),ROUND(Regressions!F60, 1), NA())</f>
        <v>#N/A</v>
      </c>
      <c r="G50" s="253" t="e">
        <f>IF(ISNUMBER(Regressions!G60),ROUND(Regressions!G60, 1), NA())</f>
        <v>#N/A</v>
      </c>
      <c r="H50" s="357" t="e">
        <f>IF(ISNUMBER(Regressions!H60),ROUND(Regressions!H60, 1), NA())</f>
        <v>#N/A</v>
      </c>
      <c r="I50" s="254" t="e">
        <f>IF(ISNUMBER(Regressions!I60),ROUND(Regressions!I60, 1), NA())</f>
        <v>#N/A</v>
      </c>
      <c r="J50" s="358" t="e">
        <f>IF(ISNUMBER(Regressions!K60),ROUND(Regressions!K60, 1), NA())</f>
        <v>#N/A</v>
      </c>
      <c r="K50" s="356" t="e">
        <f>IF(ISNUMBER(Regressions!L60),ROUND(Regressions!L60, 1), NA())</f>
        <v>#N/A</v>
      </c>
      <c r="L50" s="255" t="e">
        <f>IF(ISNUMBER(Regressions!M60),ROUND(Regressions!M60, 1), NA())</f>
        <v>#N/A</v>
      </c>
      <c r="M50" s="357" t="e">
        <f>IF(ISNUMBER(Regressions!N60),ROUND(Regressions!N60, 1), NA())</f>
        <v>#N/A</v>
      </c>
      <c r="N50" s="254" t="e">
        <f>IF(ISNUMBER(Regressions!O60),ROUND(Regressions!O60, 1), NA())</f>
        <v>#N/A</v>
      </c>
      <c r="O50" s="358" t="e">
        <f>IF(ISNUMBER(Regressions!Q60),ROUND(Regressions!Q60, 1), NA())</f>
        <v>#N/A</v>
      </c>
      <c r="P50" s="356" t="e">
        <f>IF(ISNUMBER(Regressions!R60),ROUND(Regressions!R60, 1), NA())</f>
        <v>#N/A</v>
      </c>
      <c r="Q50" s="232" t="e">
        <f>IF(ISNUMBER(Regressions!S60),ROUND(Regressions!S60, 1), NA())</f>
        <v>#N/A</v>
      </c>
      <c r="R50" s="357" t="e">
        <f>IF(ISNUMBER(Regressions!T60),ROUND(Regressions!T60, 1), NA())</f>
        <v>#N/A</v>
      </c>
      <c r="S50" s="254" t="e">
        <f>IF(ISNUMBER(Regressions!U60),ROUND(Regressions!U60, 1), NA())</f>
        <v>#N/A</v>
      </c>
    </row>
    <row xmlns:x14ac="http://schemas.microsoft.com/office/spreadsheetml/2009/9/ac" r="51" x14ac:dyDescent="0.2">
      <c r="A51" s="353" t="str">
        <f>IF(ISBLANK(Regressions!A61), " ", Regressions!A61)</f>
        <v>Eswatini</v>
      </c>
      <c r="B51" s="354">
        <f>IF(ISBLANK(Regressions!B61), " ", Regressions!B61)</f>
        <v>2016</v>
      </c>
      <c r="C51" s="359" t="str">
        <f>IF(ISBLANK(Regressions!C61), " ", Regressions!C61)</f>
        <v>Urban</v>
      </c>
      <c r="D51" s="355">
        <f>IF(ISBLANK(Regressions!D61), " ", Regressions!D61)</f>
        <v>95734.535375518783</v>
      </c>
      <c r="E51" s="231" t="e">
        <f>IF(ISNUMBER(Regressions!E61),ROUND(Regressions!E61, 1), NA())</f>
        <v>#N/A</v>
      </c>
      <c r="F51" s="356" t="e">
        <f>IF(ISNUMBER(Regressions!F61),ROUND(Regressions!F61, 1), NA())</f>
        <v>#N/A</v>
      </c>
      <c r="G51" s="253" t="e">
        <f>IF(ISNUMBER(Regressions!G61),ROUND(Regressions!G61, 1), NA())</f>
        <v>#N/A</v>
      </c>
      <c r="H51" s="357" t="e">
        <f>IF(ISNUMBER(Regressions!H61),ROUND(Regressions!H61, 1), NA())</f>
        <v>#N/A</v>
      </c>
      <c r="I51" s="254" t="e">
        <f>IF(ISNUMBER(Regressions!I61),ROUND(Regressions!I61, 1), NA())</f>
        <v>#N/A</v>
      </c>
      <c r="J51" s="358" t="e">
        <f>IF(ISNUMBER(Regressions!K61),ROUND(Regressions!K61, 1), NA())</f>
        <v>#N/A</v>
      </c>
      <c r="K51" s="356" t="e">
        <f>IF(ISNUMBER(Regressions!L61),ROUND(Regressions!L61, 1), NA())</f>
        <v>#N/A</v>
      </c>
      <c r="L51" s="255" t="e">
        <f>IF(ISNUMBER(Regressions!M61),ROUND(Regressions!M61, 1), NA())</f>
        <v>#N/A</v>
      </c>
      <c r="M51" s="357" t="e">
        <f>IF(ISNUMBER(Regressions!N61),ROUND(Regressions!N61, 1), NA())</f>
        <v>#N/A</v>
      </c>
      <c r="N51" s="254" t="e">
        <f>IF(ISNUMBER(Regressions!O61),ROUND(Regressions!O61, 1), NA())</f>
        <v>#N/A</v>
      </c>
      <c r="O51" s="358" t="e">
        <f>IF(ISNUMBER(Regressions!Q61),ROUND(Regressions!Q61, 1), NA())</f>
        <v>#N/A</v>
      </c>
      <c r="P51" s="356" t="e">
        <f>IF(ISNUMBER(Regressions!R61),ROUND(Regressions!R61, 1), NA())</f>
        <v>#N/A</v>
      </c>
      <c r="Q51" s="232" t="e">
        <f>IF(ISNUMBER(Regressions!S61),ROUND(Regressions!S61, 1), NA())</f>
        <v>#N/A</v>
      </c>
      <c r="R51" s="357" t="e">
        <f>IF(ISNUMBER(Regressions!T61),ROUND(Regressions!T61, 1), NA())</f>
        <v>#N/A</v>
      </c>
      <c r="S51" s="254" t="e">
        <f>IF(ISNUMBER(Regressions!U61),ROUND(Regressions!U61, 1), NA())</f>
        <v>#N/A</v>
      </c>
    </row>
    <row xmlns:x14ac="http://schemas.microsoft.com/office/spreadsheetml/2009/9/ac" r="52" x14ac:dyDescent="0.2">
      <c r="A52" s="353" t="str">
        <f>IF(ISBLANK(Regressions!A62), " ", Regressions!A62)</f>
        <v>Eswatini</v>
      </c>
      <c r="B52" s="354">
        <f>IF(ISBLANK(Regressions!B62), " ", Regressions!B62)</f>
        <v>2017</v>
      </c>
      <c r="C52" s="359" t="str">
        <f>IF(ISBLANK(Regressions!C62), " ", Regressions!C62)</f>
        <v>Urban</v>
      </c>
      <c r="D52" s="355">
        <f>IF(ISBLANK(Regressions!D62), " ", Regressions!D62)</f>
        <v>96518.283749999988</v>
      </c>
      <c r="E52" s="231" t="e">
        <f>IF(ISNUMBER(Regressions!E62),ROUND(Regressions!E62, 1), NA())</f>
        <v>#N/A</v>
      </c>
      <c r="F52" s="356" t="e">
        <f>IF(ISNUMBER(Regressions!F62),ROUND(Regressions!F62, 1), NA())</f>
        <v>#N/A</v>
      </c>
      <c r="G52" s="253" t="e">
        <f>IF(ISNUMBER(Regressions!G62),ROUND(Regressions!G62, 1), NA())</f>
        <v>#N/A</v>
      </c>
      <c r="H52" s="357" t="e">
        <f>IF(ISNUMBER(Regressions!H62),ROUND(Regressions!H62, 1), NA())</f>
        <v>#N/A</v>
      </c>
      <c r="I52" s="254" t="e">
        <f>IF(ISNUMBER(Regressions!I62),ROUND(Regressions!I62, 1), NA())</f>
        <v>#N/A</v>
      </c>
      <c r="J52" s="358" t="e">
        <f>IF(ISNUMBER(Regressions!K62),ROUND(Regressions!K62, 1), NA())</f>
        <v>#N/A</v>
      </c>
      <c r="K52" s="356" t="e">
        <f>IF(ISNUMBER(Regressions!L62),ROUND(Regressions!L62, 1), NA())</f>
        <v>#N/A</v>
      </c>
      <c r="L52" s="255" t="e">
        <f>IF(ISNUMBER(Regressions!M62),ROUND(Regressions!M62, 1), NA())</f>
        <v>#N/A</v>
      </c>
      <c r="M52" s="357" t="e">
        <f>IF(ISNUMBER(Regressions!N62),ROUND(Regressions!N62, 1), NA())</f>
        <v>#N/A</v>
      </c>
      <c r="N52" s="254" t="e">
        <f>IF(ISNUMBER(Regressions!O62),ROUND(Regressions!O62, 1), NA())</f>
        <v>#N/A</v>
      </c>
      <c r="O52" s="358" t="e">
        <f>IF(ISNUMBER(Regressions!Q62),ROUND(Regressions!Q62, 1), NA())</f>
        <v>#N/A</v>
      </c>
      <c r="P52" s="356" t="e">
        <f>IF(ISNUMBER(Regressions!R62),ROUND(Regressions!R62, 1), NA())</f>
        <v>#N/A</v>
      </c>
      <c r="Q52" s="232" t="e">
        <f>IF(ISNUMBER(Regressions!S62),ROUND(Regressions!S62, 1), NA())</f>
        <v>#N/A</v>
      </c>
      <c r="R52" s="357" t="e">
        <f>IF(ISNUMBER(Regressions!T62),ROUND(Regressions!T62, 1), NA())</f>
        <v>#N/A</v>
      </c>
      <c r="S52" s="254" t="e">
        <f>IF(ISNUMBER(Regressions!U62),ROUND(Regressions!U62, 1), NA())</f>
        <v>#N/A</v>
      </c>
    </row>
    <row xmlns:x14ac="http://schemas.microsoft.com/office/spreadsheetml/2009/9/ac" r="53" x14ac:dyDescent="0.2">
      <c r="A53" s="353" t="str">
        <f>IF(ISBLANK(Regressions!A63), " ", Regressions!A63)</f>
        <v>Eswatini</v>
      </c>
      <c r="B53" s="354">
        <f>IF(ISBLANK(Regressions!B63), " ", Regressions!B63)</f>
        <v>2018</v>
      </c>
      <c r="C53" s="359" t="str">
        <f>IF(ISBLANK(Regressions!C63), " ", Regressions!C63)</f>
        <v>Urban</v>
      </c>
      <c r="D53" s="355">
        <f>IF(ISBLANK(Regressions!D63), " ", Regressions!D63)</f>
        <v>97178.693817710868</v>
      </c>
      <c r="E53" s="231" t="e">
        <f>IF(ISNUMBER(Regressions!E63),ROUND(Regressions!E63, 1), NA())</f>
        <v>#N/A</v>
      </c>
      <c r="F53" s="356" t="e">
        <f>IF(ISNUMBER(Regressions!F63),ROUND(Regressions!F63, 1), NA())</f>
        <v>#N/A</v>
      </c>
      <c r="G53" s="253" t="e">
        <f>IF(ISNUMBER(Regressions!G63),ROUND(Regressions!G63, 1), NA())</f>
        <v>#N/A</v>
      </c>
      <c r="H53" s="357" t="e">
        <f>IF(ISNUMBER(Regressions!H63),ROUND(Regressions!H63, 1), NA())</f>
        <v>#N/A</v>
      </c>
      <c r="I53" s="254" t="e">
        <f>IF(ISNUMBER(Regressions!I63),ROUND(Regressions!I63, 1), NA())</f>
        <v>#N/A</v>
      </c>
      <c r="J53" s="358" t="e">
        <f>IF(ISNUMBER(Regressions!K63),ROUND(Regressions!K63, 1), NA())</f>
        <v>#N/A</v>
      </c>
      <c r="K53" s="356" t="e">
        <f>IF(ISNUMBER(Regressions!L63),ROUND(Regressions!L63, 1), NA())</f>
        <v>#N/A</v>
      </c>
      <c r="L53" s="255" t="e">
        <f>IF(ISNUMBER(Regressions!M63),ROUND(Regressions!M63, 1), NA())</f>
        <v>#N/A</v>
      </c>
      <c r="M53" s="357" t="e">
        <f>IF(ISNUMBER(Regressions!N63),ROUND(Regressions!N63, 1), NA())</f>
        <v>#N/A</v>
      </c>
      <c r="N53" s="254" t="e">
        <f>IF(ISNUMBER(Regressions!O63),ROUND(Regressions!O63, 1), NA())</f>
        <v>#N/A</v>
      </c>
      <c r="O53" s="358" t="e">
        <f>IF(ISNUMBER(Regressions!Q63),ROUND(Regressions!Q63, 1), NA())</f>
        <v>#N/A</v>
      </c>
      <c r="P53" s="356" t="e">
        <f>IF(ISNUMBER(Regressions!R63),ROUND(Regressions!R63, 1), NA())</f>
        <v>#N/A</v>
      </c>
      <c r="Q53" s="232" t="e">
        <f>IF(ISNUMBER(Regressions!S63),ROUND(Regressions!S63, 1), NA())</f>
        <v>#N/A</v>
      </c>
      <c r="R53" s="357" t="e">
        <f>IF(ISNUMBER(Regressions!T63),ROUND(Regressions!T63, 1), NA())</f>
        <v>#N/A</v>
      </c>
      <c r="S53" s="254" t="e">
        <f>IF(ISNUMBER(Regressions!U63),ROUND(Regressions!U63, 1), NA())</f>
        <v>#N/A</v>
      </c>
    </row>
    <row xmlns:x14ac="http://schemas.microsoft.com/office/spreadsheetml/2009/9/ac" r="54" x14ac:dyDescent="0.2">
      <c r="A54" s="353" t="str">
        <f>IF(ISBLANK(Regressions!A64), " ", Regressions!A64)</f>
        <v>Eswatini</v>
      </c>
      <c r="B54" s="354">
        <f>IF(ISBLANK(Regressions!B64), " ", Regressions!B64)</f>
        <v>2019</v>
      </c>
      <c r="C54" s="359" t="str">
        <f>IF(ISBLANK(Regressions!C64), " ", Regressions!C64)</f>
        <v>Urban</v>
      </c>
      <c r="D54" s="355">
        <f>IF(ISBLANK(Regressions!D64), " ", Regressions!D64)</f>
        <v>97813.946282024364</v>
      </c>
      <c r="E54" s="231" t="e">
        <f>IF(ISNUMBER(Regressions!E64),ROUND(Regressions!E64, 1), NA())</f>
        <v>#N/A</v>
      </c>
      <c r="F54" s="356" t="e">
        <f>IF(ISNUMBER(Regressions!F64),ROUND(Regressions!F64, 1), NA())</f>
        <v>#N/A</v>
      </c>
      <c r="G54" s="253" t="e">
        <f>IF(ISNUMBER(Regressions!G64),ROUND(Regressions!G64, 1), NA())</f>
        <v>#N/A</v>
      </c>
      <c r="H54" s="357" t="e">
        <f>IF(ISNUMBER(Regressions!H64),ROUND(Regressions!H64, 1), NA())</f>
        <v>#N/A</v>
      </c>
      <c r="I54" s="254" t="e">
        <f>IF(ISNUMBER(Regressions!I64),ROUND(Regressions!I64, 1), NA())</f>
        <v>#N/A</v>
      </c>
      <c r="J54" s="358" t="e">
        <f>IF(ISNUMBER(Regressions!K64),ROUND(Regressions!K64, 1), NA())</f>
        <v>#N/A</v>
      </c>
      <c r="K54" s="356" t="e">
        <f>IF(ISNUMBER(Regressions!L64),ROUND(Regressions!L64, 1), NA())</f>
        <v>#N/A</v>
      </c>
      <c r="L54" s="255" t="e">
        <f>IF(ISNUMBER(Regressions!M64),ROUND(Regressions!M64, 1), NA())</f>
        <v>#N/A</v>
      </c>
      <c r="M54" s="357" t="e">
        <f>IF(ISNUMBER(Regressions!N64),ROUND(Regressions!N64, 1), NA())</f>
        <v>#N/A</v>
      </c>
      <c r="N54" s="254" t="e">
        <f>IF(ISNUMBER(Regressions!O64),ROUND(Regressions!O64, 1), NA())</f>
        <v>#N/A</v>
      </c>
      <c r="O54" s="358" t="e">
        <f>IF(ISNUMBER(Regressions!Q64),ROUND(Regressions!Q64, 1), NA())</f>
        <v>#N/A</v>
      </c>
      <c r="P54" s="356" t="e">
        <f>IF(ISNUMBER(Regressions!R64),ROUND(Regressions!R64, 1), NA())</f>
        <v>#N/A</v>
      </c>
      <c r="Q54" s="232" t="e">
        <f>IF(ISNUMBER(Regressions!S64),ROUND(Regressions!S64, 1), NA())</f>
        <v>#N/A</v>
      </c>
      <c r="R54" s="357" t="e">
        <f>IF(ISNUMBER(Regressions!T64),ROUND(Regressions!T64, 1), NA())</f>
        <v>#N/A</v>
      </c>
      <c r="S54" s="254" t="e">
        <f>IF(ISNUMBER(Regressions!U64),ROUND(Regressions!U64, 1), NA())</f>
        <v>#N/A</v>
      </c>
    </row>
    <row xmlns:x14ac="http://schemas.microsoft.com/office/spreadsheetml/2009/9/ac" r="55" ht="13.5" customHeight="true" x14ac:dyDescent="0.2">
      <c r="A55" s="353" t="str">
        <f>IF(ISBLANK(Regressions!A65), " ", Regressions!A65)</f>
        <v>Eswatini</v>
      </c>
      <c r="B55" s="354">
        <f>IF(ISBLANK(Regressions!B65), " ", Regressions!B65)</f>
        <v>2020</v>
      </c>
      <c r="C55" s="359" t="str">
        <f>IF(ISBLANK(Regressions!C65), " ", Regressions!C65)</f>
        <v>Urban</v>
      </c>
      <c r="D55" s="355">
        <f>IF(ISBLANK(Regressions!D65), " ", Regressions!D65)</f>
        <v>98448.964493370047</v>
      </c>
      <c r="E55" s="231" t="e">
        <f>IF(ISNUMBER(Regressions!E65),ROUND(Regressions!E65, 1), NA())</f>
        <v>#N/A</v>
      </c>
      <c r="F55" s="356" t="e">
        <f>IF(ISNUMBER(Regressions!F65),ROUND(Regressions!F65, 1), NA())</f>
        <v>#N/A</v>
      </c>
      <c r="G55" s="253" t="e">
        <f>IF(ISNUMBER(Regressions!G65),ROUND(Regressions!G65, 1), NA())</f>
        <v>#N/A</v>
      </c>
      <c r="H55" s="357" t="e">
        <f>IF(ISNUMBER(Regressions!H65),ROUND(Regressions!H65, 1), NA())</f>
        <v>#N/A</v>
      </c>
      <c r="I55" s="254" t="e">
        <f>IF(ISNUMBER(Regressions!I65),ROUND(Regressions!I65, 1), NA())</f>
        <v>#N/A</v>
      </c>
      <c r="J55" s="358" t="e">
        <f>IF(ISNUMBER(Regressions!K65),ROUND(Regressions!K65, 1), NA())</f>
        <v>#N/A</v>
      </c>
      <c r="K55" s="356" t="e">
        <f>IF(ISNUMBER(Regressions!L65),ROUND(Regressions!L65, 1), NA())</f>
        <v>#N/A</v>
      </c>
      <c r="L55" s="255" t="e">
        <f>IF(ISNUMBER(Regressions!M65),ROUND(Regressions!M65, 1), NA())</f>
        <v>#N/A</v>
      </c>
      <c r="M55" s="357" t="e">
        <f>IF(ISNUMBER(Regressions!N65),ROUND(Regressions!N65, 1), NA())</f>
        <v>#N/A</v>
      </c>
      <c r="N55" s="254" t="e">
        <f>IF(ISNUMBER(Regressions!O65),ROUND(Regressions!O65, 1), NA())</f>
        <v>#N/A</v>
      </c>
      <c r="O55" s="358" t="e">
        <f>IF(ISNUMBER(Regressions!Q65),ROUND(Regressions!Q65, 1), NA())</f>
        <v>#N/A</v>
      </c>
      <c r="P55" s="356" t="e">
        <f>IF(ISNUMBER(Regressions!R65),ROUND(Regressions!R65, 1), NA())</f>
        <v>#N/A</v>
      </c>
      <c r="Q55" s="232" t="e">
        <f>IF(ISNUMBER(Regressions!S65),ROUND(Regressions!S65, 1), NA())</f>
        <v>#N/A</v>
      </c>
      <c r="R55" s="357" t="e">
        <f>IF(ISNUMBER(Regressions!T65),ROUND(Regressions!T65, 1), NA())</f>
        <v>#N/A</v>
      </c>
      <c r="S55" s="254" t="e">
        <f>IF(ISNUMBER(Regressions!U65),ROUND(Regressions!U65, 1), NA())</f>
        <v>#N/A</v>
      </c>
    </row>
    <row xmlns:x14ac="http://schemas.microsoft.com/office/spreadsheetml/2009/9/ac" r="56" x14ac:dyDescent="0.2">
      <c r="A56" s="410" t="str">
        <f>IF(ISBLANK(Regressions!A66), " ", Regressions!A66)</f>
        <v>Eswatini</v>
      </c>
      <c r="B56" s="411">
        <f>IF(ISBLANK(Regressions!B66), " ", Regressions!B66)</f>
        <v>2021</v>
      </c>
      <c r="C56" s="412" t="str">
        <f>IF(ISBLANK(Regressions!C66), " ", Regressions!C66)</f>
        <v>Urban</v>
      </c>
      <c r="D56" s="413">
        <f>IF(ISBLANK(Regressions!D66), " ", Regressions!D66)</f>
        <v>99637.040798797592</v>
      </c>
      <c r="E56" s="416" t="e">
        <f>IF(ISNUMBER(Regressions!E66),ROUND(Regressions!E66, 1), NA())</f>
        <v>#N/A</v>
      </c>
      <c r="F56" s="414" t="e">
        <f>IF(ISNUMBER(Regressions!F66),ROUND(Regressions!F66, 1), NA())</f>
        <v>#N/A</v>
      </c>
      <c r="G56" s="417" t="e">
        <f>IF(ISNUMBER(Regressions!G66),ROUND(Regressions!G66, 1), NA())</f>
        <v>#N/A</v>
      </c>
      <c r="H56" s="415" t="e">
        <f>IF(ISNUMBER(Regressions!H66),ROUND(Regressions!H66, 1), NA())</f>
        <v>#N/A</v>
      </c>
      <c r="I56" s="418" t="e">
        <f>IF(ISNUMBER(Regressions!I66),ROUND(Regressions!I66, 1), NA())</f>
        <v>#N/A</v>
      </c>
      <c r="J56" s="416" t="e">
        <f>IF(ISNUMBER(Regressions!K66),ROUND(Regressions!K66, 1), NA())</f>
        <v>#N/A</v>
      </c>
      <c r="K56" s="414" t="e">
        <f>IF(ISNUMBER(Regressions!L66),ROUND(Regressions!L66, 1), NA())</f>
        <v>#N/A</v>
      </c>
      <c r="L56" s="419" t="e">
        <f>IF(ISNUMBER(Regressions!M66),ROUND(Regressions!M66, 1), NA())</f>
        <v>#N/A</v>
      </c>
      <c r="M56" s="415" t="e">
        <f>IF(ISNUMBER(Regressions!N66),ROUND(Regressions!N66, 1), NA())</f>
        <v>#N/A</v>
      </c>
      <c r="N56" s="418" t="e">
        <f>IF(ISNUMBER(Regressions!O66),ROUND(Regressions!O66, 1), NA())</f>
        <v>#N/A</v>
      </c>
      <c r="O56" s="416" t="e">
        <f>IF(ISNUMBER(Regressions!Q66),ROUND(Regressions!Q66, 1), NA())</f>
        <v>#N/A</v>
      </c>
      <c r="P56" s="414" t="e">
        <f>IF(ISNUMBER(Regressions!R66),ROUND(Regressions!R66, 1), NA())</f>
        <v>#N/A</v>
      </c>
      <c r="Q56" s="420" t="e">
        <f>IF(ISNUMBER(Regressions!S66),ROUND(Regressions!S66, 1), NA())</f>
        <v>#N/A</v>
      </c>
      <c r="R56" s="415" t="e">
        <f>IF(ISNUMBER(Regressions!T66),ROUND(Regressions!T66, 1), NA())</f>
        <v>#N/A</v>
      </c>
      <c r="S56" s="418" t="e">
        <f>IF(ISNUMBER(Regressions!U66),ROUND(Regressions!U66, 1), NA())</f>
        <v>#N/A</v>
      </c>
      <c r="T56" s="409"/>
      <c r="U56" s="409"/>
      <c r="V56" s="409"/>
      <c r="W56" s="409"/>
      <c r="X56" s="409"/>
      <c r="Y56" s="409"/>
      <c r="Z56" s="409"/>
      <c r="AA56" s="409"/>
      <c r="AB56" s="409"/>
      <c r="AC56" s="409"/>
    </row>
    <row xmlns:x14ac="http://schemas.microsoft.com/office/spreadsheetml/2009/9/ac" r="57" x14ac:dyDescent="0.2">
      <c r="A57" s="353" t="str">
        <f>IF(ISBLANK(Regressions!A67), " ", Regressions!A67)</f>
        <v>Eswatini</v>
      </c>
      <c r="B57" s="354">
        <f>IF(ISBLANK(Regressions!B67), " ", Regressions!B67)</f>
        <v>2022</v>
      </c>
      <c r="C57" s="359" t="str">
        <f>IF(ISBLANK(Regressions!C67), " ", Regressions!C67)</f>
        <v>Urban</v>
      </c>
      <c r="D57" s="355">
        <f>IF(ISBLANK(Regressions!D67), " ", Regressions!D67)</f>
        <v>100694.016875267</v>
      </c>
      <c r="E57" s="231" t="e">
        <f>IF(ISNUMBER(Regressions!E67),ROUND(Regressions!E67, 1), NA())</f>
        <v>#N/A</v>
      </c>
      <c r="F57" s="356" t="e">
        <f>IF(ISNUMBER(Regressions!F67),ROUND(Regressions!F67, 1), NA())</f>
        <v>#N/A</v>
      </c>
      <c r="G57" s="253" t="e">
        <f>IF(ISNUMBER(Regressions!G67),ROUND(Regressions!G67, 1), NA())</f>
        <v>#N/A</v>
      </c>
      <c r="H57" s="357" t="e">
        <f>IF(ISNUMBER(Regressions!H67),ROUND(Regressions!H67, 1), NA())</f>
        <v>#N/A</v>
      </c>
      <c r="I57" s="254" t="e">
        <f>IF(ISNUMBER(Regressions!I67),ROUND(Regressions!I67, 1), NA())</f>
        <v>#N/A</v>
      </c>
      <c r="J57" s="358" t="e">
        <f>IF(ISNUMBER(Regressions!K67),ROUND(Regressions!K67, 1), NA())</f>
        <v>#N/A</v>
      </c>
      <c r="K57" s="356" t="e">
        <f>IF(ISNUMBER(Regressions!L67),ROUND(Regressions!L67, 1), NA())</f>
        <v>#N/A</v>
      </c>
      <c r="L57" s="255" t="e">
        <f>IF(ISNUMBER(Regressions!M67),ROUND(Regressions!M67, 1), NA())</f>
        <v>#N/A</v>
      </c>
      <c r="M57" s="357" t="e">
        <f>IF(ISNUMBER(Regressions!N67),ROUND(Regressions!N67, 1), NA())</f>
        <v>#N/A</v>
      </c>
      <c r="N57" s="254" t="e">
        <f>IF(ISNUMBER(Regressions!O67),ROUND(Regressions!O67, 1), NA())</f>
        <v>#N/A</v>
      </c>
      <c r="O57" s="358" t="e">
        <f>IF(ISNUMBER(Regressions!Q67),ROUND(Regressions!Q67, 1), NA())</f>
        <v>#N/A</v>
      </c>
      <c r="P57" s="356" t="e">
        <f>IF(ISNUMBER(Regressions!R67),ROUND(Regressions!R67, 1), NA())</f>
        <v>#N/A</v>
      </c>
      <c r="Q57" s="232" t="e">
        <f>IF(ISNUMBER(Regressions!S67),ROUND(Regressions!S67, 1), NA())</f>
        <v>#N/A</v>
      </c>
      <c r="R57" s="357" t="e">
        <f>IF(ISNUMBER(Regressions!T67),ROUND(Regressions!T67, 1), NA())</f>
        <v>#N/A</v>
      </c>
      <c r="S57" s="254" t="e">
        <f>IF(ISNUMBER(Regressions!U67),ROUND(Regressions!U67, 1), NA())</f>
        <v>#N/A</v>
      </c>
    </row>
    <row xmlns:x14ac="http://schemas.microsoft.com/office/spreadsheetml/2009/9/ac" r="58" x14ac:dyDescent="0.2">
      <c r="A58" s="360" t="str">
        <f>IF(ISBLANK(Regressions!A68), " ", Regressions!A68)</f>
        <v>Eswatini</v>
      </c>
      <c r="B58" s="361">
        <f>IF(ISBLANK(Regressions!B68), " ", Regressions!B68)</f>
        <v>2023</v>
      </c>
      <c r="C58" s="362" t="str">
        <f>IF(ISBLANK(Regressions!C68), " ", Regressions!C68)</f>
        <v>Urban</v>
      </c>
      <c r="D58" s="363">
        <f>IF(ISBLANK(Regressions!D68), " ", Regressions!D68)</f>
        <v>98414.320434570298</v>
      </c>
      <c r="E58" s="364" t="e">
        <f>IF(ISNUMBER(Regressions!E68),ROUND(Regressions!E68, 1), NA())</f>
        <v>#N/A</v>
      </c>
      <c r="F58" s="365" t="e">
        <f>IF(ISNUMBER(Regressions!F68),ROUND(Regressions!F68, 1), NA())</f>
        <v>#N/A</v>
      </c>
      <c r="G58" s="366" t="e">
        <f>IF(ISNUMBER(Regressions!G68),ROUND(Regressions!G68, 1), NA())</f>
        <v>#N/A</v>
      </c>
      <c r="H58" s="367" t="e">
        <f>IF(ISNUMBER(Regressions!H68),ROUND(Regressions!H68, 1), NA())</f>
        <v>#N/A</v>
      </c>
      <c r="I58" s="368" t="e">
        <f>IF(ISNUMBER(Regressions!I68),ROUND(Regressions!I68, 1), NA())</f>
        <v>#N/A</v>
      </c>
      <c r="J58" s="369" t="e">
        <f>IF(ISNUMBER(Regressions!K68),ROUND(Regressions!K68, 1), NA())</f>
        <v>#N/A</v>
      </c>
      <c r="K58" s="365" t="e">
        <f>IF(ISNUMBER(Regressions!L68),ROUND(Regressions!L68, 1), NA())</f>
        <v>#N/A</v>
      </c>
      <c r="L58" s="370" t="e">
        <f>IF(ISNUMBER(Regressions!M68),ROUND(Regressions!M68, 1), NA())</f>
        <v>#N/A</v>
      </c>
      <c r="M58" s="367" t="e">
        <f>IF(ISNUMBER(Regressions!N68),ROUND(Regressions!N68, 1), NA())</f>
        <v>#N/A</v>
      </c>
      <c r="N58" s="368" t="e">
        <f>IF(ISNUMBER(Regressions!O68),ROUND(Regressions!O68, 1), NA())</f>
        <v>#N/A</v>
      </c>
      <c r="O58" s="369" t="e">
        <f>IF(ISNUMBER(Regressions!Q68),ROUND(Regressions!Q68, 1), NA())</f>
        <v>#N/A</v>
      </c>
      <c r="P58" s="365" t="e">
        <f>IF(ISNUMBER(Regressions!R68),ROUND(Regressions!R68, 1), NA())</f>
        <v>#N/A</v>
      </c>
      <c r="Q58" s="371" t="e">
        <f>IF(ISNUMBER(Regressions!S68),ROUND(Regressions!S68, 1), NA())</f>
        <v>#N/A</v>
      </c>
      <c r="R58" s="367" t="e">
        <f>IF(ISNUMBER(Regressions!T68),ROUND(Regressions!T68, 1), NA())</f>
        <v>#N/A</v>
      </c>
      <c r="S58" s="368" t="e">
        <f>IF(ISNUMBER(Regressions!U68),ROUND(Regressions!U68, 1), NA())</f>
        <v>#N/A</v>
      </c>
    </row>
    <row xmlns:x14ac="http://schemas.microsoft.com/office/spreadsheetml/2009/9/ac" r="59" hidden="true" x14ac:dyDescent="0.2">
      <c r="A59" s="353" t="str">
        <f>IF(ISBLANK(Regressions!A69), " ", Regressions!A69)</f>
        <v>Eswatini</v>
      </c>
      <c r="B59" s="354">
        <f>IF(ISBLANK(Regressions!B69), " ", Regressions!B69)</f>
        <v>2024</v>
      </c>
      <c r="C59" s="359" t="str">
        <f>IF(ISBLANK(Regressions!C69), " ", Regressions!C69)</f>
        <v>Urban</v>
      </c>
      <c r="D59" s="355" t="str">
        <f>IF(ISBLANK(Regressions!D69), " ", Regressions!D69)</f>
        <v> </v>
      </c>
      <c r="E59" s="231" t="e">
        <f>IF(ISNUMBER(Regressions!E69),ROUND(Regressions!E69, 1), NA())</f>
        <v>#N/A</v>
      </c>
      <c r="F59" s="356" t="e">
        <f>IF(ISNUMBER(Regressions!F69),ROUND(Regressions!F69, 1), NA())</f>
        <v>#N/A</v>
      </c>
      <c r="G59" s="253" t="e">
        <f>IF(ISNUMBER(Regressions!G69),ROUND(Regressions!G69, 1), NA())</f>
        <v>#N/A</v>
      </c>
      <c r="H59" s="357" t="e">
        <f>IF(ISNUMBER(Regressions!H69),ROUND(Regressions!H69, 1), NA())</f>
        <v>#N/A</v>
      </c>
      <c r="I59" s="254" t="e">
        <f>IF(ISNUMBER(Regressions!I69),ROUND(Regressions!I69, 1), NA())</f>
        <v>#N/A</v>
      </c>
      <c r="J59" s="358" t="e">
        <f>IF(ISNUMBER(Regressions!K69),ROUND(Regressions!K69, 1), NA())</f>
        <v>#N/A</v>
      </c>
      <c r="K59" s="356" t="e">
        <f>IF(ISNUMBER(Regressions!L69),ROUND(Regressions!L69, 1), NA())</f>
        <v>#N/A</v>
      </c>
      <c r="L59" s="255" t="e">
        <f>IF(ISNUMBER(Regressions!M69),ROUND(Regressions!M69, 1), NA())</f>
        <v>#N/A</v>
      </c>
      <c r="M59" s="357" t="e">
        <f>IF(ISNUMBER(Regressions!N69),ROUND(Regressions!N69, 1), NA())</f>
        <v>#N/A</v>
      </c>
      <c r="N59" s="254" t="e">
        <f>IF(ISNUMBER(Regressions!O69),ROUND(Regressions!O69, 1), NA())</f>
        <v>#N/A</v>
      </c>
      <c r="O59" s="358" t="e">
        <f>IF(ISNUMBER(Regressions!Q69),ROUND(Regressions!Q69, 1), NA())</f>
        <v>#N/A</v>
      </c>
      <c r="P59" s="356" t="e">
        <f>IF(ISNUMBER(Regressions!R69),ROUND(Regressions!R69, 1), NA())</f>
        <v>#N/A</v>
      </c>
      <c r="Q59" s="232" t="e">
        <f>IF(ISNUMBER(Regressions!S69),ROUND(Regressions!S69, 1), NA())</f>
        <v>#N/A</v>
      </c>
      <c r="R59" s="357" t="e">
        <f>IF(ISNUMBER(Regressions!T69),ROUND(Regressions!T69, 1), NA())</f>
        <v>#N/A</v>
      </c>
      <c r="S59" s="254" t="e">
        <f>IF(ISNUMBER(Regressions!U69),ROUND(Regressions!U69, 1), NA())</f>
        <v>#N/A</v>
      </c>
    </row>
    <row xmlns:x14ac="http://schemas.microsoft.com/office/spreadsheetml/2009/9/ac" r="60" hidden="true" x14ac:dyDescent="0.2">
      <c r="A60" s="353" t="str">
        <f>IF(ISBLANK(Regressions!A70), " ", Regressions!A70)</f>
        <v>Eswatini</v>
      </c>
      <c r="B60" s="354">
        <f>IF(ISBLANK(Regressions!B70), " ", Regressions!B70)</f>
        <v>2025</v>
      </c>
      <c r="C60" s="359" t="str">
        <f>IF(ISBLANK(Regressions!C70), " ", Regressions!C70)</f>
        <v>Urban</v>
      </c>
      <c r="D60" s="355" t="str">
        <f>IF(ISBLANK(Regressions!D70), " ", Regressions!D70)</f>
        <v> </v>
      </c>
      <c r="E60" s="231" t="e">
        <f>IF(ISNUMBER(Regressions!E70),ROUND(Regressions!E70, 1), NA())</f>
        <v>#N/A</v>
      </c>
      <c r="F60" s="356" t="e">
        <f>IF(ISNUMBER(Regressions!F70),ROUND(Regressions!F70, 1), NA())</f>
        <v>#N/A</v>
      </c>
      <c r="G60" s="253" t="e">
        <f>IF(ISNUMBER(Regressions!G70),ROUND(Regressions!G70, 1), NA())</f>
        <v>#N/A</v>
      </c>
      <c r="H60" s="357" t="e">
        <f>IF(ISNUMBER(Regressions!H70),ROUND(Regressions!H70, 1), NA())</f>
        <v>#N/A</v>
      </c>
      <c r="I60" s="254" t="e">
        <f>IF(ISNUMBER(Regressions!I70),ROUND(Regressions!I70, 1), NA())</f>
        <v>#N/A</v>
      </c>
      <c r="J60" s="358" t="e">
        <f>IF(ISNUMBER(Regressions!K70),ROUND(Regressions!K70, 1), NA())</f>
        <v>#N/A</v>
      </c>
      <c r="K60" s="356" t="e">
        <f>IF(ISNUMBER(Regressions!L70),ROUND(Regressions!L70, 1), NA())</f>
        <v>#N/A</v>
      </c>
      <c r="L60" s="255" t="e">
        <f>IF(ISNUMBER(Regressions!M70),ROUND(Regressions!M70, 1), NA())</f>
        <v>#N/A</v>
      </c>
      <c r="M60" s="357" t="e">
        <f>IF(ISNUMBER(Regressions!N70),ROUND(Regressions!N70, 1), NA())</f>
        <v>#N/A</v>
      </c>
      <c r="N60" s="254" t="e">
        <f>IF(ISNUMBER(Regressions!O70),ROUND(Regressions!O70, 1), NA())</f>
        <v>#N/A</v>
      </c>
      <c r="O60" s="358" t="e">
        <f>IF(ISNUMBER(Regressions!Q70),ROUND(Regressions!Q70, 1), NA())</f>
        <v>#N/A</v>
      </c>
      <c r="P60" s="356" t="e">
        <f>IF(ISNUMBER(Regressions!R70),ROUND(Regressions!R70, 1), NA())</f>
        <v>#N/A</v>
      </c>
      <c r="Q60" s="232" t="e">
        <f>IF(ISNUMBER(Regressions!S70),ROUND(Regressions!S70, 1), NA())</f>
        <v>#N/A</v>
      </c>
      <c r="R60" s="357" t="e">
        <f>IF(ISNUMBER(Regressions!T70),ROUND(Regressions!T70, 1), NA())</f>
        <v>#N/A</v>
      </c>
      <c r="S60" s="254" t="e">
        <f>IF(ISNUMBER(Regressions!U70),ROUND(Regressions!U70, 1), NA())</f>
        <v>#N/A</v>
      </c>
    </row>
    <row xmlns:x14ac="http://schemas.microsoft.com/office/spreadsheetml/2009/9/ac" r="61" hidden="true" x14ac:dyDescent="0.2">
      <c r="A61" s="353" t="str">
        <f>IF(ISBLANK(Regressions!A71), " ", Regressions!A71)</f>
        <v>Eswatini</v>
      </c>
      <c r="B61" s="354">
        <f>IF(ISBLANK(Regressions!B71), " ", Regressions!B71)</f>
        <v>2026</v>
      </c>
      <c r="C61" s="359" t="str">
        <f>IF(ISBLANK(Regressions!C71), " ", Regressions!C71)</f>
        <v>Urban</v>
      </c>
      <c r="D61" s="355" t="str">
        <f>IF(ISBLANK(Regressions!D71), " ", Regressions!D71)</f>
        <v> </v>
      </c>
      <c r="E61" s="231" t="e">
        <f>IF(ISNUMBER(Regressions!E71),ROUND(Regressions!E71, 1), NA())</f>
        <v>#N/A</v>
      </c>
      <c r="F61" s="356" t="e">
        <f>IF(ISNUMBER(Regressions!F71),ROUND(Regressions!F71, 1), NA())</f>
        <v>#N/A</v>
      </c>
      <c r="G61" s="253" t="e">
        <f>IF(ISNUMBER(Regressions!G71),ROUND(Regressions!G71, 1), NA())</f>
        <v>#N/A</v>
      </c>
      <c r="H61" s="357" t="e">
        <f>IF(ISNUMBER(Regressions!H71),ROUND(Regressions!H71, 1), NA())</f>
        <v>#N/A</v>
      </c>
      <c r="I61" s="254" t="e">
        <f>IF(ISNUMBER(Regressions!I71),ROUND(Regressions!I71, 1), NA())</f>
        <v>#N/A</v>
      </c>
      <c r="J61" s="358" t="e">
        <f>IF(ISNUMBER(Regressions!K71),ROUND(Regressions!K71, 1), NA())</f>
        <v>#N/A</v>
      </c>
      <c r="K61" s="356" t="e">
        <f>IF(ISNUMBER(Regressions!L71),ROUND(Regressions!L71, 1), NA())</f>
        <v>#N/A</v>
      </c>
      <c r="L61" s="255" t="e">
        <f>IF(ISNUMBER(Regressions!M71),ROUND(Regressions!M71, 1), NA())</f>
        <v>#N/A</v>
      </c>
      <c r="M61" s="357" t="e">
        <f>IF(ISNUMBER(Regressions!N71),ROUND(Regressions!N71, 1), NA())</f>
        <v>#N/A</v>
      </c>
      <c r="N61" s="254" t="e">
        <f>IF(ISNUMBER(Regressions!O71),ROUND(Regressions!O71, 1), NA())</f>
        <v>#N/A</v>
      </c>
      <c r="O61" s="358" t="e">
        <f>IF(ISNUMBER(Regressions!Q71),ROUND(Regressions!Q71, 1), NA())</f>
        <v>#N/A</v>
      </c>
      <c r="P61" s="356" t="e">
        <f>IF(ISNUMBER(Regressions!R71),ROUND(Regressions!R71, 1), NA())</f>
        <v>#N/A</v>
      </c>
      <c r="Q61" s="232" t="e">
        <f>IF(ISNUMBER(Regressions!S71),ROUND(Regressions!S71, 1), NA())</f>
        <v>#N/A</v>
      </c>
      <c r="R61" s="357" t="e">
        <f>IF(ISNUMBER(Regressions!T71),ROUND(Regressions!T71, 1), NA())</f>
        <v>#N/A</v>
      </c>
      <c r="S61" s="254" t="e">
        <f>IF(ISNUMBER(Regressions!U71),ROUND(Regressions!U71, 1), NA())</f>
        <v>#N/A</v>
      </c>
    </row>
    <row xmlns:x14ac="http://schemas.microsoft.com/office/spreadsheetml/2009/9/ac" r="62" hidden="true" x14ac:dyDescent="0.2">
      <c r="A62" s="353" t="str">
        <f>IF(ISBLANK(Regressions!A72), " ", Regressions!A72)</f>
        <v>Eswatini</v>
      </c>
      <c r="B62" s="354">
        <f>IF(ISBLANK(Regressions!B72), " ", Regressions!B72)</f>
        <v>2027</v>
      </c>
      <c r="C62" s="359" t="str">
        <f>IF(ISBLANK(Regressions!C72), " ", Regressions!C72)</f>
        <v>Urban</v>
      </c>
      <c r="D62" s="355" t="str">
        <f>IF(ISBLANK(Regressions!D72), " ", Regressions!D72)</f>
        <v> </v>
      </c>
      <c r="E62" s="231" t="e">
        <f>IF(ISNUMBER(Regressions!E72),ROUND(Regressions!E72, 1), NA())</f>
        <v>#N/A</v>
      </c>
      <c r="F62" s="356" t="e">
        <f>IF(ISNUMBER(Regressions!F72),ROUND(Regressions!F72, 1), NA())</f>
        <v>#N/A</v>
      </c>
      <c r="G62" s="253" t="e">
        <f>IF(ISNUMBER(Regressions!G72),ROUND(Regressions!G72, 1), NA())</f>
        <v>#N/A</v>
      </c>
      <c r="H62" s="357" t="e">
        <f>IF(ISNUMBER(Regressions!H72),ROUND(Regressions!H72, 1), NA())</f>
        <v>#N/A</v>
      </c>
      <c r="I62" s="254" t="e">
        <f>IF(ISNUMBER(Regressions!I72),ROUND(Regressions!I72, 1), NA())</f>
        <v>#N/A</v>
      </c>
      <c r="J62" s="358" t="e">
        <f>IF(ISNUMBER(Regressions!K72),ROUND(Regressions!K72, 1), NA())</f>
        <v>#N/A</v>
      </c>
      <c r="K62" s="356" t="e">
        <f>IF(ISNUMBER(Regressions!L72),ROUND(Regressions!L72, 1), NA())</f>
        <v>#N/A</v>
      </c>
      <c r="L62" s="255" t="e">
        <f>IF(ISNUMBER(Regressions!M72),ROUND(Regressions!M72, 1), NA())</f>
        <v>#N/A</v>
      </c>
      <c r="M62" s="357" t="e">
        <f>IF(ISNUMBER(Regressions!N72),ROUND(Regressions!N72, 1), NA())</f>
        <v>#N/A</v>
      </c>
      <c r="N62" s="254" t="e">
        <f>IF(ISNUMBER(Regressions!O72),ROUND(Regressions!O72, 1), NA())</f>
        <v>#N/A</v>
      </c>
      <c r="O62" s="358" t="e">
        <f>IF(ISNUMBER(Regressions!Q72),ROUND(Regressions!Q72, 1), NA())</f>
        <v>#N/A</v>
      </c>
      <c r="P62" s="356" t="e">
        <f>IF(ISNUMBER(Regressions!R72),ROUND(Regressions!R72, 1), NA())</f>
        <v>#N/A</v>
      </c>
      <c r="Q62" s="232" t="e">
        <f>IF(ISNUMBER(Regressions!S72),ROUND(Regressions!S72, 1), NA())</f>
        <v>#N/A</v>
      </c>
      <c r="R62" s="357" t="e">
        <f>IF(ISNUMBER(Regressions!T72),ROUND(Regressions!T72, 1), NA())</f>
        <v>#N/A</v>
      </c>
      <c r="S62" s="254" t="e">
        <f>IF(ISNUMBER(Regressions!U72),ROUND(Regressions!U72, 1), NA())</f>
        <v>#N/A</v>
      </c>
    </row>
    <row xmlns:x14ac="http://schemas.microsoft.com/office/spreadsheetml/2009/9/ac" r="63" hidden="true" x14ac:dyDescent="0.2">
      <c r="A63" s="353" t="str">
        <f>IF(ISBLANK(Regressions!A73), " ", Regressions!A73)</f>
        <v>Eswatini</v>
      </c>
      <c r="B63" s="354">
        <f>IF(ISBLANK(Regressions!B73), " ", Regressions!B73)</f>
        <v>2028</v>
      </c>
      <c r="C63" s="359" t="str">
        <f>IF(ISBLANK(Regressions!C73), " ", Regressions!C73)</f>
        <v>Urban</v>
      </c>
      <c r="D63" s="355" t="str">
        <f>IF(ISBLANK(Regressions!D73), " ", Regressions!D73)</f>
        <v> </v>
      </c>
      <c r="E63" s="231" t="e">
        <f>IF(ISNUMBER(Regressions!E73),ROUND(Regressions!E73, 1), NA())</f>
        <v>#N/A</v>
      </c>
      <c r="F63" s="356" t="e">
        <f>IF(ISNUMBER(Regressions!F73),ROUND(Regressions!F73, 1), NA())</f>
        <v>#N/A</v>
      </c>
      <c r="G63" s="253" t="e">
        <f>IF(ISNUMBER(Regressions!G73),ROUND(Regressions!G73, 1), NA())</f>
        <v>#N/A</v>
      </c>
      <c r="H63" s="357" t="e">
        <f>IF(ISNUMBER(Regressions!H73),ROUND(Regressions!H73, 1), NA())</f>
        <v>#N/A</v>
      </c>
      <c r="I63" s="254" t="e">
        <f>IF(ISNUMBER(Regressions!I73),ROUND(Regressions!I73, 1), NA())</f>
        <v>#N/A</v>
      </c>
      <c r="J63" s="358" t="e">
        <f>IF(ISNUMBER(Regressions!K73),ROUND(Regressions!K73, 1), NA())</f>
        <v>#N/A</v>
      </c>
      <c r="K63" s="356" t="e">
        <f>IF(ISNUMBER(Regressions!L73),ROUND(Regressions!L73, 1), NA())</f>
        <v>#N/A</v>
      </c>
      <c r="L63" s="255" t="e">
        <f>IF(ISNUMBER(Regressions!M73),ROUND(Regressions!M73, 1), NA())</f>
        <v>#N/A</v>
      </c>
      <c r="M63" s="357" t="e">
        <f>IF(ISNUMBER(Regressions!N73),ROUND(Regressions!N73, 1), NA())</f>
        <v>#N/A</v>
      </c>
      <c r="N63" s="254" t="e">
        <f>IF(ISNUMBER(Regressions!O73),ROUND(Regressions!O73, 1), NA())</f>
        <v>#N/A</v>
      </c>
      <c r="O63" s="358" t="e">
        <f>IF(ISNUMBER(Regressions!Q73),ROUND(Regressions!Q73, 1), NA())</f>
        <v>#N/A</v>
      </c>
      <c r="P63" s="356" t="e">
        <f>IF(ISNUMBER(Regressions!R73),ROUND(Regressions!R73, 1), NA())</f>
        <v>#N/A</v>
      </c>
      <c r="Q63" s="232" t="e">
        <f>IF(ISNUMBER(Regressions!S73),ROUND(Regressions!S73, 1), NA())</f>
        <v>#N/A</v>
      </c>
      <c r="R63" s="357" t="e">
        <f>IF(ISNUMBER(Regressions!T73),ROUND(Regressions!T73, 1), NA())</f>
        <v>#N/A</v>
      </c>
      <c r="S63" s="254" t="e">
        <f>IF(ISNUMBER(Regressions!U73),ROUND(Regressions!U73, 1), NA())</f>
        <v>#N/A</v>
      </c>
    </row>
    <row xmlns:x14ac="http://schemas.microsoft.com/office/spreadsheetml/2009/9/ac" r="64" hidden="true" x14ac:dyDescent="0.2">
      <c r="A64" s="353" t="str">
        <f>IF(ISBLANK(Regressions!A74), " ", Regressions!A74)</f>
        <v>Eswatini</v>
      </c>
      <c r="B64" s="354">
        <f>IF(ISBLANK(Regressions!B74), " ", Regressions!B74)</f>
        <v>2029</v>
      </c>
      <c r="C64" s="359" t="str">
        <f>IF(ISBLANK(Regressions!C74), " ", Regressions!C74)</f>
        <v>Urban</v>
      </c>
      <c r="D64" s="355" t="str">
        <f>IF(ISBLANK(Regressions!D74), " ", Regressions!D74)</f>
        <v> </v>
      </c>
      <c r="E64" s="231" t="e">
        <f>IF(ISNUMBER(Regressions!E74),ROUND(Regressions!E74, 1), NA())</f>
        <v>#N/A</v>
      </c>
      <c r="F64" s="356" t="e">
        <f>IF(ISNUMBER(Regressions!F74),ROUND(Regressions!F74, 1), NA())</f>
        <v>#N/A</v>
      </c>
      <c r="G64" s="253" t="e">
        <f>IF(ISNUMBER(Regressions!G74),ROUND(Regressions!G74, 1), NA())</f>
        <v>#N/A</v>
      </c>
      <c r="H64" s="357" t="e">
        <f>IF(ISNUMBER(Regressions!H74),ROUND(Regressions!H74, 1), NA())</f>
        <v>#N/A</v>
      </c>
      <c r="I64" s="254" t="e">
        <f>IF(ISNUMBER(Regressions!I74),ROUND(Regressions!I74, 1), NA())</f>
        <v>#N/A</v>
      </c>
      <c r="J64" s="358" t="e">
        <f>IF(ISNUMBER(Regressions!K74),ROUND(Regressions!K74, 1), NA())</f>
        <v>#N/A</v>
      </c>
      <c r="K64" s="356" t="e">
        <f>IF(ISNUMBER(Regressions!L74),ROUND(Regressions!L74, 1), NA())</f>
        <v>#N/A</v>
      </c>
      <c r="L64" s="255" t="e">
        <f>IF(ISNUMBER(Regressions!M74),ROUND(Regressions!M74, 1), NA())</f>
        <v>#N/A</v>
      </c>
      <c r="M64" s="357" t="e">
        <f>IF(ISNUMBER(Regressions!N74),ROUND(Regressions!N74, 1), NA())</f>
        <v>#N/A</v>
      </c>
      <c r="N64" s="254" t="e">
        <f>IF(ISNUMBER(Regressions!O74),ROUND(Regressions!O74, 1), NA())</f>
        <v>#N/A</v>
      </c>
      <c r="O64" s="358" t="e">
        <f>IF(ISNUMBER(Regressions!Q74),ROUND(Regressions!Q74, 1), NA())</f>
        <v>#N/A</v>
      </c>
      <c r="P64" s="356" t="e">
        <f>IF(ISNUMBER(Regressions!R74),ROUND(Regressions!R74, 1), NA())</f>
        <v>#N/A</v>
      </c>
      <c r="Q64" s="232" t="e">
        <f>IF(ISNUMBER(Regressions!S74),ROUND(Regressions!S74, 1), NA())</f>
        <v>#N/A</v>
      </c>
      <c r="R64" s="357" t="e">
        <f>IF(ISNUMBER(Regressions!T74),ROUND(Regressions!T74, 1), NA())</f>
        <v>#N/A</v>
      </c>
      <c r="S64" s="254" t="e">
        <f>IF(ISNUMBER(Regressions!U74),ROUND(Regressions!U74, 1), NA())</f>
        <v>#N/A</v>
      </c>
    </row>
    <row xmlns:x14ac="http://schemas.microsoft.com/office/spreadsheetml/2009/9/ac" r="65" hidden="true" x14ac:dyDescent="0.2">
      <c r="A65" s="353" t="str">
        <f>IF(ISBLANK(Regressions!A75), " ", Regressions!A75)</f>
        <v>Eswatini</v>
      </c>
      <c r="B65" s="354">
        <f>IF(ISBLANK(Regressions!B75), " ", Regressions!B75)</f>
        <v>2030</v>
      </c>
      <c r="C65" s="359" t="str">
        <f>IF(ISBLANK(Regressions!C75), " ", Regressions!C75)</f>
        <v>Urban</v>
      </c>
      <c r="D65" s="355" t="str">
        <f>IF(ISBLANK(Regressions!D75), " ", Regressions!D75)</f>
        <v> </v>
      </c>
      <c r="E65" s="231" t="e">
        <f>IF(ISNUMBER(Regressions!E75),ROUND(Regressions!E75, 1), NA())</f>
        <v>#N/A</v>
      </c>
      <c r="F65" s="356" t="e">
        <f>IF(ISNUMBER(Regressions!F75),ROUND(Regressions!F75, 1), NA())</f>
        <v>#N/A</v>
      </c>
      <c r="G65" s="253" t="e">
        <f>IF(ISNUMBER(Regressions!G75),ROUND(Regressions!G75, 1), NA())</f>
        <v>#N/A</v>
      </c>
      <c r="H65" s="357" t="e">
        <f>IF(ISNUMBER(Regressions!H75),ROUND(Regressions!H75, 1), NA())</f>
        <v>#N/A</v>
      </c>
      <c r="I65" s="254" t="e">
        <f>IF(ISNUMBER(Regressions!I75),ROUND(Regressions!I75, 1), NA())</f>
        <v>#N/A</v>
      </c>
      <c r="J65" s="358" t="e">
        <f>IF(ISNUMBER(Regressions!K75),ROUND(Regressions!K75, 1), NA())</f>
        <v>#N/A</v>
      </c>
      <c r="K65" s="356" t="e">
        <f>IF(ISNUMBER(Regressions!L75),ROUND(Regressions!L75, 1), NA())</f>
        <v>#N/A</v>
      </c>
      <c r="L65" s="255" t="e">
        <f>IF(ISNUMBER(Regressions!M75),ROUND(Regressions!M75, 1), NA())</f>
        <v>#N/A</v>
      </c>
      <c r="M65" s="357" t="e">
        <f>IF(ISNUMBER(Regressions!N75),ROUND(Regressions!N75, 1), NA())</f>
        <v>#N/A</v>
      </c>
      <c r="N65" s="254" t="e">
        <f>IF(ISNUMBER(Regressions!O75),ROUND(Regressions!O75, 1), NA())</f>
        <v>#N/A</v>
      </c>
      <c r="O65" s="358" t="e">
        <f>IF(ISNUMBER(Regressions!Q75),ROUND(Regressions!Q75, 1), NA())</f>
        <v>#N/A</v>
      </c>
      <c r="P65" s="356" t="e">
        <f>IF(ISNUMBER(Regressions!R75),ROUND(Regressions!R75, 1), NA())</f>
        <v>#N/A</v>
      </c>
      <c r="Q65" s="232" t="e">
        <f>IF(ISNUMBER(Regressions!S75),ROUND(Regressions!S75, 1), NA())</f>
        <v>#N/A</v>
      </c>
      <c r="R65" s="357" t="e">
        <f>IF(ISNUMBER(Regressions!T75),ROUND(Regressions!T75, 1), NA())</f>
        <v>#N/A</v>
      </c>
      <c r="S65" s="254" t="e">
        <f>IF(ISNUMBER(Regressions!U75),ROUND(Regressions!U75, 1), NA())</f>
        <v>#N/A</v>
      </c>
    </row>
    <row xmlns:x14ac="http://schemas.microsoft.com/office/spreadsheetml/2009/9/ac" r="66" x14ac:dyDescent="0.2">
      <c r="A66" s="353" t="str">
        <f>IF(ISBLANK(Regressions!A76), " ", Regressions!A76)</f>
        <v>Eswatini</v>
      </c>
      <c r="B66" s="354">
        <f>IF(ISBLANK(Regressions!B76), " ", Regressions!B76)</f>
        <v>2000</v>
      </c>
      <c r="C66" s="359" t="str">
        <f>IF(ISBLANK(Regressions!C76), " ", Regressions!C76)</f>
        <v>Rural</v>
      </c>
      <c r="D66" s="355">
        <f>IF(ISBLANK(Regressions!D76), " ", Regressions!D76)</f>
        <v>344992.07340324402</v>
      </c>
      <c r="E66" s="231" t="e">
        <f>IF(ISNUMBER(Regressions!E76),ROUND(Regressions!E76, 1), NA())</f>
        <v>#N/A</v>
      </c>
      <c r="F66" s="356" t="e">
        <f>IF(ISNUMBER(Regressions!F76),ROUND(Regressions!F76, 1), NA())</f>
        <v>#N/A</v>
      </c>
      <c r="G66" s="253" t="e">
        <f>IF(ISNUMBER(Regressions!G76),ROUND(Regressions!G76, 1), NA())</f>
        <v>#N/A</v>
      </c>
      <c r="H66" s="357" t="e">
        <f>IF(ISNUMBER(Regressions!H76),ROUND(Regressions!H76, 1), NA())</f>
        <v>#N/A</v>
      </c>
      <c r="I66" s="254" t="e">
        <f>IF(ISNUMBER(Regressions!I76),ROUND(Regressions!I76, 1), NA())</f>
        <v>#N/A</v>
      </c>
      <c r="J66" s="358" t="e">
        <f>IF(ISNUMBER(Regressions!K76),ROUND(Regressions!K76, 1), NA())</f>
        <v>#N/A</v>
      </c>
      <c r="K66" s="356" t="e">
        <f>IF(ISNUMBER(Regressions!L76),ROUND(Regressions!L76, 1), NA())</f>
        <v>#N/A</v>
      </c>
      <c r="L66" s="255" t="e">
        <f>IF(ISNUMBER(Regressions!M76),ROUND(Regressions!M76, 1), NA())</f>
        <v>#N/A</v>
      </c>
      <c r="M66" s="357" t="e">
        <f>IF(ISNUMBER(Regressions!N76),ROUND(Regressions!N76, 1), NA())</f>
        <v>#N/A</v>
      </c>
      <c r="N66" s="254" t="e">
        <f>IF(ISNUMBER(Regressions!O76),ROUND(Regressions!O76, 1), NA())</f>
        <v>#N/A</v>
      </c>
      <c r="O66" s="358" t="e">
        <f>IF(ISNUMBER(Regressions!Q76),ROUND(Regressions!Q76, 1), NA())</f>
        <v>#N/A</v>
      </c>
      <c r="P66" s="356" t="e">
        <f>IF(ISNUMBER(Regressions!R76),ROUND(Regressions!R76, 1), NA())</f>
        <v>#N/A</v>
      </c>
      <c r="Q66" s="232" t="e">
        <f>IF(ISNUMBER(Regressions!S76),ROUND(Regressions!S76, 1), NA())</f>
        <v>#N/A</v>
      </c>
      <c r="R66" s="357" t="e">
        <f>IF(ISNUMBER(Regressions!T76),ROUND(Regressions!T76, 1), NA())</f>
        <v>#N/A</v>
      </c>
      <c r="S66" s="254" t="e">
        <f>IF(ISNUMBER(Regressions!U76),ROUND(Regressions!U76, 1), NA())</f>
        <v>#N/A</v>
      </c>
    </row>
    <row xmlns:x14ac="http://schemas.microsoft.com/office/spreadsheetml/2009/9/ac" r="67" x14ac:dyDescent="0.2">
      <c r="A67" s="353" t="str">
        <f>IF(ISBLANK(Regressions!A77), " ", Regressions!A77)</f>
        <v>Eswatini</v>
      </c>
      <c r="B67" s="354">
        <f>IF(ISBLANK(Regressions!B77), " ", Regressions!B77)</f>
        <v>2001</v>
      </c>
      <c r="C67" s="359" t="str">
        <f>IF(ISBLANK(Regressions!C77), " ", Regressions!C77)</f>
        <v>Rural</v>
      </c>
      <c r="D67" s="355">
        <f>IF(ISBLANK(Regressions!D77), " ", Regressions!D77)</f>
        <v>345245.93638954172</v>
      </c>
      <c r="E67" s="231" t="e">
        <f>IF(ISNUMBER(Regressions!E77),ROUND(Regressions!E77, 1), NA())</f>
        <v>#N/A</v>
      </c>
      <c r="F67" s="356" t="e">
        <f>IF(ISNUMBER(Regressions!F77),ROUND(Regressions!F77, 1), NA())</f>
        <v>#N/A</v>
      </c>
      <c r="G67" s="253" t="e">
        <f>IF(ISNUMBER(Regressions!G77),ROUND(Regressions!G77, 1), NA())</f>
        <v>#N/A</v>
      </c>
      <c r="H67" s="357" t="e">
        <f>IF(ISNUMBER(Regressions!H77),ROUND(Regressions!H77, 1), NA())</f>
        <v>#N/A</v>
      </c>
      <c r="I67" s="254" t="e">
        <f>IF(ISNUMBER(Regressions!I77),ROUND(Regressions!I77, 1), NA())</f>
        <v>#N/A</v>
      </c>
      <c r="J67" s="358" t="e">
        <f>IF(ISNUMBER(Regressions!K77),ROUND(Regressions!K77, 1), NA())</f>
        <v>#N/A</v>
      </c>
      <c r="K67" s="356" t="e">
        <f>IF(ISNUMBER(Regressions!L77),ROUND(Regressions!L77, 1), NA())</f>
        <v>#N/A</v>
      </c>
      <c r="L67" s="255" t="e">
        <f>IF(ISNUMBER(Regressions!M77),ROUND(Regressions!M77, 1), NA())</f>
        <v>#N/A</v>
      </c>
      <c r="M67" s="357" t="e">
        <f>IF(ISNUMBER(Regressions!N77),ROUND(Regressions!N77, 1), NA())</f>
        <v>#N/A</v>
      </c>
      <c r="N67" s="254" t="e">
        <f>IF(ISNUMBER(Regressions!O77),ROUND(Regressions!O77, 1), NA())</f>
        <v>#N/A</v>
      </c>
      <c r="O67" s="358" t="e">
        <f>IF(ISNUMBER(Regressions!Q77),ROUND(Regressions!Q77, 1), NA())</f>
        <v>#N/A</v>
      </c>
      <c r="P67" s="356" t="e">
        <f>IF(ISNUMBER(Regressions!R77),ROUND(Regressions!R77, 1), NA())</f>
        <v>#N/A</v>
      </c>
      <c r="Q67" s="232" t="e">
        <f>IF(ISNUMBER(Regressions!S77),ROUND(Regressions!S77, 1), NA())</f>
        <v>#N/A</v>
      </c>
      <c r="R67" s="357" t="e">
        <f>IF(ISNUMBER(Regressions!T77),ROUND(Regressions!T77, 1), NA())</f>
        <v>#N/A</v>
      </c>
      <c r="S67" s="254" t="e">
        <f>IF(ISNUMBER(Regressions!U77),ROUND(Regressions!U77, 1), NA())</f>
        <v>#N/A</v>
      </c>
    </row>
    <row xmlns:x14ac="http://schemas.microsoft.com/office/spreadsheetml/2009/9/ac" r="68" x14ac:dyDescent="0.2">
      <c r="A68" s="353" t="str">
        <f>IF(ISBLANK(Regressions!A78), " ", Regressions!A78)</f>
        <v>Eswatini</v>
      </c>
      <c r="B68" s="354">
        <f>IF(ISBLANK(Regressions!B78), " ", Regressions!B78)</f>
        <v>2002</v>
      </c>
      <c r="C68" s="359" t="str">
        <f>IF(ISBLANK(Regressions!C78), " ", Regressions!C78)</f>
        <v>Rural</v>
      </c>
      <c r="D68" s="355">
        <f>IF(ISBLANK(Regressions!D78), " ", Regressions!D78)</f>
        <v>344737.87314044952</v>
      </c>
      <c r="E68" s="231" t="e">
        <f>IF(ISNUMBER(Regressions!E78),ROUND(Regressions!E78, 1), NA())</f>
        <v>#N/A</v>
      </c>
      <c r="F68" s="356" t="e">
        <f>IF(ISNUMBER(Regressions!F78),ROUND(Regressions!F78, 1), NA())</f>
        <v>#N/A</v>
      </c>
      <c r="G68" s="253" t="e">
        <f>IF(ISNUMBER(Regressions!G78),ROUND(Regressions!G78, 1), NA())</f>
        <v>#N/A</v>
      </c>
      <c r="H68" s="357" t="e">
        <f>IF(ISNUMBER(Regressions!H78),ROUND(Regressions!H78, 1), NA())</f>
        <v>#N/A</v>
      </c>
      <c r="I68" s="254" t="e">
        <f>IF(ISNUMBER(Regressions!I78),ROUND(Regressions!I78, 1), NA())</f>
        <v>#N/A</v>
      </c>
      <c r="J68" s="358" t="e">
        <f>IF(ISNUMBER(Regressions!K78),ROUND(Regressions!K78, 1), NA())</f>
        <v>#N/A</v>
      </c>
      <c r="K68" s="356" t="e">
        <f>IF(ISNUMBER(Regressions!L78),ROUND(Regressions!L78, 1), NA())</f>
        <v>#N/A</v>
      </c>
      <c r="L68" s="255" t="e">
        <f>IF(ISNUMBER(Regressions!M78),ROUND(Regressions!M78, 1), NA())</f>
        <v>#N/A</v>
      </c>
      <c r="M68" s="357" t="e">
        <f>IF(ISNUMBER(Regressions!N78),ROUND(Regressions!N78, 1), NA())</f>
        <v>#N/A</v>
      </c>
      <c r="N68" s="254" t="e">
        <f>IF(ISNUMBER(Regressions!O78),ROUND(Regressions!O78, 1), NA())</f>
        <v>#N/A</v>
      </c>
      <c r="O68" s="358" t="e">
        <f>IF(ISNUMBER(Regressions!Q78),ROUND(Regressions!Q78, 1), NA())</f>
        <v>#N/A</v>
      </c>
      <c r="P68" s="356" t="e">
        <f>IF(ISNUMBER(Regressions!R78),ROUND(Regressions!R78, 1), NA())</f>
        <v>#N/A</v>
      </c>
      <c r="Q68" s="232" t="e">
        <f>IF(ISNUMBER(Regressions!S78),ROUND(Regressions!S78, 1), NA())</f>
        <v>#N/A</v>
      </c>
      <c r="R68" s="357" t="e">
        <f>IF(ISNUMBER(Regressions!T78),ROUND(Regressions!T78, 1), NA())</f>
        <v>#N/A</v>
      </c>
      <c r="S68" s="254" t="e">
        <f>IF(ISNUMBER(Regressions!U78),ROUND(Regressions!U78, 1), NA())</f>
        <v>#N/A</v>
      </c>
    </row>
    <row xmlns:x14ac="http://schemas.microsoft.com/office/spreadsheetml/2009/9/ac" r="69" x14ac:dyDescent="0.2">
      <c r="A69" s="353" t="str">
        <f>IF(ISBLANK(Regressions!A79), " ", Regressions!A79)</f>
        <v>Eswatini</v>
      </c>
      <c r="B69" s="354">
        <f>IF(ISBLANK(Regressions!B79), " ", Regressions!B79)</f>
        <v>2003</v>
      </c>
      <c r="C69" s="359" t="str">
        <f>IF(ISBLANK(Regressions!C79), " ", Regressions!C79)</f>
        <v>Rural</v>
      </c>
      <c r="D69" s="355">
        <f>IF(ISBLANK(Regressions!D79), " ", Regressions!D79)</f>
        <v>343898.48009347921</v>
      </c>
      <c r="E69" s="231" t="e">
        <f>IF(ISNUMBER(Regressions!E79),ROUND(Regressions!E79, 1), NA())</f>
        <v>#N/A</v>
      </c>
      <c r="F69" s="356" t="e">
        <f>IF(ISNUMBER(Regressions!F79),ROUND(Regressions!F79, 1), NA())</f>
        <v>#N/A</v>
      </c>
      <c r="G69" s="253" t="e">
        <f>IF(ISNUMBER(Regressions!G79),ROUND(Regressions!G79, 1), NA())</f>
        <v>#N/A</v>
      </c>
      <c r="H69" s="357" t="e">
        <f>IF(ISNUMBER(Regressions!H79),ROUND(Regressions!H79, 1), NA())</f>
        <v>#N/A</v>
      </c>
      <c r="I69" s="254" t="e">
        <f>IF(ISNUMBER(Regressions!I79),ROUND(Regressions!I79, 1), NA())</f>
        <v>#N/A</v>
      </c>
      <c r="J69" s="358" t="e">
        <f>IF(ISNUMBER(Regressions!K79),ROUND(Regressions!K79, 1), NA())</f>
        <v>#N/A</v>
      </c>
      <c r="K69" s="356" t="e">
        <f>IF(ISNUMBER(Regressions!L79),ROUND(Regressions!L79, 1), NA())</f>
        <v>#N/A</v>
      </c>
      <c r="L69" s="255" t="e">
        <f>IF(ISNUMBER(Regressions!M79),ROUND(Regressions!M79, 1), NA())</f>
        <v>#N/A</v>
      </c>
      <c r="M69" s="357" t="e">
        <f>IF(ISNUMBER(Regressions!N79),ROUND(Regressions!N79, 1), NA())</f>
        <v>#N/A</v>
      </c>
      <c r="N69" s="254" t="e">
        <f>IF(ISNUMBER(Regressions!O79),ROUND(Regressions!O79, 1), NA())</f>
        <v>#N/A</v>
      </c>
      <c r="O69" s="358" t="e">
        <f>IF(ISNUMBER(Regressions!Q79),ROUND(Regressions!Q79, 1), NA())</f>
        <v>#N/A</v>
      </c>
      <c r="P69" s="356" t="e">
        <f>IF(ISNUMBER(Regressions!R79),ROUND(Regressions!R79, 1), NA())</f>
        <v>#N/A</v>
      </c>
      <c r="Q69" s="232" t="e">
        <f>IF(ISNUMBER(Regressions!S79),ROUND(Regressions!S79, 1), NA())</f>
        <v>#N/A</v>
      </c>
      <c r="R69" s="357" t="e">
        <f>IF(ISNUMBER(Regressions!T79),ROUND(Regressions!T79, 1), NA())</f>
        <v>#N/A</v>
      </c>
      <c r="S69" s="254" t="e">
        <f>IF(ISNUMBER(Regressions!U79),ROUND(Regressions!U79, 1), NA())</f>
        <v>#N/A</v>
      </c>
    </row>
    <row xmlns:x14ac="http://schemas.microsoft.com/office/spreadsheetml/2009/9/ac" r="70" x14ac:dyDescent="0.2">
      <c r="A70" s="353" t="str">
        <f>IF(ISBLANK(Regressions!A80), " ", Regressions!A80)</f>
        <v>Eswatini</v>
      </c>
      <c r="B70" s="354">
        <f>IF(ISBLANK(Regressions!B80), " ", Regressions!B80)</f>
        <v>2004</v>
      </c>
      <c r="C70" s="359" t="str">
        <f>IF(ISBLANK(Regressions!C80), " ", Regressions!C80)</f>
        <v>Rural</v>
      </c>
      <c r="D70" s="355">
        <f>IF(ISBLANK(Regressions!D80), " ", Regressions!D80)</f>
        <v>342705.43540756218</v>
      </c>
      <c r="E70" s="231" t="e">
        <f>IF(ISNUMBER(Regressions!E80),ROUND(Regressions!E80, 1), NA())</f>
        <v>#N/A</v>
      </c>
      <c r="F70" s="356" t="e">
        <f>IF(ISNUMBER(Regressions!F80),ROUND(Regressions!F80, 1), NA())</f>
        <v>#N/A</v>
      </c>
      <c r="G70" s="253" t="e">
        <f>IF(ISNUMBER(Regressions!G80),ROUND(Regressions!G80, 1), NA())</f>
        <v>#N/A</v>
      </c>
      <c r="H70" s="357" t="e">
        <f>IF(ISNUMBER(Regressions!H80),ROUND(Regressions!H80, 1), NA())</f>
        <v>#N/A</v>
      </c>
      <c r="I70" s="254" t="e">
        <f>IF(ISNUMBER(Regressions!I80),ROUND(Regressions!I80, 1), NA())</f>
        <v>#N/A</v>
      </c>
      <c r="J70" s="358" t="e">
        <f>IF(ISNUMBER(Regressions!K80),ROUND(Regressions!K80, 1), NA())</f>
        <v>#N/A</v>
      </c>
      <c r="K70" s="356" t="e">
        <f>IF(ISNUMBER(Regressions!L80),ROUND(Regressions!L80, 1), NA())</f>
        <v>#N/A</v>
      </c>
      <c r="L70" s="255" t="e">
        <f>IF(ISNUMBER(Regressions!M80),ROUND(Regressions!M80, 1), NA())</f>
        <v>#N/A</v>
      </c>
      <c r="M70" s="357" t="e">
        <f>IF(ISNUMBER(Regressions!N80),ROUND(Regressions!N80, 1), NA())</f>
        <v>#N/A</v>
      </c>
      <c r="N70" s="254" t="e">
        <f>IF(ISNUMBER(Regressions!O80),ROUND(Regressions!O80, 1), NA())</f>
        <v>#N/A</v>
      </c>
      <c r="O70" s="358" t="e">
        <f>IF(ISNUMBER(Regressions!Q80),ROUND(Regressions!Q80, 1), NA())</f>
        <v>#N/A</v>
      </c>
      <c r="P70" s="356" t="e">
        <f>IF(ISNUMBER(Regressions!R80),ROUND(Regressions!R80, 1), NA())</f>
        <v>#N/A</v>
      </c>
      <c r="Q70" s="232" t="e">
        <f>IF(ISNUMBER(Regressions!S80),ROUND(Regressions!S80, 1), NA())</f>
        <v>#N/A</v>
      </c>
      <c r="R70" s="357" t="e">
        <f>IF(ISNUMBER(Regressions!T80),ROUND(Regressions!T80, 1), NA())</f>
        <v>#N/A</v>
      </c>
      <c r="S70" s="254" t="e">
        <f>IF(ISNUMBER(Regressions!U80),ROUND(Regressions!U80, 1), NA())</f>
        <v>#N/A</v>
      </c>
    </row>
    <row xmlns:x14ac="http://schemas.microsoft.com/office/spreadsheetml/2009/9/ac" r="71" x14ac:dyDescent="0.2">
      <c r="A71" s="353" t="str">
        <f>IF(ISBLANK(Regressions!A81), " ", Regressions!A81)</f>
        <v>Eswatini</v>
      </c>
      <c r="B71" s="354">
        <f>IF(ISBLANK(Regressions!B81), " ", Regressions!B81)</f>
        <v>2005</v>
      </c>
      <c r="C71" s="359" t="str">
        <f>IF(ISBLANK(Regressions!C81), " ", Regressions!C81)</f>
        <v>Rural</v>
      </c>
      <c r="D71" s="355">
        <f>IF(ISBLANK(Regressions!D81), " ", Regressions!D81)</f>
        <v>341161.71153259277</v>
      </c>
      <c r="E71" s="231" t="e">
        <f>IF(ISNUMBER(Regressions!E81),ROUND(Regressions!E81, 1), NA())</f>
        <v>#N/A</v>
      </c>
      <c r="F71" s="356" t="e">
        <f>IF(ISNUMBER(Regressions!F81),ROUND(Regressions!F81, 1), NA())</f>
        <v>#N/A</v>
      </c>
      <c r="G71" s="253" t="e">
        <f>IF(ISNUMBER(Regressions!G81),ROUND(Regressions!G81, 1), NA())</f>
        <v>#N/A</v>
      </c>
      <c r="H71" s="357" t="e">
        <f>IF(ISNUMBER(Regressions!H81),ROUND(Regressions!H81, 1), NA())</f>
        <v>#N/A</v>
      </c>
      <c r="I71" s="254" t="e">
        <f>IF(ISNUMBER(Regressions!I81),ROUND(Regressions!I81, 1), NA())</f>
        <v>#N/A</v>
      </c>
      <c r="J71" s="358" t="e">
        <f>IF(ISNUMBER(Regressions!K81),ROUND(Regressions!K81, 1), NA())</f>
        <v>#N/A</v>
      </c>
      <c r="K71" s="356" t="e">
        <f>IF(ISNUMBER(Regressions!L81),ROUND(Regressions!L81, 1), NA())</f>
        <v>#N/A</v>
      </c>
      <c r="L71" s="255" t="e">
        <f>IF(ISNUMBER(Regressions!M81),ROUND(Regressions!M81, 1), NA())</f>
        <v>#N/A</v>
      </c>
      <c r="M71" s="357" t="e">
        <f>IF(ISNUMBER(Regressions!N81),ROUND(Regressions!N81, 1), NA())</f>
        <v>#N/A</v>
      </c>
      <c r="N71" s="254" t="e">
        <f>IF(ISNUMBER(Regressions!O81),ROUND(Regressions!O81, 1), NA())</f>
        <v>#N/A</v>
      </c>
      <c r="O71" s="358" t="e">
        <f>IF(ISNUMBER(Regressions!Q81),ROUND(Regressions!Q81, 1), NA())</f>
        <v>#N/A</v>
      </c>
      <c r="P71" s="356" t="e">
        <f>IF(ISNUMBER(Regressions!R81),ROUND(Regressions!R81, 1), NA())</f>
        <v>#N/A</v>
      </c>
      <c r="Q71" s="232" t="e">
        <f>IF(ISNUMBER(Regressions!S81),ROUND(Regressions!S81, 1), NA())</f>
        <v>#N/A</v>
      </c>
      <c r="R71" s="357" t="e">
        <f>IF(ISNUMBER(Regressions!T81),ROUND(Regressions!T81, 1), NA())</f>
        <v>#N/A</v>
      </c>
      <c r="S71" s="254" t="e">
        <f>IF(ISNUMBER(Regressions!U81),ROUND(Regressions!U81, 1), NA())</f>
        <v>#N/A</v>
      </c>
    </row>
    <row xmlns:x14ac="http://schemas.microsoft.com/office/spreadsheetml/2009/9/ac" r="72" x14ac:dyDescent="0.2">
      <c r="A72" s="353" t="str">
        <f>IF(ISBLANK(Regressions!A82), " ", Regressions!A82)</f>
        <v>Eswatini</v>
      </c>
      <c r="B72" s="354">
        <f>IF(ISBLANK(Regressions!B82), " ", Regressions!B82)</f>
        <v>2006</v>
      </c>
      <c r="C72" s="359" t="str">
        <f>IF(ISBLANK(Regressions!C82), " ", Regressions!C82)</f>
        <v>Rural</v>
      </c>
      <c r="D72" s="355">
        <f>IF(ISBLANK(Regressions!D82), " ", Regressions!D82)</f>
        <v>339187.82016277307</v>
      </c>
      <c r="E72" s="231" t="e">
        <f>IF(ISNUMBER(Regressions!E82),ROUND(Regressions!E82, 1), NA())</f>
        <v>#N/A</v>
      </c>
      <c r="F72" s="356" t="e">
        <f>IF(ISNUMBER(Regressions!F82),ROUND(Regressions!F82, 1), NA())</f>
        <v>#N/A</v>
      </c>
      <c r="G72" s="253" t="e">
        <f>IF(ISNUMBER(Regressions!G82),ROUND(Regressions!G82, 1), NA())</f>
        <v>#N/A</v>
      </c>
      <c r="H72" s="357" t="e">
        <f>IF(ISNUMBER(Regressions!H82),ROUND(Regressions!H82, 1), NA())</f>
        <v>#N/A</v>
      </c>
      <c r="I72" s="254" t="e">
        <f>IF(ISNUMBER(Regressions!I82),ROUND(Regressions!I82, 1), NA())</f>
        <v>#N/A</v>
      </c>
      <c r="J72" s="358" t="e">
        <f>IF(ISNUMBER(Regressions!K82),ROUND(Regressions!K82, 1), NA())</f>
        <v>#N/A</v>
      </c>
      <c r="K72" s="356" t="e">
        <f>IF(ISNUMBER(Regressions!L82),ROUND(Regressions!L82, 1), NA())</f>
        <v>#N/A</v>
      </c>
      <c r="L72" s="255" t="e">
        <f>IF(ISNUMBER(Regressions!M82),ROUND(Regressions!M82, 1), NA())</f>
        <v>#N/A</v>
      </c>
      <c r="M72" s="357" t="e">
        <f>IF(ISNUMBER(Regressions!N82),ROUND(Regressions!N82, 1), NA())</f>
        <v>#N/A</v>
      </c>
      <c r="N72" s="254" t="e">
        <f>IF(ISNUMBER(Regressions!O82),ROUND(Regressions!O82, 1), NA())</f>
        <v>#N/A</v>
      </c>
      <c r="O72" s="358" t="e">
        <f>IF(ISNUMBER(Regressions!Q82),ROUND(Regressions!Q82, 1), NA())</f>
        <v>#N/A</v>
      </c>
      <c r="P72" s="356" t="e">
        <f>IF(ISNUMBER(Regressions!R82),ROUND(Regressions!R82, 1), NA())</f>
        <v>#N/A</v>
      </c>
      <c r="Q72" s="232" t="e">
        <f>IF(ISNUMBER(Regressions!S82),ROUND(Regressions!S82, 1), NA())</f>
        <v>#N/A</v>
      </c>
      <c r="R72" s="357" t="e">
        <f>IF(ISNUMBER(Regressions!T82),ROUND(Regressions!T82, 1), NA())</f>
        <v>#N/A</v>
      </c>
      <c r="S72" s="254" t="e">
        <f>IF(ISNUMBER(Regressions!U82),ROUND(Regressions!U82, 1), NA())</f>
        <v>#N/A</v>
      </c>
    </row>
    <row xmlns:x14ac="http://schemas.microsoft.com/office/spreadsheetml/2009/9/ac" r="73" x14ac:dyDescent="0.2">
      <c r="A73" s="353" t="str">
        <f>IF(ISBLANK(Regressions!A83), " ", Regressions!A83)</f>
        <v>Eswatini</v>
      </c>
      <c r="B73" s="354">
        <f>IF(ISBLANK(Regressions!B83), " ", Regressions!B83)</f>
        <v>2007</v>
      </c>
      <c r="C73" s="359" t="str">
        <f>IF(ISBLANK(Regressions!C83), " ", Regressions!C83)</f>
        <v>Rural</v>
      </c>
      <c r="D73" s="355">
        <f>IF(ISBLANK(Regressions!D83), " ", Regressions!D83)</f>
        <v>337179.66251968383</v>
      </c>
      <c r="E73" s="231" t="e">
        <f>IF(ISNUMBER(Regressions!E83),ROUND(Regressions!E83, 1), NA())</f>
        <v>#N/A</v>
      </c>
      <c r="F73" s="356" t="e">
        <f>IF(ISNUMBER(Regressions!F83),ROUND(Regressions!F83, 1), NA())</f>
        <v>#N/A</v>
      </c>
      <c r="G73" s="253" t="e">
        <f>IF(ISNUMBER(Regressions!G83),ROUND(Regressions!G83, 1), NA())</f>
        <v>#N/A</v>
      </c>
      <c r="H73" s="357" t="e">
        <f>IF(ISNUMBER(Regressions!H83),ROUND(Regressions!H83, 1), NA())</f>
        <v>#N/A</v>
      </c>
      <c r="I73" s="254" t="e">
        <f>IF(ISNUMBER(Regressions!I83),ROUND(Regressions!I83, 1), NA())</f>
        <v>#N/A</v>
      </c>
      <c r="J73" s="358" t="e">
        <f>IF(ISNUMBER(Regressions!K83),ROUND(Regressions!K83, 1), NA())</f>
        <v>#N/A</v>
      </c>
      <c r="K73" s="356" t="e">
        <f>IF(ISNUMBER(Regressions!L83),ROUND(Regressions!L83, 1), NA())</f>
        <v>#N/A</v>
      </c>
      <c r="L73" s="255" t="e">
        <f>IF(ISNUMBER(Regressions!M83),ROUND(Regressions!M83, 1), NA())</f>
        <v>#N/A</v>
      </c>
      <c r="M73" s="357" t="e">
        <f>IF(ISNUMBER(Regressions!N83),ROUND(Regressions!N83, 1), NA())</f>
        <v>#N/A</v>
      </c>
      <c r="N73" s="254" t="e">
        <f>IF(ISNUMBER(Regressions!O83),ROUND(Regressions!O83, 1), NA())</f>
        <v>#N/A</v>
      </c>
      <c r="O73" s="358" t="e">
        <f>IF(ISNUMBER(Regressions!Q83),ROUND(Regressions!Q83, 1), NA())</f>
        <v>#N/A</v>
      </c>
      <c r="P73" s="356" t="e">
        <f>IF(ISNUMBER(Regressions!R83),ROUND(Regressions!R83, 1), NA())</f>
        <v>#N/A</v>
      </c>
      <c r="Q73" s="232" t="e">
        <f>IF(ISNUMBER(Regressions!S83),ROUND(Regressions!S83, 1), NA())</f>
        <v>#N/A</v>
      </c>
      <c r="R73" s="357" t="e">
        <f>IF(ISNUMBER(Regressions!T83),ROUND(Regressions!T83, 1), NA())</f>
        <v>#N/A</v>
      </c>
      <c r="S73" s="254" t="e">
        <f>IF(ISNUMBER(Regressions!U83),ROUND(Regressions!U83, 1), NA())</f>
        <v>#N/A</v>
      </c>
    </row>
    <row xmlns:x14ac="http://schemas.microsoft.com/office/spreadsheetml/2009/9/ac" r="74" x14ac:dyDescent="0.2">
      <c r="A74" s="353" t="str">
        <f>IF(ISBLANK(Regressions!A84), " ", Regressions!A84)</f>
        <v>Eswatini</v>
      </c>
      <c r="B74" s="354">
        <f>IF(ISBLANK(Regressions!B84), " ", Regressions!B84)</f>
        <v>2008</v>
      </c>
      <c r="C74" s="359" t="str">
        <f>IF(ISBLANK(Regressions!C84), " ", Regressions!C84)</f>
        <v>Rural</v>
      </c>
      <c r="D74" s="355">
        <f>IF(ISBLANK(Regressions!D84), " ", Regressions!D84)</f>
        <v>333758.87532335281</v>
      </c>
      <c r="E74" s="231" t="e">
        <f>IF(ISNUMBER(Regressions!E84),ROUND(Regressions!E84, 1), NA())</f>
        <v>#N/A</v>
      </c>
      <c r="F74" s="356" t="e">
        <f>IF(ISNUMBER(Regressions!F84),ROUND(Regressions!F84, 1), NA())</f>
        <v>#N/A</v>
      </c>
      <c r="G74" s="253" t="e">
        <f>IF(ISNUMBER(Regressions!G84),ROUND(Regressions!G84, 1), NA())</f>
        <v>#N/A</v>
      </c>
      <c r="H74" s="357" t="e">
        <f>IF(ISNUMBER(Regressions!H84),ROUND(Regressions!H84, 1), NA())</f>
        <v>#N/A</v>
      </c>
      <c r="I74" s="254" t="e">
        <f>IF(ISNUMBER(Regressions!I84),ROUND(Regressions!I84, 1), NA())</f>
        <v>#N/A</v>
      </c>
      <c r="J74" s="358" t="e">
        <f>IF(ISNUMBER(Regressions!K84),ROUND(Regressions!K84, 1), NA())</f>
        <v>#N/A</v>
      </c>
      <c r="K74" s="356" t="e">
        <f>IF(ISNUMBER(Regressions!L84),ROUND(Regressions!L84, 1), NA())</f>
        <v>#N/A</v>
      </c>
      <c r="L74" s="255" t="e">
        <f>IF(ISNUMBER(Regressions!M84),ROUND(Regressions!M84, 1), NA())</f>
        <v>#N/A</v>
      </c>
      <c r="M74" s="357" t="e">
        <f>IF(ISNUMBER(Regressions!N84),ROUND(Regressions!N84, 1), NA())</f>
        <v>#N/A</v>
      </c>
      <c r="N74" s="254" t="e">
        <f>IF(ISNUMBER(Regressions!O84),ROUND(Regressions!O84, 1), NA())</f>
        <v>#N/A</v>
      </c>
      <c r="O74" s="358" t="e">
        <f>IF(ISNUMBER(Regressions!Q84),ROUND(Regressions!Q84, 1), NA())</f>
        <v>#N/A</v>
      </c>
      <c r="P74" s="356" t="e">
        <f>IF(ISNUMBER(Regressions!R84),ROUND(Regressions!R84, 1), NA())</f>
        <v>#N/A</v>
      </c>
      <c r="Q74" s="232" t="e">
        <f>IF(ISNUMBER(Regressions!S84),ROUND(Regressions!S84, 1), NA())</f>
        <v>#N/A</v>
      </c>
      <c r="R74" s="357" t="e">
        <f>IF(ISNUMBER(Regressions!T84),ROUND(Regressions!T84, 1), NA())</f>
        <v>#N/A</v>
      </c>
      <c r="S74" s="254" t="e">
        <f>IF(ISNUMBER(Regressions!U84),ROUND(Regressions!U84, 1), NA())</f>
        <v>#N/A</v>
      </c>
    </row>
    <row xmlns:x14ac="http://schemas.microsoft.com/office/spreadsheetml/2009/9/ac" r="75" x14ac:dyDescent="0.2">
      <c r="A75" s="353" t="str">
        <f>IF(ISBLANK(Regressions!A85), " ", Regressions!A85)</f>
        <v>Eswatini</v>
      </c>
      <c r="B75" s="354">
        <f>IF(ISBLANK(Regressions!B85), " ", Regressions!B85)</f>
        <v>2009</v>
      </c>
      <c r="C75" s="359" t="str">
        <f>IF(ISBLANK(Regressions!C85), " ", Regressions!C85)</f>
        <v>Rural</v>
      </c>
      <c r="D75" s="355">
        <f>IF(ISBLANK(Regressions!D85), " ", Regressions!D85)</f>
        <v>329571.03206731798</v>
      </c>
      <c r="E75" s="231" t="e">
        <f>IF(ISNUMBER(Regressions!E85),ROUND(Regressions!E85, 1), NA())</f>
        <v>#N/A</v>
      </c>
      <c r="F75" s="356" t="e">
        <f>IF(ISNUMBER(Regressions!F85),ROUND(Regressions!F85, 1), NA())</f>
        <v>#N/A</v>
      </c>
      <c r="G75" s="253" t="e">
        <f>IF(ISNUMBER(Regressions!G85),ROUND(Regressions!G85, 1), NA())</f>
        <v>#N/A</v>
      </c>
      <c r="H75" s="357" t="e">
        <f>IF(ISNUMBER(Regressions!H85),ROUND(Regressions!H85, 1), NA())</f>
        <v>#N/A</v>
      </c>
      <c r="I75" s="254" t="e">
        <f>IF(ISNUMBER(Regressions!I85),ROUND(Regressions!I85, 1), NA())</f>
        <v>#N/A</v>
      </c>
      <c r="J75" s="358" t="e">
        <f>IF(ISNUMBER(Regressions!K85),ROUND(Regressions!K85, 1), NA())</f>
        <v>#N/A</v>
      </c>
      <c r="K75" s="356" t="e">
        <f>IF(ISNUMBER(Regressions!L85),ROUND(Regressions!L85, 1), NA())</f>
        <v>#N/A</v>
      </c>
      <c r="L75" s="255" t="e">
        <f>IF(ISNUMBER(Regressions!M85),ROUND(Regressions!M85, 1), NA())</f>
        <v>#N/A</v>
      </c>
      <c r="M75" s="357" t="e">
        <f>IF(ISNUMBER(Regressions!N85),ROUND(Regressions!N85, 1), NA())</f>
        <v>#N/A</v>
      </c>
      <c r="N75" s="254" t="e">
        <f>IF(ISNUMBER(Regressions!O85),ROUND(Regressions!O85, 1), NA())</f>
        <v>#N/A</v>
      </c>
      <c r="O75" s="358" t="e">
        <f>IF(ISNUMBER(Regressions!Q85),ROUND(Regressions!Q85, 1), NA())</f>
        <v>#N/A</v>
      </c>
      <c r="P75" s="356" t="e">
        <f>IF(ISNUMBER(Regressions!R85),ROUND(Regressions!R85, 1), NA())</f>
        <v>#N/A</v>
      </c>
      <c r="Q75" s="232" t="e">
        <f>IF(ISNUMBER(Regressions!S85),ROUND(Regressions!S85, 1), NA())</f>
        <v>#N/A</v>
      </c>
      <c r="R75" s="357" t="e">
        <f>IF(ISNUMBER(Regressions!T85),ROUND(Regressions!T85, 1), NA())</f>
        <v>#N/A</v>
      </c>
      <c r="S75" s="254" t="e">
        <f>IF(ISNUMBER(Regressions!U85),ROUND(Regressions!U85, 1), NA())</f>
        <v>#N/A</v>
      </c>
    </row>
    <row xmlns:x14ac="http://schemas.microsoft.com/office/spreadsheetml/2009/9/ac" r="76" x14ac:dyDescent="0.2">
      <c r="A76" s="353" t="str">
        <f>IF(ISBLANK(Regressions!A86), " ", Regressions!A86)</f>
        <v>Eswatini</v>
      </c>
      <c r="B76" s="354">
        <f>IF(ISBLANK(Regressions!B86), " ", Regressions!B86)</f>
        <v>2010</v>
      </c>
      <c r="C76" s="359" t="str">
        <f>IF(ISBLANK(Regressions!C86), " ", Regressions!C86)</f>
        <v>Rural</v>
      </c>
      <c r="D76" s="355">
        <f>IF(ISBLANK(Regressions!D86), " ", Regressions!D86)</f>
        <v>325190.20032028202</v>
      </c>
      <c r="E76" s="231" t="e">
        <f>IF(ISNUMBER(Regressions!E86),ROUND(Regressions!E86, 1), NA())</f>
        <v>#N/A</v>
      </c>
      <c r="F76" s="356" t="e">
        <f>IF(ISNUMBER(Regressions!F86),ROUND(Regressions!F86, 1), NA())</f>
        <v>#N/A</v>
      </c>
      <c r="G76" s="253" t="e">
        <f>IF(ISNUMBER(Regressions!G86),ROUND(Regressions!G86, 1), NA())</f>
        <v>#N/A</v>
      </c>
      <c r="H76" s="357" t="e">
        <f>IF(ISNUMBER(Regressions!H86),ROUND(Regressions!H86, 1), NA())</f>
        <v>#N/A</v>
      </c>
      <c r="I76" s="254" t="e">
        <f>IF(ISNUMBER(Regressions!I86),ROUND(Regressions!I86, 1), NA())</f>
        <v>#N/A</v>
      </c>
      <c r="J76" s="358" t="e">
        <f>IF(ISNUMBER(Regressions!K86),ROUND(Regressions!K86, 1), NA())</f>
        <v>#N/A</v>
      </c>
      <c r="K76" s="356" t="e">
        <f>IF(ISNUMBER(Regressions!L86),ROUND(Regressions!L86, 1), NA())</f>
        <v>#N/A</v>
      </c>
      <c r="L76" s="255" t="e">
        <f>IF(ISNUMBER(Regressions!M86),ROUND(Regressions!M86, 1), NA())</f>
        <v>#N/A</v>
      </c>
      <c r="M76" s="357" t="e">
        <f>IF(ISNUMBER(Regressions!N86),ROUND(Regressions!N86, 1), NA())</f>
        <v>#N/A</v>
      </c>
      <c r="N76" s="254" t="e">
        <f>IF(ISNUMBER(Regressions!O86),ROUND(Regressions!O86, 1), NA())</f>
        <v>#N/A</v>
      </c>
      <c r="O76" s="358" t="e">
        <f>IF(ISNUMBER(Regressions!Q86),ROUND(Regressions!Q86, 1), NA())</f>
        <v>#N/A</v>
      </c>
      <c r="P76" s="356" t="e">
        <f>IF(ISNUMBER(Regressions!R86),ROUND(Regressions!R86, 1), NA())</f>
        <v>#N/A</v>
      </c>
      <c r="Q76" s="232" t="e">
        <f>IF(ISNUMBER(Regressions!S86),ROUND(Regressions!S86, 1), NA())</f>
        <v>#N/A</v>
      </c>
      <c r="R76" s="357" t="e">
        <f>IF(ISNUMBER(Regressions!T86),ROUND(Regressions!T86, 1), NA())</f>
        <v>#N/A</v>
      </c>
      <c r="S76" s="254" t="e">
        <f>IF(ISNUMBER(Regressions!U86),ROUND(Regressions!U86, 1), NA())</f>
        <v>#N/A</v>
      </c>
    </row>
    <row xmlns:x14ac="http://schemas.microsoft.com/office/spreadsheetml/2009/9/ac" r="77" x14ac:dyDescent="0.2">
      <c r="A77" s="353" t="str">
        <f>IF(ISBLANK(Regressions!A87), " ", Regressions!A87)</f>
        <v>Eswatini</v>
      </c>
      <c r="B77" s="354">
        <f>IF(ISBLANK(Regressions!B87), " ", Regressions!B87)</f>
        <v>2011</v>
      </c>
      <c r="C77" s="359" t="str">
        <f>IF(ISBLANK(Regressions!C87), " ", Regressions!C87)</f>
        <v>Rural</v>
      </c>
      <c r="D77" s="355">
        <f>IF(ISBLANK(Regressions!D87), " ", Regressions!D87)</f>
        <v>320900.12483276369</v>
      </c>
      <c r="E77" s="231" t="e">
        <f>IF(ISNUMBER(Regressions!E87),ROUND(Regressions!E87, 1), NA())</f>
        <v>#N/A</v>
      </c>
      <c r="F77" s="356" t="e">
        <f>IF(ISNUMBER(Regressions!F87),ROUND(Regressions!F87, 1), NA())</f>
        <v>#N/A</v>
      </c>
      <c r="G77" s="253" t="e">
        <f>IF(ISNUMBER(Regressions!G87),ROUND(Regressions!G87, 1), NA())</f>
        <v>#N/A</v>
      </c>
      <c r="H77" s="357" t="e">
        <f>IF(ISNUMBER(Regressions!H87),ROUND(Regressions!H87, 1), NA())</f>
        <v>#N/A</v>
      </c>
      <c r="I77" s="254" t="e">
        <f>IF(ISNUMBER(Regressions!I87),ROUND(Regressions!I87, 1), NA())</f>
        <v>#N/A</v>
      </c>
      <c r="J77" s="358" t="e">
        <f>IF(ISNUMBER(Regressions!K87),ROUND(Regressions!K87, 1), NA())</f>
        <v>#N/A</v>
      </c>
      <c r="K77" s="356" t="e">
        <f>IF(ISNUMBER(Regressions!L87),ROUND(Regressions!L87, 1), NA())</f>
        <v>#N/A</v>
      </c>
      <c r="L77" s="255" t="e">
        <f>IF(ISNUMBER(Regressions!M87),ROUND(Regressions!M87, 1), NA())</f>
        <v>#N/A</v>
      </c>
      <c r="M77" s="357" t="e">
        <f>IF(ISNUMBER(Regressions!N87),ROUND(Regressions!N87, 1), NA())</f>
        <v>#N/A</v>
      </c>
      <c r="N77" s="254" t="e">
        <f>IF(ISNUMBER(Regressions!O87),ROUND(Regressions!O87, 1), NA())</f>
        <v>#N/A</v>
      </c>
      <c r="O77" s="358" t="e">
        <f>IF(ISNUMBER(Regressions!Q87),ROUND(Regressions!Q87, 1), NA())</f>
        <v>#N/A</v>
      </c>
      <c r="P77" s="356" t="e">
        <f>IF(ISNUMBER(Regressions!R87),ROUND(Regressions!R87, 1), NA())</f>
        <v>#N/A</v>
      </c>
      <c r="Q77" s="232" t="e">
        <f>IF(ISNUMBER(Regressions!S87),ROUND(Regressions!S87, 1), NA())</f>
        <v>#N/A</v>
      </c>
      <c r="R77" s="357" t="e">
        <f>IF(ISNUMBER(Regressions!T87),ROUND(Regressions!T87, 1), NA())</f>
        <v>#N/A</v>
      </c>
      <c r="S77" s="254" t="e">
        <f>IF(ISNUMBER(Regressions!U87),ROUND(Regressions!U87, 1), NA())</f>
        <v>#N/A</v>
      </c>
    </row>
    <row xmlns:x14ac="http://schemas.microsoft.com/office/spreadsheetml/2009/9/ac" r="78" x14ac:dyDescent="0.2">
      <c r="A78" s="353" t="str">
        <f>IF(ISBLANK(Regressions!A88), " ", Regressions!A88)</f>
        <v>Eswatini</v>
      </c>
      <c r="B78" s="354">
        <f>IF(ISBLANK(Regressions!B88), " ", Regressions!B88)</f>
        <v>2012</v>
      </c>
      <c r="C78" s="359" t="str">
        <f>IF(ISBLANK(Regressions!C88), " ", Regressions!C88)</f>
        <v>Rural</v>
      </c>
      <c r="D78" s="355">
        <f>IF(ISBLANK(Regressions!D88), " ", Regressions!D88)</f>
        <v>317504.13552948</v>
      </c>
      <c r="E78" s="231" t="e">
        <f>IF(ISNUMBER(Regressions!E88),ROUND(Regressions!E88, 1), NA())</f>
        <v>#N/A</v>
      </c>
      <c r="F78" s="356" t="e">
        <f>IF(ISNUMBER(Regressions!F88),ROUND(Regressions!F88, 1), NA())</f>
        <v>#N/A</v>
      </c>
      <c r="G78" s="253" t="e">
        <f>IF(ISNUMBER(Regressions!G88),ROUND(Regressions!G88, 1), NA())</f>
        <v>#N/A</v>
      </c>
      <c r="H78" s="357" t="e">
        <f>IF(ISNUMBER(Regressions!H88),ROUND(Regressions!H88, 1), NA())</f>
        <v>#N/A</v>
      </c>
      <c r="I78" s="254" t="e">
        <f>IF(ISNUMBER(Regressions!I88),ROUND(Regressions!I88, 1), NA())</f>
        <v>#N/A</v>
      </c>
      <c r="J78" s="358" t="e">
        <f>IF(ISNUMBER(Regressions!K88),ROUND(Regressions!K88, 1), NA())</f>
        <v>#N/A</v>
      </c>
      <c r="K78" s="356" t="e">
        <f>IF(ISNUMBER(Regressions!L88),ROUND(Regressions!L88, 1), NA())</f>
        <v>#N/A</v>
      </c>
      <c r="L78" s="255" t="e">
        <f>IF(ISNUMBER(Regressions!M88),ROUND(Regressions!M88, 1), NA())</f>
        <v>#N/A</v>
      </c>
      <c r="M78" s="357" t="e">
        <f>IF(ISNUMBER(Regressions!N88),ROUND(Regressions!N88, 1), NA())</f>
        <v>#N/A</v>
      </c>
      <c r="N78" s="254" t="e">
        <f>IF(ISNUMBER(Regressions!O88),ROUND(Regressions!O88, 1), NA())</f>
        <v>#N/A</v>
      </c>
      <c r="O78" s="358" t="e">
        <f>IF(ISNUMBER(Regressions!Q88),ROUND(Regressions!Q88, 1), NA())</f>
        <v>#N/A</v>
      </c>
      <c r="P78" s="356" t="e">
        <f>IF(ISNUMBER(Regressions!R88),ROUND(Regressions!R88, 1), NA())</f>
        <v>#N/A</v>
      </c>
      <c r="Q78" s="232" t="e">
        <f>IF(ISNUMBER(Regressions!S88),ROUND(Regressions!S88, 1), NA())</f>
        <v>#N/A</v>
      </c>
      <c r="R78" s="357" t="e">
        <f>IF(ISNUMBER(Regressions!T88),ROUND(Regressions!T88, 1), NA())</f>
        <v>#N/A</v>
      </c>
      <c r="S78" s="254" t="e">
        <f>IF(ISNUMBER(Regressions!U88),ROUND(Regressions!U88, 1), NA())</f>
        <v>#N/A</v>
      </c>
    </row>
    <row xmlns:x14ac="http://schemas.microsoft.com/office/spreadsheetml/2009/9/ac" r="79" x14ac:dyDescent="0.2">
      <c r="A79" s="353" t="str">
        <f>IF(ISBLANK(Regressions!A89), " ", Regressions!A89)</f>
        <v>Eswatini</v>
      </c>
      <c r="B79" s="354">
        <f>IF(ISBLANK(Regressions!B89), " ", Regressions!B89)</f>
        <v>2013</v>
      </c>
      <c r="C79" s="359" t="str">
        <f>IF(ISBLANK(Regressions!C89), " ", Regressions!C89)</f>
        <v>Rural</v>
      </c>
      <c r="D79" s="355">
        <f>IF(ISBLANK(Regressions!D89), " ", Regressions!D89)</f>
        <v>314806.26609420782</v>
      </c>
      <c r="E79" s="231" t="e">
        <f>IF(ISNUMBER(Regressions!E89),ROUND(Regressions!E89, 1), NA())</f>
        <v>#N/A</v>
      </c>
      <c r="F79" s="356" t="e">
        <f>IF(ISNUMBER(Regressions!F89),ROUND(Regressions!F89, 1), NA())</f>
        <v>#N/A</v>
      </c>
      <c r="G79" s="253" t="e">
        <f>IF(ISNUMBER(Regressions!G89),ROUND(Regressions!G89, 1), NA())</f>
        <v>#N/A</v>
      </c>
      <c r="H79" s="357" t="e">
        <f>IF(ISNUMBER(Regressions!H89),ROUND(Regressions!H89, 1), NA())</f>
        <v>#N/A</v>
      </c>
      <c r="I79" s="254" t="e">
        <f>IF(ISNUMBER(Regressions!I89),ROUND(Regressions!I89, 1), NA())</f>
        <v>#N/A</v>
      </c>
      <c r="J79" s="358" t="e">
        <f>IF(ISNUMBER(Regressions!K89),ROUND(Regressions!K89, 1), NA())</f>
        <v>#N/A</v>
      </c>
      <c r="K79" s="356" t="e">
        <f>IF(ISNUMBER(Regressions!L89),ROUND(Regressions!L89, 1), NA())</f>
        <v>#N/A</v>
      </c>
      <c r="L79" s="255" t="e">
        <f>IF(ISNUMBER(Regressions!M89),ROUND(Regressions!M89, 1), NA())</f>
        <v>#N/A</v>
      </c>
      <c r="M79" s="357" t="e">
        <f>IF(ISNUMBER(Regressions!N89),ROUND(Regressions!N89, 1), NA())</f>
        <v>#N/A</v>
      </c>
      <c r="N79" s="254" t="e">
        <f>IF(ISNUMBER(Regressions!O89),ROUND(Regressions!O89, 1), NA())</f>
        <v>#N/A</v>
      </c>
      <c r="O79" s="358" t="e">
        <f>IF(ISNUMBER(Regressions!Q89),ROUND(Regressions!Q89, 1), NA())</f>
        <v>#N/A</v>
      </c>
      <c r="P79" s="356" t="e">
        <f>IF(ISNUMBER(Regressions!R89),ROUND(Regressions!R89, 1), NA())</f>
        <v>#N/A</v>
      </c>
      <c r="Q79" s="232" t="e">
        <f>IF(ISNUMBER(Regressions!S89),ROUND(Regressions!S89, 1), NA())</f>
        <v>#N/A</v>
      </c>
      <c r="R79" s="357" t="e">
        <f>IF(ISNUMBER(Regressions!T89),ROUND(Regressions!T89, 1), NA())</f>
        <v>#N/A</v>
      </c>
      <c r="S79" s="254" t="e">
        <f>IF(ISNUMBER(Regressions!U89),ROUND(Regressions!U89, 1), NA())</f>
        <v>#N/A</v>
      </c>
    </row>
    <row xmlns:x14ac="http://schemas.microsoft.com/office/spreadsheetml/2009/9/ac" r="80" x14ac:dyDescent="0.2">
      <c r="A80" s="353" t="str">
        <f>IF(ISBLANK(Regressions!A90), " ", Regressions!A90)</f>
        <v>Eswatini</v>
      </c>
      <c r="B80" s="354">
        <f>IF(ISBLANK(Regressions!B90), " ", Regressions!B90)</f>
        <v>2014</v>
      </c>
      <c r="C80" s="359" t="str">
        <f>IF(ISBLANK(Regressions!C90), " ", Regressions!C90)</f>
        <v>Rural</v>
      </c>
      <c r="D80" s="355">
        <f>IF(ISBLANK(Regressions!D90), " ", Regressions!D90)</f>
        <v>313659.67071495048</v>
      </c>
      <c r="E80" s="231" t="e">
        <f>IF(ISNUMBER(Regressions!E90),ROUND(Regressions!E90, 1), NA())</f>
        <v>#N/A</v>
      </c>
      <c r="F80" s="356" t="e">
        <f>IF(ISNUMBER(Regressions!F90),ROUND(Regressions!F90, 1), NA())</f>
        <v>#N/A</v>
      </c>
      <c r="G80" s="253" t="e">
        <f>IF(ISNUMBER(Regressions!G90),ROUND(Regressions!G90, 1), NA())</f>
        <v>#N/A</v>
      </c>
      <c r="H80" s="357" t="e">
        <f>IF(ISNUMBER(Regressions!H90),ROUND(Regressions!H90, 1), NA())</f>
        <v>#N/A</v>
      </c>
      <c r="I80" s="254" t="e">
        <f>IF(ISNUMBER(Regressions!I90),ROUND(Regressions!I90, 1), NA())</f>
        <v>#N/A</v>
      </c>
      <c r="J80" s="358" t="e">
        <f>IF(ISNUMBER(Regressions!K90),ROUND(Regressions!K90, 1), NA())</f>
        <v>#N/A</v>
      </c>
      <c r="K80" s="356" t="e">
        <f>IF(ISNUMBER(Regressions!L90),ROUND(Regressions!L90, 1), NA())</f>
        <v>#N/A</v>
      </c>
      <c r="L80" s="255" t="e">
        <f>IF(ISNUMBER(Regressions!M90),ROUND(Regressions!M90, 1), NA())</f>
        <v>#N/A</v>
      </c>
      <c r="M80" s="357" t="e">
        <f>IF(ISNUMBER(Regressions!N90),ROUND(Regressions!N90, 1), NA())</f>
        <v>#N/A</v>
      </c>
      <c r="N80" s="254" t="e">
        <f>IF(ISNUMBER(Regressions!O90),ROUND(Regressions!O90, 1), NA())</f>
        <v>#N/A</v>
      </c>
      <c r="O80" s="358" t="e">
        <f>IF(ISNUMBER(Regressions!Q90),ROUND(Regressions!Q90, 1), NA())</f>
        <v>#N/A</v>
      </c>
      <c r="P80" s="356" t="e">
        <f>IF(ISNUMBER(Regressions!R90),ROUND(Regressions!R90, 1), NA())</f>
        <v>#N/A</v>
      </c>
      <c r="Q80" s="232" t="e">
        <f>IF(ISNUMBER(Regressions!S90),ROUND(Regressions!S90, 1), NA())</f>
        <v>#N/A</v>
      </c>
      <c r="R80" s="357" t="e">
        <f>IF(ISNUMBER(Regressions!T90),ROUND(Regressions!T90, 1), NA())</f>
        <v>#N/A</v>
      </c>
      <c r="S80" s="254" t="e">
        <f>IF(ISNUMBER(Regressions!U90),ROUND(Regressions!U90, 1), NA())</f>
        <v>#N/A</v>
      </c>
    </row>
    <row xmlns:x14ac="http://schemas.microsoft.com/office/spreadsheetml/2009/9/ac" r="81" x14ac:dyDescent="0.2">
      <c r="A81" s="353" t="str">
        <f>IF(ISBLANK(Regressions!A91), " ", Regressions!A91)</f>
        <v>Eswatini</v>
      </c>
      <c r="B81" s="354">
        <f>IF(ISBLANK(Regressions!B91), " ", Regressions!B91)</f>
        <v>2015</v>
      </c>
      <c r="C81" s="359" t="str">
        <f>IF(ISBLANK(Regressions!C91), " ", Regressions!C91)</f>
        <v>Rural</v>
      </c>
      <c r="D81" s="355">
        <f>IF(ISBLANK(Regressions!D91), " ", Regressions!D91)</f>
        <v>312875.41011219029</v>
      </c>
      <c r="E81" s="231" t="e">
        <f>IF(ISNUMBER(Regressions!E91),ROUND(Regressions!E91, 1), NA())</f>
        <v>#N/A</v>
      </c>
      <c r="F81" s="356" t="e">
        <f>IF(ISNUMBER(Regressions!F91),ROUND(Regressions!F91, 1), NA())</f>
        <v>#N/A</v>
      </c>
      <c r="G81" s="253" t="e">
        <f>IF(ISNUMBER(Regressions!G91),ROUND(Regressions!G91, 1), NA())</f>
        <v>#N/A</v>
      </c>
      <c r="H81" s="357" t="e">
        <f>IF(ISNUMBER(Regressions!H91),ROUND(Regressions!H91, 1), NA())</f>
        <v>#N/A</v>
      </c>
      <c r="I81" s="254" t="e">
        <f>IF(ISNUMBER(Regressions!I91),ROUND(Regressions!I91, 1), NA())</f>
        <v>#N/A</v>
      </c>
      <c r="J81" s="358" t="e">
        <f>IF(ISNUMBER(Regressions!K91),ROUND(Regressions!K91, 1), NA())</f>
        <v>#N/A</v>
      </c>
      <c r="K81" s="356" t="e">
        <f>IF(ISNUMBER(Regressions!L91),ROUND(Regressions!L91, 1), NA())</f>
        <v>#N/A</v>
      </c>
      <c r="L81" s="255" t="e">
        <f>IF(ISNUMBER(Regressions!M91),ROUND(Regressions!M91, 1), NA())</f>
        <v>#N/A</v>
      </c>
      <c r="M81" s="357" t="e">
        <f>IF(ISNUMBER(Regressions!N91),ROUND(Regressions!N91, 1), NA())</f>
        <v>#N/A</v>
      </c>
      <c r="N81" s="254" t="e">
        <f>IF(ISNUMBER(Regressions!O91),ROUND(Regressions!O91, 1), NA())</f>
        <v>#N/A</v>
      </c>
      <c r="O81" s="358" t="e">
        <f>IF(ISNUMBER(Regressions!Q91),ROUND(Regressions!Q91, 1), NA())</f>
        <v>#N/A</v>
      </c>
      <c r="P81" s="356" t="e">
        <f>IF(ISNUMBER(Regressions!R91),ROUND(Regressions!R91, 1), NA())</f>
        <v>#N/A</v>
      </c>
      <c r="Q81" s="232" t="e">
        <f>IF(ISNUMBER(Regressions!S91),ROUND(Regressions!S91, 1), NA())</f>
        <v>#N/A</v>
      </c>
      <c r="R81" s="357" t="e">
        <f>IF(ISNUMBER(Regressions!T91),ROUND(Regressions!T91, 1), NA())</f>
        <v>#N/A</v>
      </c>
      <c r="S81" s="254" t="e">
        <f>IF(ISNUMBER(Regressions!U91),ROUND(Regressions!U91, 1), NA())</f>
        <v>#N/A</v>
      </c>
    </row>
    <row xmlns:x14ac="http://schemas.microsoft.com/office/spreadsheetml/2009/9/ac" r="82" x14ac:dyDescent="0.2">
      <c r="A82" s="353" t="str">
        <f>IF(ISBLANK(Regressions!A92), " ", Regressions!A92)</f>
        <v>Eswatini</v>
      </c>
      <c r="B82" s="354">
        <f>IF(ISBLANK(Regressions!B92), " ", Regressions!B92)</f>
        <v>2016</v>
      </c>
      <c r="C82" s="359" t="str">
        <f>IF(ISBLANK(Regressions!C92), " ", Regressions!C92)</f>
        <v>Rural</v>
      </c>
      <c r="D82" s="355">
        <f>IF(ISBLANK(Regressions!D92), " ", Regressions!D92)</f>
        <v>312358.46462448122</v>
      </c>
      <c r="E82" s="231" t="e">
        <f>IF(ISNUMBER(Regressions!E92),ROUND(Regressions!E92, 1), NA())</f>
        <v>#N/A</v>
      </c>
      <c r="F82" s="356" t="e">
        <f>IF(ISNUMBER(Regressions!F92),ROUND(Regressions!F92, 1), NA())</f>
        <v>#N/A</v>
      </c>
      <c r="G82" s="253" t="e">
        <f>IF(ISNUMBER(Regressions!G92),ROUND(Regressions!G92, 1), NA())</f>
        <v>#N/A</v>
      </c>
      <c r="H82" s="357" t="e">
        <f>IF(ISNUMBER(Regressions!H92),ROUND(Regressions!H92, 1), NA())</f>
        <v>#N/A</v>
      </c>
      <c r="I82" s="254" t="e">
        <f>IF(ISNUMBER(Regressions!I92),ROUND(Regressions!I92, 1), NA())</f>
        <v>#N/A</v>
      </c>
      <c r="J82" s="358" t="e">
        <f>IF(ISNUMBER(Regressions!K92),ROUND(Regressions!K92, 1), NA())</f>
        <v>#N/A</v>
      </c>
      <c r="K82" s="356" t="e">
        <f>IF(ISNUMBER(Regressions!L92),ROUND(Regressions!L92, 1), NA())</f>
        <v>#N/A</v>
      </c>
      <c r="L82" s="255" t="e">
        <f>IF(ISNUMBER(Regressions!M92),ROUND(Regressions!M92, 1), NA())</f>
        <v>#N/A</v>
      </c>
      <c r="M82" s="357" t="e">
        <f>IF(ISNUMBER(Regressions!N92),ROUND(Regressions!N92, 1), NA())</f>
        <v>#N/A</v>
      </c>
      <c r="N82" s="254" t="e">
        <f>IF(ISNUMBER(Regressions!O92),ROUND(Regressions!O92, 1), NA())</f>
        <v>#N/A</v>
      </c>
      <c r="O82" s="358" t="e">
        <f>IF(ISNUMBER(Regressions!Q92),ROUND(Regressions!Q92, 1), NA())</f>
        <v>#N/A</v>
      </c>
      <c r="P82" s="356" t="e">
        <f>IF(ISNUMBER(Regressions!R92),ROUND(Regressions!R92, 1), NA())</f>
        <v>#N/A</v>
      </c>
      <c r="Q82" s="232" t="e">
        <f>IF(ISNUMBER(Regressions!S92),ROUND(Regressions!S92, 1), NA())</f>
        <v>#N/A</v>
      </c>
      <c r="R82" s="357" t="e">
        <f>IF(ISNUMBER(Regressions!T92),ROUND(Regressions!T92, 1), NA())</f>
        <v>#N/A</v>
      </c>
      <c r="S82" s="254" t="e">
        <f>IF(ISNUMBER(Regressions!U92),ROUND(Regressions!U92, 1), NA())</f>
        <v>#N/A</v>
      </c>
    </row>
    <row xmlns:x14ac="http://schemas.microsoft.com/office/spreadsheetml/2009/9/ac" r="83" x14ac:dyDescent="0.2">
      <c r="A83" s="353" t="str">
        <f>IF(ISBLANK(Regressions!A93), " ", Regressions!A93)</f>
        <v>Eswatini</v>
      </c>
      <c r="B83" s="354">
        <f>IF(ISBLANK(Regressions!B93), " ", Regressions!B93)</f>
        <v>2017</v>
      </c>
      <c r="C83" s="359" t="str">
        <f>IF(ISBLANK(Regressions!C93), " ", Regressions!C93)</f>
        <v>Rural</v>
      </c>
      <c r="D83" s="355">
        <f>IF(ISBLANK(Regressions!D93), " ", Regressions!D93)</f>
        <v>312024.71625</v>
      </c>
      <c r="E83" s="231" t="e">
        <f>IF(ISNUMBER(Regressions!E93),ROUND(Regressions!E93, 1), NA())</f>
        <v>#N/A</v>
      </c>
      <c r="F83" s="356" t="e">
        <f>IF(ISNUMBER(Regressions!F93),ROUND(Regressions!F93, 1), NA())</f>
        <v>#N/A</v>
      </c>
      <c r="G83" s="253" t="e">
        <f>IF(ISNUMBER(Regressions!G93),ROUND(Regressions!G93, 1), NA())</f>
        <v>#N/A</v>
      </c>
      <c r="H83" s="357" t="e">
        <f>IF(ISNUMBER(Regressions!H93),ROUND(Regressions!H93, 1), NA())</f>
        <v>#N/A</v>
      </c>
      <c r="I83" s="254" t="e">
        <f>IF(ISNUMBER(Regressions!I93),ROUND(Regressions!I93, 1), NA())</f>
        <v>#N/A</v>
      </c>
      <c r="J83" s="358" t="e">
        <f>IF(ISNUMBER(Regressions!K93),ROUND(Regressions!K93, 1), NA())</f>
        <v>#N/A</v>
      </c>
      <c r="K83" s="356" t="e">
        <f>IF(ISNUMBER(Regressions!L93),ROUND(Regressions!L93, 1), NA())</f>
        <v>#N/A</v>
      </c>
      <c r="L83" s="255" t="e">
        <f>IF(ISNUMBER(Regressions!M93),ROUND(Regressions!M93, 1), NA())</f>
        <v>#N/A</v>
      </c>
      <c r="M83" s="357" t="e">
        <f>IF(ISNUMBER(Regressions!N93),ROUND(Regressions!N93, 1), NA())</f>
        <v>#N/A</v>
      </c>
      <c r="N83" s="254" t="e">
        <f>IF(ISNUMBER(Regressions!O93),ROUND(Regressions!O93, 1), NA())</f>
        <v>#N/A</v>
      </c>
      <c r="O83" s="358" t="e">
        <f>IF(ISNUMBER(Regressions!Q93),ROUND(Regressions!Q93, 1), NA())</f>
        <v>#N/A</v>
      </c>
      <c r="P83" s="356" t="e">
        <f>IF(ISNUMBER(Regressions!R93),ROUND(Regressions!R93, 1), NA())</f>
        <v>#N/A</v>
      </c>
      <c r="Q83" s="232" t="e">
        <f>IF(ISNUMBER(Regressions!S93),ROUND(Regressions!S93, 1), NA())</f>
        <v>#N/A</v>
      </c>
      <c r="R83" s="357" t="e">
        <f>IF(ISNUMBER(Regressions!T93),ROUND(Regressions!T93, 1), NA())</f>
        <v>#N/A</v>
      </c>
      <c r="S83" s="254" t="e">
        <f>IF(ISNUMBER(Regressions!U93),ROUND(Regressions!U93, 1), NA())</f>
        <v>#N/A</v>
      </c>
    </row>
    <row xmlns:x14ac="http://schemas.microsoft.com/office/spreadsheetml/2009/9/ac" r="84" x14ac:dyDescent="0.2">
      <c r="A84" s="353" t="str">
        <f>IF(ISBLANK(Regressions!A94), " ", Regressions!A94)</f>
        <v>Eswatini</v>
      </c>
      <c r="B84" s="354">
        <f>IF(ISBLANK(Regressions!B94), " ", Regressions!B94)</f>
        <v>2018</v>
      </c>
      <c r="C84" s="359" t="str">
        <f>IF(ISBLANK(Regressions!C94), " ", Regressions!C94)</f>
        <v>Rural</v>
      </c>
      <c r="D84" s="355">
        <f>IF(ISBLANK(Regressions!D94), " ", Regressions!D94)</f>
        <v>311152.30618228909</v>
      </c>
      <c r="E84" s="231" t="e">
        <f>IF(ISNUMBER(Regressions!E94),ROUND(Regressions!E94, 1), NA())</f>
        <v>#N/A</v>
      </c>
      <c r="F84" s="356" t="e">
        <f>IF(ISNUMBER(Regressions!F94),ROUND(Regressions!F94, 1), NA())</f>
        <v>#N/A</v>
      </c>
      <c r="G84" s="253" t="e">
        <f>IF(ISNUMBER(Regressions!G94),ROUND(Regressions!G94, 1), NA())</f>
        <v>#N/A</v>
      </c>
      <c r="H84" s="357" t="e">
        <f>IF(ISNUMBER(Regressions!H94),ROUND(Regressions!H94, 1), NA())</f>
        <v>#N/A</v>
      </c>
      <c r="I84" s="254" t="e">
        <f>IF(ISNUMBER(Regressions!I94),ROUND(Regressions!I94, 1), NA())</f>
        <v>#N/A</v>
      </c>
      <c r="J84" s="358" t="e">
        <f>IF(ISNUMBER(Regressions!K94),ROUND(Regressions!K94, 1), NA())</f>
        <v>#N/A</v>
      </c>
      <c r="K84" s="356" t="e">
        <f>IF(ISNUMBER(Regressions!L94),ROUND(Regressions!L94, 1), NA())</f>
        <v>#N/A</v>
      </c>
      <c r="L84" s="255" t="e">
        <f>IF(ISNUMBER(Regressions!M94),ROUND(Regressions!M94, 1), NA())</f>
        <v>#N/A</v>
      </c>
      <c r="M84" s="357" t="e">
        <f>IF(ISNUMBER(Regressions!N94),ROUND(Regressions!N94, 1), NA())</f>
        <v>#N/A</v>
      </c>
      <c r="N84" s="254" t="e">
        <f>IF(ISNUMBER(Regressions!O94),ROUND(Regressions!O94, 1), NA())</f>
        <v>#N/A</v>
      </c>
      <c r="O84" s="358" t="e">
        <f>IF(ISNUMBER(Regressions!Q94),ROUND(Regressions!Q94, 1), NA())</f>
        <v>#N/A</v>
      </c>
      <c r="P84" s="356" t="e">
        <f>IF(ISNUMBER(Regressions!R94),ROUND(Regressions!R94, 1), NA())</f>
        <v>#N/A</v>
      </c>
      <c r="Q84" s="232" t="e">
        <f>IF(ISNUMBER(Regressions!S94),ROUND(Regressions!S94, 1), NA())</f>
        <v>#N/A</v>
      </c>
      <c r="R84" s="357" t="e">
        <f>IF(ISNUMBER(Regressions!T94),ROUND(Regressions!T94, 1), NA())</f>
        <v>#N/A</v>
      </c>
      <c r="S84" s="254" t="e">
        <f>IF(ISNUMBER(Regressions!U94),ROUND(Regressions!U94, 1), NA())</f>
        <v>#N/A</v>
      </c>
    </row>
    <row xmlns:x14ac="http://schemas.microsoft.com/office/spreadsheetml/2009/9/ac" r="85" x14ac:dyDescent="0.2">
      <c r="A85" s="353" t="str">
        <f>IF(ISBLANK(Regressions!A95), " ", Regressions!A95)</f>
        <v>Eswatini</v>
      </c>
      <c r="B85" s="354">
        <f>IF(ISBLANK(Regressions!B95), " ", Regressions!B95)</f>
        <v>2019</v>
      </c>
      <c r="C85" s="359" t="str">
        <f>IF(ISBLANK(Regressions!C95), " ", Regressions!C95)</f>
        <v>Rural</v>
      </c>
      <c r="D85" s="355">
        <f>IF(ISBLANK(Regressions!D95), " ", Regressions!D95)</f>
        <v>310067.05371797562</v>
      </c>
      <c r="E85" s="231" t="e">
        <f>IF(ISNUMBER(Regressions!E95),ROUND(Regressions!E95, 1), NA())</f>
        <v>#N/A</v>
      </c>
      <c r="F85" s="356" t="e">
        <f>IF(ISNUMBER(Regressions!F95),ROUND(Regressions!F95, 1), NA())</f>
        <v>#N/A</v>
      </c>
      <c r="G85" s="253" t="e">
        <f>IF(ISNUMBER(Regressions!G95),ROUND(Regressions!G95, 1), NA())</f>
        <v>#N/A</v>
      </c>
      <c r="H85" s="357" t="e">
        <f>IF(ISNUMBER(Regressions!H95),ROUND(Regressions!H95, 1), NA())</f>
        <v>#N/A</v>
      </c>
      <c r="I85" s="254" t="e">
        <f>IF(ISNUMBER(Regressions!I95),ROUND(Regressions!I95, 1), NA())</f>
        <v>#N/A</v>
      </c>
      <c r="J85" s="358" t="e">
        <f>IF(ISNUMBER(Regressions!K95),ROUND(Regressions!K95, 1), NA())</f>
        <v>#N/A</v>
      </c>
      <c r="K85" s="356" t="e">
        <f>IF(ISNUMBER(Regressions!L95),ROUND(Regressions!L95, 1), NA())</f>
        <v>#N/A</v>
      </c>
      <c r="L85" s="255" t="e">
        <f>IF(ISNUMBER(Regressions!M95),ROUND(Regressions!M95, 1), NA())</f>
        <v>#N/A</v>
      </c>
      <c r="M85" s="357" t="e">
        <f>IF(ISNUMBER(Regressions!N95),ROUND(Regressions!N95, 1), NA())</f>
        <v>#N/A</v>
      </c>
      <c r="N85" s="254" t="e">
        <f>IF(ISNUMBER(Regressions!O95),ROUND(Regressions!O95, 1), NA())</f>
        <v>#N/A</v>
      </c>
      <c r="O85" s="358" t="e">
        <f>IF(ISNUMBER(Regressions!Q95),ROUND(Regressions!Q95, 1), NA())</f>
        <v>#N/A</v>
      </c>
      <c r="P85" s="356" t="e">
        <f>IF(ISNUMBER(Regressions!R95),ROUND(Regressions!R95, 1), NA())</f>
        <v>#N/A</v>
      </c>
      <c r="Q85" s="232" t="e">
        <f>IF(ISNUMBER(Regressions!S95),ROUND(Regressions!S95, 1), NA())</f>
        <v>#N/A</v>
      </c>
      <c r="R85" s="357" t="e">
        <f>IF(ISNUMBER(Regressions!T95),ROUND(Regressions!T95, 1), NA())</f>
        <v>#N/A</v>
      </c>
      <c r="S85" s="254" t="e">
        <f>IF(ISNUMBER(Regressions!U95),ROUND(Regressions!U95, 1), NA())</f>
        <v>#N/A</v>
      </c>
    </row>
    <row xmlns:x14ac="http://schemas.microsoft.com/office/spreadsheetml/2009/9/ac" r="86" x14ac:dyDescent="0.2">
      <c r="A86" s="353" t="str">
        <f>IF(ISBLANK(Regressions!A96), " ", Regressions!A96)</f>
        <v>Eswatini</v>
      </c>
      <c r="B86" s="354">
        <f>IF(ISBLANK(Regressions!B96), " ", Regressions!B96)</f>
        <v>2020</v>
      </c>
      <c r="C86" s="359" t="str">
        <f>IF(ISBLANK(Regressions!C96), " ", Regressions!C96)</f>
        <v>Rural</v>
      </c>
      <c r="D86" s="355">
        <f>IF(ISBLANK(Regressions!D96), " ", Regressions!D96)</f>
        <v>308853.03550662991</v>
      </c>
      <c r="E86" s="231" t="e">
        <f>IF(ISNUMBER(Regressions!E96),ROUND(Regressions!E96, 1), NA())</f>
        <v>#N/A</v>
      </c>
      <c r="F86" s="356" t="e">
        <f>IF(ISNUMBER(Regressions!F96),ROUND(Regressions!F96, 1), NA())</f>
        <v>#N/A</v>
      </c>
      <c r="G86" s="253" t="e">
        <f>IF(ISNUMBER(Regressions!G96),ROUND(Regressions!G96, 1), NA())</f>
        <v>#N/A</v>
      </c>
      <c r="H86" s="357" t="e">
        <f>IF(ISNUMBER(Regressions!H96),ROUND(Regressions!H96, 1), NA())</f>
        <v>#N/A</v>
      </c>
      <c r="I86" s="254" t="e">
        <f>IF(ISNUMBER(Regressions!I96),ROUND(Regressions!I96, 1), NA())</f>
        <v>#N/A</v>
      </c>
      <c r="J86" s="358" t="e">
        <f>IF(ISNUMBER(Regressions!K96),ROUND(Regressions!K96, 1), NA())</f>
        <v>#N/A</v>
      </c>
      <c r="K86" s="356" t="e">
        <f>IF(ISNUMBER(Regressions!L96),ROUND(Regressions!L96, 1), NA())</f>
        <v>#N/A</v>
      </c>
      <c r="L86" s="255" t="e">
        <f>IF(ISNUMBER(Regressions!M96),ROUND(Regressions!M96, 1), NA())</f>
        <v>#N/A</v>
      </c>
      <c r="M86" s="357" t="e">
        <f>IF(ISNUMBER(Regressions!N96),ROUND(Regressions!N96, 1), NA())</f>
        <v>#N/A</v>
      </c>
      <c r="N86" s="254" t="e">
        <f>IF(ISNUMBER(Regressions!O96),ROUND(Regressions!O96, 1), NA())</f>
        <v>#N/A</v>
      </c>
      <c r="O86" s="358" t="e">
        <f>IF(ISNUMBER(Regressions!Q96),ROUND(Regressions!Q96, 1), NA())</f>
        <v>#N/A</v>
      </c>
      <c r="P86" s="356" t="e">
        <f>IF(ISNUMBER(Regressions!R96),ROUND(Regressions!R96, 1), NA())</f>
        <v>#N/A</v>
      </c>
      <c r="Q86" s="232" t="e">
        <f>IF(ISNUMBER(Regressions!S96),ROUND(Regressions!S96, 1), NA())</f>
        <v>#N/A</v>
      </c>
      <c r="R86" s="357" t="e">
        <f>IF(ISNUMBER(Regressions!T96),ROUND(Regressions!T96, 1), NA())</f>
        <v>#N/A</v>
      </c>
      <c r="S86" s="254" t="e">
        <f>IF(ISNUMBER(Regressions!U96),ROUND(Regressions!U96, 1), NA())</f>
        <v>#N/A</v>
      </c>
    </row>
    <row xmlns:x14ac="http://schemas.microsoft.com/office/spreadsheetml/2009/9/ac" r="87" x14ac:dyDescent="0.2">
      <c r="A87" s="410" t="str">
        <f>IF(ISBLANK(Regressions!A97), " ", Regressions!A97)</f>
        <v>Eswatini</v>
      </c>
      <c r="B87" s="411">
        <f>IF(ISBLANK(Regressions!B97), " ", Regressions!B97)</f>
        <v>2021</v>
      </c>
      <c r="C87" s="412" t="str">
        <f>IF(ISBLANK(Regressions!C97), " ", Regressions!C97)</f>
        <v>Rural</v>
      </c>
      <c r="D87" s="413">
        <f>IF(ISBLANK(Regressions!D97), " ", Regressions!D97)</f>
        <v>309230.95920120238</v>
      </c>
      <c r="E87" s="416" t="e">
        <f>IF(ISNUMBER(Regressions!E97),ROUND(Regressions!E97, 1), NA())</f>
        <v>#N/A</v>
      </c>
      <c r="F87" s="414" t="e">
        <f>IF(ISNUMBER(Regressions!F97),ROUND(Regressions!F97, 1), NA())</f>
        <v>#N/A</v>
      </c>
      <c r="G87" s="417" t="e">
        <f>IF(ISNUMBER(Regressions!G97),ROUND(Regressions!G97, 1), NA())</f>
        <v>#N/A</v>
      </c>
      <c r="H87" s="415" t="e">
        <f>IF(ISNUMBER(Regressions!H97),ROUND(Regressions!H97, 1), NA())</f>
        <v>#N/A</v>
      </c>
      <c r="I87" s="418" t="e">
        <f>IF(ISNUMBER(Regressions!I97),ROUND(Regressions!I97, 1), NA())</f>
        <v>#N/A</v>
      </c>
      <c r="J87" s="416" t="e">
        <f>IF(ISNUMBER(Regressions!K97),ROUND(Regressions!K97, 1), NA())</f>
        <v>#N/A</v>
      </c>
      <c r="K87" s="414" t="e">
        <f>IF(ISNUMBER(Regressions!L97),ROUND(Regressions!L97, 1), NA())</f>
        <v>#N/A</v>
      </c>
      <c r="L87" s="419" t="e">
        <f>IF(ISNUMBER(Regressions!M97),ROUND(Regressions!M97, 1), NA())</f>
        <v>#N/A</v>
      </c>
      <c r="M87" s="415" t="e">
        <f>IF(ISNUMBER(Regressions!N97),ROUND(Regressions!N97, 1), NA())</f>
        <v>#N/A</v>
      </c>
      <c r="N87" s="418" t="e">
        <f>IF(ISNUMBER(Regressions!O97),ROUND(Regressions!O97, 1), NA())</f>
        <v>#N/A</v>
      </c>
      <c r="O87" s="416" t="e">
        <f>IF(ISNUMBER(Regressions!Q97),ROUND(Regressions!Q97, 1), NA())</f>
        <v>#N/A</v>
      </c>
      <c r="P87" s="414" t="e">
        <f>IF(ISNUMBER(Regressions!R97),ROUND(Regressions!R97, 1), NA())</f>
        <v>#N/A</v>
      </c>
      <c r="Q87" s="420" t="e">
        <f>IF(ISNUMBER(Regressions!S97),ROUND(Regressions!S97, 1), NA())</f>
        <v>#N/A</v>
      </c>
      <c r="R87" s="415" t="e">
        <f>IF(ISNUMBER(Regressions!T97),ROUND(Regressions!T97, 1), NA())</f>
        <v>#N/A</v>
      </c>
      <c r="S87" s="418" t="e">
        <f>IF(ISNUMBER(Regressions!U97),ROUND(Regressions!U97, 1), NA())</f>
        <v>#N/A</v>
      </c>
      <c r="T87" s="409"/>
      <c r="U87" s="409"/>
      <c r="V87" s="409"/>
      <c r="W87" s="409"/>
      <c r="X87" s="409"/>
      <c r="Y87" s="409"/>
      <c r="Z87" s="409"/>
      <c r="AA87" s="409"/>
      <c r="AB87" s="409"/>
      <c r="AC87" s="409"/>
    </row>
    <row xmlns:x14ac="http://schemas.microsoft.com/office/spreadsheetml/2009/9/ac" r="88" x14ac:dyDescent="0.2">
      <c r="A88" s="353" t="str">
        <f>IF(ISBLANK(Regressions!A98), " ", Regressions!A98)</f>
        <v>Eswatini</v>
      </c>
      <c r="B88" s="354">
        <f>IF(ISBLANK(Regressions!B98), " ", Regressions!B98)</f>
        <v>2022</v>
      </c>
      <c r="C88" s="359" t="str">
        <f>IF(ISBLANK(Regressions!C98), " ", Regressions!C98)</f>
        <v>Rural</v>
      </c>
      <c r="D88" s="355">
        <f>IF(ISBLANK(Regressions!D98), " ", Regressions!D98)</f>
        <v>309030.98312473297</v>
      </c>
      <c r="E88" s="231" t="e">
        <f>IF(ISNUMBER(Regressions!E98),ROUND(Regressions!E98, 1), NA())</f>
        <v>#N/A</v>
      </c>
      <c r="F88" s="356" t="e">
        <f>IF(ISNUMBER(Regressions!F98),ROUND(Regressions!F98, 1), NA())</f>
        <v>#N/A</v>
      </c>
      <c r="G88" s="253" t="e">
        <f>IF(ISNUMBER(Regressions!G98),ROUND(Regressions!G98, 1), NA())</f>
        <v>#N/A</v>
      </c>
      <c r="H88" s="357" t="e">
        <f>IF(ISNUMBER(Regressions!H98),ROUND(Regressions!H98, 1), NA())</f>
        <v>#N/A</v>
      </c>
      <c r="I88" s="254" t="e">
        <f>IF(ISNUMBER(Regressions!I98),ROUND(Regressions!I98, 1), NA())</f>
        <v>#N/A</v>
      </c>
      <c r="J88" s="358" t="e">
        <f>IF(ISNUMBER(Regressions!K98),ROUND(Regressions!K98, 1), NA())</f>
        <v>#N/A</v>
      </c>
      <c r="K88" s="356" t="e">
        <f>IF(ISNUMBER(Regressions!L98),ROUND(Regressions!L98, 1), NA())</f>
        <v>#N/A</v>
      </c>
      <c r="L88" s="255" t="e">
        <f>IF(ISNUMBER(Regressions!M98),ROUND(Regressions!M98, 1), NA())</f>
        <v>#N/A</v>
      </c>
      <c r="M88" s="357" t="e">
        <f>IF(ISNUMBER(Regressions!N98),ROUND(Regressions!N98, 1), NA())</f>
        <v>#N/A</v>
      </c>
      <c r="N88" s="254" t="e">
        <f>IF(ISNUMBER(Regressions!O98),ROUND(Regressions!O98, 1), NA())</f>
        <v>#N/A</v>
      </c>
      <c r="O88" s="358" t="e">
        <f>IF(ISNUMBER(Regressions!Q98),ROUND(Regressions!Q98, 1), NA())</f>
        <v>#N/A</v>
      </c>
      <c r="P88" s="356" t="e">
        <f>IF(ISNUMBER(Regressions!R98),ROUND(Regressions!R98, 1), NA())</f>
        <v>#N/A</v>
      </c>
      <c r="Q88" s="232" t="e">
        <f>IF(ISNUMBER(Regressions!S98),ROUND(Regressions!S98, 1), NA())</f>
        <v>#N/A</v>
      </c>
      <c r="R88" s="357" t="e">
        <f>IF(ISNUMBER(Regressions!T98),ROUND(Regressions!T98, 1), NA())</f>
        <v>#N/A</v>
      </c>
      <c r="S88" s="254" t="e">
        <f>IF(ISNUMBER(Regressions!U98),ROUND(Regressions!U98, 1), NA())</f>
        <v>#N/A</v>
      </c>
    </row>
    <row xmlns:x14ac="http://schemas.microsoft.com/office/spreadsheetml/2009/9/ac" r="89" x14ac:dyDescent="0.2">
      <c r="A89" s="360" t="str">
        <f>IF(ISBLANK(Regressions!A99), " ", Regressions!A99)</f>
        <v>Eswatini</v>
      </c>
      <c r="B89" s="361">
        <f>IF(ISBLANK(Regressions!B99), " ", Regressions!B99)</f>
        <v>2023</v>
      </c>
      <c r="C89" s="362" t="str">
        <f>IF(ISBLANK(Regressions!C99), " ", Regressions!C99)</f>
        <v>Rural</v>
      </c>
      <c r="D89" s="363">
        <f>IF(ISBLANK(Regressions!D99), " ", Regressions!D99)</f>
        <v>298577.67956542969</v>
      </c>
      <c r="E89" s="364" t="e">
        <f>IF(ISNUMBER(Regressions!E99),ROUND(Regressions!E99, 1), NA())</f>
        <v>#N/A</v>
      </c>
      <c r="F89" s="365" t="e">
        <f>IF(ISNUMBER(Regressions!F99),ROUND(Regressions!F99, 1), NA())</f>
        <v>#N/A</v>
      </c>
      <c r="G89" s="366" t="e">
        <f>IF(ISNUMBER(Regressions!G99),ROUND(Regressions!G99, 1), NA())</f>
        <v>#N/A</v>
      </c>
      <c r="H89" s="367" t="e">
        <f>IF(ISNUMBER(Regressions!H99),ROUND(Regressions!H99, 1), NA())</f>
        <v>#N/A</v>
      </c>
      <c r="I89" s="368" t="e">
        <f>IF(ISNUMBER(Regressions!I99),ROUND(Regressions!I99, 1), NA())</f>
        <v>#N/A</v>
      </c>
      <c r="J89" s="369" t="e">
        <f>IF(ISNUMBER(Regressions!K99),ROUND(Regressions!K99, 1), NA())</f>
        <v>#N/A</v>
      </c>
      <c r="K89" s="365" t="e">
        <f>IF(ISNUMBER(Regressions!L99),ROUND(Regressions!L99, 1), NA())</f>
        <v>#N/A</v>
      </c>
      <c r="L89" s="370" t="e">
        <f>IF(ISNUMBER(Regressions!M99),ROUND(Regressions!M99, 1), NA())</f>
        <v>#N/A</v>
      </c>
      <c r="M89" s="367" t="e">
        <f>IF(ISNUMBER(Regressions!N99),ROUND(Regressions!N99, 1), NA())</f>
        <v>#N/A</v>
      </c>
      <c r="N89" s="368" t="e">
        <f>IF(ISNUMBER(Regressions!O99),ROUND(Regressions!O99, 1), NA())</f>
        <v>#N/A</v>
      </c>
      <c r="O89" s="369" t="e">
        <f>IF(ISNUMBER(Regressions!Q99),ROUND(Regressions!Q99, 1), NA())</f>
        <v>#N/A</v>
      </c>
      <c r="P89" s="365" t="e">
        <f>IF(ISNUMBER(Regressions!R99),ROUND(Regressions!R99, 1), NA())</f>
        <v>#N/A</v>
      </c>
      <c r="Q89" s="371" t="e">
        <f>IF(ISNUMBER(Regressions!S99),ROUND(Regressions!S99, 1), NA())</f>
        <v>#N/A</v>
      </c>
      <c r="R89" s="367" t="e">
        <f>IF(ISNUMBER(Regressions!T99),ROUND(Regressions!T99, 1), NA())</f>
        <v>#N/A</v>
      </c>
      <c r="S89" s="368" t="e">
        <f>IF(ISNUMBER(Regressions!U99),ROUND(Regressions!U99, 1), NA())</f>
        <v>#N/A</v>
      </c>
    </row>
    <row xmlns:x14ac="http://schemas.microsoft.com/office/spreadsheetml/2009/9/ac" r="90" hidden="true" x14ac:dyDescent="0.2">
      <c r="A90" s="353" t="str">
        <f>IF(ISBLANK(Regressions!A100), " ", Regressions!A100)</f>
        <v>Eswatini</v>
      </c>
      <c r="B90" s="354">
        <f>IF(ISBLANK(Regressions!B100), " ", Regressions!B100)</f>
        <v>2024</v>
      </c>
      <c r="C90" s="359" t="str">
        <f>IF(ISBLANK(Regressions!C100), " ", Regressions!C100)</f>
        <v>Rural</v>
      </c>
      <c r="D90" s="355" t="str">
        <f>IF(ISBLANK(Regressions!D100), " ", Regressions!D100)</f>
        <v> </v>
      </c>
      <c r="E90" s="231" t="e">
        <f>IF(ISNUMBER(Regressions!E100),ROUND(Regressions!E100, 1), NA())</f>
        <v>#N/A</v>
      </c>
      <c r="F90" s="356" t="e">
        <f>IF(ISNUMBER(Regressions!F100),ROUND(Regressions!F100, 1), NA())</f>
        <v>#N/A</v>
      </c>
      <c r="G90" s="253" t="e">
        <f>IF(ISNUMBER(Regressions!G100),ROUND(Regressions!G100, 1), NA())</f>
        <v>#N/A</v>
      </c>
      <c r="H90" s="357" t="e">
        <f>IF(ISNUMBER(Regressions!H100),ROUND(Regressions!H100, 1), NA())</f>
        <v>#N/A</v>
      </c>
      <c r="I90" s="254" t="e">
        <f>IF(ISNUMBER(Regressions!I100),ROUND(Regressions!I100, 1), NA())</f>
        <v>#N/A</v>
      </c>
      <c r="J90" s="358" t="e">
        <f>IF(ISNUMBER(Regressions!K100),ROUND(Regressions!K100, 1), NA())</f>
        <v>#N/A</v>
      </c>
      <c r="K90" s="356" t="e">
        <f>IF(ISNUMBER(Regressions!L100),ROUND(Regressions!L100, 1), NA())</f>
        <v>#N/A</v>
      </c>
      <c r="L90" s="255" t="e">
        <f>IF(ISNUMBER(Regressions!M100),ROUND(Regressions!M100, 1), NA())</f>
        <v>#N/A</v>
      </c>
      <c r="M90" s="357" t="e">
        <f>IF(ISNUMBER(Regressions!N100),ROUND(Regressions!N100, 1), NA())</f>
        <v>#N/A</v>
      </c>
      <c r="N90" s="254" t="e">
        <f>IF(ISNUMBER(Regressions!O100),ROUND(Regressions!O100, 1), NA())</f>
        <v>#N/A</v>
      </c>
      <c r="O90" s="358" t="e">
        <f>IF(ISNUMBER(Regressions!Q100),ROUND(Regressions!Q100, 1), NA())</f>
        <v>#N/A</v>
      </c>
      <c r="P90" s="356" t="e">
        <f>IF(ISNUMBER(Regressions!R100),ROUND(Regressions!R100, 1), NA())</f>
        <v>#N/A</v>
      </c>
      <c r="Q90" s="232" t="e">
        <f>IF(ISNUMBER(Regressions!S100),ROUND(Regressions!S100, 1), NA())</f>
        <v>#N/A</v>
      </c>
      <c r="R90" s="357" t="e">
        <f>IF(ISNUMBER(Regressions!T100),ROUND(Regressions!T100, 1), NA())</f>
        <v>#N/A</v>
      </c>
      <c r="S90" s="254" t="e">
        <f>IF(ISNUMBER(Regressions!U100),ROUND(Regressions!U100, 1), NA())</f>
        <v>#N/A</v>
      </c>
    </row>
    <row xmlns:x14ac="http://schemas.microsoft.com/office/spreadsheetml/2009/9/ac" r="91" hidden="true" x14ac:dyDescent="0.2">
      <c r="A91" s="353" t="str">
        <f>IF(ISBLANK(Regressions!A101), " ", Regressions!A101)</f>
        <v>Eswatini</v>
      </c>
      <c r="B91" s="354">
        <f>IF(ISBLANK(Regressions!B101), " ", Regressions!B101)</f>
        <v>2025</v>
      </c>
      <c r="C91" s="359" t="str">
        <f>IF(ISBLANK(Regressions!C101), " ", Regressions!C101)</f>
        <v>Rural</v>
      </c>
      <c r="D91" s="355" t="str">
        <f>IF(ISBLANK(Regressions!D101), " ", Regressions!D101)</f>
        <v> </v>
      </c>
      <c r="E91" s="231" t="e">
        <f>IF(ISNUMBER(Regressions!E101),ROUND(Regressions!E101, 1), NA())</f>
        <v>#N/A</v>
      </c>
      <c r="F91" s="356" t="e">
        <f>IF(ISNUMBER(Regressions!F101),ROUND(Regressions!F101, 1), NA())</f>
        <v>#N/A</v>
      </c>
      <c r="G91" s="253" t="e">
        <f>IF(ISNUMBER(Regressions!G101),ROUND(Regressions!G101, 1), NA())</f>
        <v>#N/A</v>
      </c>
      <c r="H91" s="357" t="e">
        <f>IF(ISNUMBER(Regressions!H101),ROUND(Regressions!H101, 1), NA())</f>
        <v>#N/A</v>
      </c>
      <c r="I91" s="254" t="e">
        <f>IF(ISNUMBER(Regressions!I101),ROUND(Regressions!I101, 1), NA())</f>
        <v>#N/A</v>
      </c>
      <c r="J91" s="358" t="e">
        <f>IF(ISNUMBER(Regressions!K101),ROUND(Regressions!K101, 1), NA())</f>
        <v>#N/A</v>
      </c>
      <c r="K91" s="356" t="e">
        <f>IF(ISNUMBER(Regressions!L101),ROUND(Regressions!L101, 1), NA())</f>
        <v>#N/A</v>
      </c>
      <c r="L91" s="255" t="e">
        <f>IF(ISNUMBER(Regressions!M101),ROUND(Regressions!M101, 1), NA())</f>
        <v>#N/A</v>
      </c>
      <c r="M91" s="357" t="e">
        <f>IF(ISNUMBER(Regressions!N101),ROUND(Regressions!N101, 1), NA())</f>
        <v>#N/A</v>
      </c>
      <c r="N91" s="254" t="e">
        <f>IF(ISNUMBER(Regressions!O101),ROUND(Regressions!O101, 1), NA())</f>
        <v>#N/A</v>
      </c>
      <c r="O91" s="358" t="e">
        <f>IF(ISNUMBER(Regressions!Q101),ROUND(Regressions!Q101, 1), NA())</f>
        <v>#N/A</v>
      </c>
      <c r="P91" s="356" t="e">
        <f>IF(ISNUMBER(Regressions!R101),ROUND(Regressions!R101, 1), NA())</f>
        <v>#N/A</v>
      </c>
      <c r="Q91" s="232" t="e">
        <f>IF(ISNUMBER(Regressions!S101),ROUND(Regressions!S101, 1), NA())</f>
        <v>#N/A</v>
      </c>
      <c r="R91" s="357" t="e">
        <f>IF(ISNUMBER(Regressions!T101),ROUND(Regressions!T101, 1), NA())</f>
        <v>#N/A</v>
      </c>
      <c r="S91" s="254" t="e">
        <f>IF(ISNUMBER(Regressions!U101),ROUND(Regressions!U101, 1), NA())</f>
        <v>#N/A</v>
      </c>
    </row>
    <row xmlns:x14ac="http://schemas.microsoft.com/office/spreadsheetml/2009/9/ac" r="92" hidden="true" x14ac:dyDescent="0.2">
      <c r="A92" s="353" t="str">
        <f>IF(ISBLANK(Regressions!A102), " ", Regressions!A102)</f>
        <v>Eswatini</v>
      </c>
      <c r="B92" s="354">
        <f>IF(ISBLANK(Regressions!B102), " ", Regressions!B102)</f>
        <v>2026</v>
      </c>
      <c r="C92" s="359" t="str">
        <f>IF(ISBLANK(Regressions!C102), " ", Regressions!C102)</f>
        <v>Rural</v>
      </c>
      <c r="D92" s="355" t="str">
        <f>IF(ISBLANK(Regressions!D102), " ", Regressions!D102)</f>
        <v> </v>
      </c>
      <c r="E92" s="231" t="e">
        <f>IF(ISNUMBER(Regressions!E102),ROUND(Regressions!E102, 1), NA())</f>
        <v>#N/A</v>
      </c>
      <c r="F92" s="356" t="e">
        <f>IF(ISNUMBER(Regressions!F102),ROUND(Regressions!F102, 1), NA())</f>
        <v>#N/A</v>
      </c>
      <c r="G92" s="253" t="e">
        <f>IF(ISNUMBER(Regressions!G102),ROUND(Regressions!G102, 1), NA())</f>
        <v>#N/A</v>
      </c>
      <c r="H92" s="357" t="e">
        <f>IF(ISNUMBER(Regressions!H102),ROUND(Regressions!H102, 1), NA())</f>
        <v>#N/A</v>
      </c>
      <c r="I92" s="254" t="e">
        <f>IF(ISNUMBER(Regressions!I102),ROUND(Regressions!I102, 1), NA())</f>
        <v>#N/A</v>
      </c>
      <c r="J92" s="358" t="e">
        <f>IF(ISNUMBER(Regressions!K102),ROUND(Regressions!K102, 1), NA())</f>
        <v>#N/A</v>
      </c>
      <c r="K92" s="356" t="e">
        <f>IF(ISNUMBER(Regressions!L102),ROUND(Regressions!L102, 1), NA())</f>
        <v>#N/A</v>
      </c>
      <c r="L92" s="255" t="e">
        <f>IF(ISNUMBER(Regressions!M102),ROUND(Regressions!M102, 1), NA())</f>
        <v>#N/A</v>
      </c>
      <c r="M92" s="357" t="e">
        <f>IF(ISNUMBER(Regressions!N102),ROUND(Regressions!N102, 1), NA())</f>
        <v>#N/A</v>
      </c>
      <c r="N92" s="254" t="e">
        <f>IF(ISNUMBER(Regressions!O102),ROUND(Regressions!O102, 1), NA())</f>
        <v>#N/A</v>
      </c>
      <c r="O92" s="358" t="e">
        <f>IF(ISNUMBER(Regressions!Q102),ROUND(Regressions!Q102, 1), NA())</f>
        <v>#N/A</v>
      </c>
      <c r="P92" s="356" t="e">
        <f>IF(ISNUMBER(Regressions!R102),ROUND(Regressions!R102, 1), NA())</f>
        <v>#N/A</v>
      </c>
      <c r="Q92" s="232" t="e">
        <f>IF(ISNUMBER(Regressions!S102),ROUND(Regressions!S102, 1), NA())</f>
        <v>#N/A</v>
      </c>
      <c r="R92" s="357" t="e">
        <f>IF(ISNUMBER(Regressions!T102),ROUND(Regressions!T102, 1), NA())</f>
        <v>#N/A</v>
      </c>
      <c r="S92" s="254" t="e">
        <f>IF(ISNUMBER(Regressions!U102),ROUND(Regressions!U102, 1), NA())</f>
        <v>#N/A</v>
      </c>
    </row>
    <row xmlns:x14ac="http://schemas.microsoft.com/office/spreadsheetml/2009/9/ac" r="93" hidden="true" x14ac:dyDescent="0.2">
      <c r="A93" s="353" t="str">
        <f>IF(ISBLANK(Regressions!A103), " ", Regressions!A103)</f>
        <v>Eswatini</v>
      </c>
      <c r="B93" s="354">
        <f>IF(ISBLANK(Regressions!B103), " ", Regressions!B103)</f>
        <v>2027</v>
      </c>
      <c r="C93" s="359" t="str">
        <f>IF(ISBLANK(Regressions!C103), " ", Regressions!C103)</f>
        <v>Rural</v>
      </c>
      <c r="D93" s="355" t="str">
        <f>IF(ISBLANK(Regressions!D103), " ", Regressions!D103)</f>
        <v> </v>
      </c>
      <c r="E93" s="231" t="e">
        <f>IF(ISNUMBER(Regressions!E103),ROUND(Regressions!E103, 1), NA())</f>
        <v>#N/A</v>
      </c>
      <c r="F93" s="356" t="e">
        <f>IF(ISNUMBER(Regressions!F103),ROUND(Regressions!F103, 1), NA())</f>
        <v>#N/A</v>
      </c>
      <c r="G93" s="253" t="e">
        <f>IF(ISNUMBER(Regressions!G103),ROUND(Regressions!G103, 1), NA())</f>
        <v>#N/A</v>
      </c>
      <c r="H93" s="357" t="e">
        <f>IF(ISNUMBER(Regressions!H103),ROUND(Regressions!H103, 1), NA())</f>
        <v>#N/A</v>
      </c>
      <c r="I93" s="254" t="e">
        <f>IF(ISNUMBER(Regressions!I103),ROUND(Regressions!I103, 1), NA())</f>
        <v>#N/A</v>
      </c>
      <c r="J93" s="358" t="e">
        <f>IF(ISNUMBER(Regressions!K103),ROUND(Regressions!K103, 1), NA())</f>
        <v>#N/A</v>
      </c>
      <c r="K93" s="356" t="e">
        <f>IF(ISNUMBER(Regressions!L103),ROUND(Regressions!L103, 1), NA())</f>
        <v>#N/A</v>
      </c>
      <c r="L93" s="255" t="e">
        <f>IF(ISNUMBER(Regressions!M103),ROUND(Regressions!M103, 1), NA())</f>
        <v>#N/A</v>
      </c>
      <c r="M93" s="357" t="e">
        <f>IF(ISNUMBER(Regressions!N103),ROUND(Regressions!N103, 1), NA())</f>
        <v>#N/A</v>
      </c>
      <c r="N93" s="254" t="e">
        <f>IF(ISNUMBER(Regressions!O103),ROUND(Regressions!O103, 1), NA())</f>
        <v>#N/A</v>
      </c>
      <c r="O93" s="358" t="e">
        <f>IF(ISNUMBER(Regressions!Q103),ROUND(Regressions!Q103, 1), NA())</f>
        <v>#N/A</v>
      </c>
      <c r="P93" s="356" t="e">
        <f>IF(ISNUMBER(Regressions!R103),ROUND(Regressions!R103, 1), NA())</f>
        <v>#N/A</v>
      </c>
      <c r="Q93" s="232" t="e">
        <f>IF(ISNUMBER(Regressions!S103),ROUND(Regressions!S103, 1), NA())</f>
        <v>#N/A</v>
      </c>
      <c r="R93" s="357" t="e">
        <f>IF(ISNUMBER(Regressions!T103),ROUND(Regressions!T103, 1), NA())</f>
        <v>#N/A</v>
      </c>
      <c r="S93" s="254" t="e">
        <f>IF(ISNUMBER(Regressions!U103),ROUND(Regressions!U103, 1), NA())</f>
        <v>#N/A</v>
      </c>
    </row>
    <row xmlns:x14ac="http://schemas.microsoft.com/office/spreadsheetml/2009/9/ac" r="94" hidden="true" x14ac:dyDescent="0.2">
      <c r="A94" s="353" t="str">
        <f>IF(ISBLANK(Regressions!A104), " ", Regressions!A104)</f>
        <v>Eswatini</v>
      </c>
      <c r="B94" s="354">
        <f>IF(ISBLANK(Regressions!B104), " ", Regressions!B104)</f>
        <v>2028</v>
      </c>
      <c r="C94" s="359" t="str">
        <f>IF(ISBLANK(Regressions!C104), " ", Regressions!C104)</f>
        <v>Rural</v>
      </c>
      <c r="D94" s="355" t="str">
        <f>IF(ISBLANK(Regressions!D104), " ", Regressions!D104)</f>
        <v> </v>
      </c>
      <c r="E94" s="231" t="e">
        <f>IF(ISNUMBER(Regressions!E104),ROUND(Regressions!E104, 1), NA())</f>
        <v>#N/A</v>
      </c>
      <c r="F94" s="356" t="e">
        <f>IF(ISNUMBER(Regressions!F104),ROUND(Regressions!F104, 1), NA())</f>
        <v>#N/A</v>
      </c>
      <c r="G94" s="253" t="e">
        <f>IF(ISNUMBER(Regressions!G104),ROUND(Regressions!G104, 1), NA())</f>
        <v>#N/A</v>
      </c>
      <c r="H94" s="357" t="e">
        <f>IF(ISNUMBER(Regressions!H104),ROUND(Regressions!H104, 1), NA())</f>
        <v>#N/A</v>
      </c>
      <c r="I94" s="254" t="e">
        <f>IF(ISNUMBER(Regressions!I104),ROUND(Regressions!I104, 1), NA())</f>
        <v>#N/A</v>
      </c>
      <c r="J94" s="358" t="e">
        <f>IF(ISNUMBER(Regressions!K104),ROUND(Regressions!K104, 1), NA())</f>
        <v>#N/A</v>
      </c>
      <c r="K94" s="356" t="e">
        <f>IF(ISNUMBER(Regressions!L104),ROUND(Regressions!L104, 1), NA())</f>
        <v>#N/A</v>
      </c>
      <c r="L94" s="255" t="e">
        <f>IF(ISNUMBER(Regressions!M104),ROUND(Regressions!M104, 1), NA())</f>
        <v>#N/A</v>
      </c>
      <c r="M94" s="357" t="e">
        <f>IF(ISNUMBER(Regressions!N104),ROUND(Regressions!N104, 1), NA())</f>
        <v>#N/A</v>
      </c>
      <c r="N94" s="254" t="e">
        <f>IF(ISNUMBER(Regressions!O104),ROUND(Regressions!O104, 1), NA())</f>
        <v>#N/A</v>
      </c>
      <c r="O94" s="358" t="e">
        <f>IF(ISNUMBER(Regressions!Q104),ROUND(Regressions!Q104, 1), NA())</f>
        <v>#N/A</v>
      </c>
      <c r="P94" s="356" t="e">
        <f>IF(ISNUMBER(Regressions!R104),ROUND(Regressions!R104, 1), NA())</f>
        <v>#N/A</v>
      </c>
      <c r="Q94" s="232" t="e">
        <f>IF(ISNUMBER(Regressions!S104),ROUND(Regressions!S104, 1), NA())</f>
        <v>#N/A</v>
      </c>
      <c r="R94" s="357" t="e">
        <f>IF(ISNUMBER(Regressions!T104),ROUND(Regressions!T104, 1), NA())</f>
        <v>#N/A</v>
      </c>
      <c r="S94" s="254" t="e">
        <f>IF(ISNUMBER(Regressions!U104),ROUND(Regressions!U104, 1), NA())</f>
        <v>#N/A</v>
      </c>
    </row>
    <row xmlns:x14ac="http://schemas.microsoft.com/office/spreadsheetml/2009/9/ac" r="95" hidden="true" x14ac:dyDescent="0.2">
      <c r="A95" s="353" t="str">
        <f>IF(ISBLANK(Regressions!A105), " ", Regressions!A105)</f>
        <v>Eswatini</v>
      </c>
      <c r="B95" s="354">
        <f>IF(ISBLANK(Regressions!B105), " ", Regressions!B105)</f>
        <v>2029</v>
      </c>
      <c r="C95" s="359" t="str">
        <f>IF(ISBLANK(Regressions!C105), " ", Regressions!C105)</f>
        <v>Rural</v>
      </c>
      <c r="D95" s="355" t="str">
        <f>IF(ISBLANK(Regressions!D105), " ", Regressions!D105)</f>
        <v> </v>
      </c>
      <c r="E95" s="231" t="e">
        <f>IF(ISNUMBER(Regressions!E105),ROUND(Regressions!E105, 1), NA())</f>
        <v>#N/A</v>
      </c>
      <c r="F95" s="356" t="e">
        <f>IF(ISNUMBER(Regressions!F105),ROUND(Regressions!F105, 1), NA())</f>
        <v>#N/A</v>
      </c>
      <c r="G95" s="253" t="e">
        <f>IF(ISNUMBER(Regressions!G105),ROUND(Regressions!G105, 1), NA())</f>
        <v>#N/A</v>
      </c>
      <c r="H95" s="357" t="e">
        <f>IF(ISNUMBER(Regressions!H105),ROUND(Regressions!H105, 1), NA())</f>
        <v>#N/A</v>
      </c>
      <c r="I95" s="254" t="e">
        <f>IF(ISNUMBER(Regressions!I105),ROUND(Regressions!I105, 1), NA())</f>
        <v>#N/A</v>
      </c>
      <c r="J95" s="358" t="e">
        <f>IF(ISNUMBER(Regressions!K105),ROUND(Regressions!K105, 1), NA())</f>
        <v>#N/A</v>
      </c>
      <c r="K95" s="356" t="e">
        <f>IF(ISNUMBER(Regressions!L105),ROUND(Regressions!L105, 1), NA())</f>
        <v>#N/A</v>
      </c>
      <c r="L95" s="255" t="e">
        <f>IF(ISNUMBER(Regressions!M105),ROUND(Regressions!M105, 1), NA())</f>
        <v>#N/A</v>
      </c>
      <c r="M95" s="357" t="e">
        <f>IF(ISNUMBER(Regressions!N105),ROUND(Regressions!N105, 1), NA())</f>
        <v>#N/A</v>
      </c>
      <c r="N95" s="254" t="e">
        <f>IF(ISNUMBER(Regressions!O105),ROUND(Regressions!O105, 1), NA())</f>
        <v>#N/A</v>
      </c>
      <c r="O95" s="358" t="e">
        <f>IF(ISNUMBER(Regressions!Q105),ROUND(Regressions!Q105, 1), NA())</f>
        <v>#N/A</v>
      </c>
      <c r="P95" s="356" t="e">
        <f>IF(ISNUMBER(Regressions!R105),ROUND(Regressions!R105, 1), NA())</f>
        <v>#N/A</v>
      </c>
      <c r="Q95" s="232" t="e">
        <f>IF(ISNUMBER(Regressions!S105),ROUND(Regressions!S105, 1), NA())</f>
        <v>#N/A</v>
      </c>
      <c r="R95" s="357" t="e">
        <f>IF(ISNUMBER(Regressions!T105),ROUND(Regressions!T105, 1), NA())</f>
        <v>#N/A</v>
      </c>
      <c r="S95" s="254" t="e">
        <f>IF(ISNUMBER(Regressions!U105),ROUND(Regressions!U105, 1), NA())</f>
        <v>#N/A</v>
      </c>
    </row>
    <row xmlns:x14ac="http://schemas.microsoft.com/office/spreadsheetml/2009/9/ac" r="96" hidden="true" x14ac:dyDescent="0.2">
      <c r="A96" s="353" t="str">
        <f>IF(ISBLANK(Regressions!A106), " ", Regressions!A106)</f>
        <v>Eswatini</v>
      </c>
      <c r="B96" s="354">
        <f>IF(ISBLANK(Regressions!B106), " ", Regressions!B106)</f>
        <v>2030</v>
      </c>
      <c r="C96" s="359" t="str">
        <f>IF(ISBLANK(Regressions!C106), " ", Regressions!C106)</f>
        <v>Rural</v>
      </c>
      <c r="D96" s="355" t="str">
        <f>IF(ISBLANK(Regressions!D106), " ", Regressions!D106)</f>
        <v> </v>
      </c>
      <c r="E96" s="231" t="e">
        <f>IF(ISNUMBER(Regressions!E106),ROUND(Regressions!E106, 1), NA())</f>
        <v>#N/A</v>
      </c>
      <c r="F96" s="356" t="e">
        <f>IF(ISNUMBER(Regressions!F106),ROUND(Regressions!F106, 1), NA())</f>
        <v>#N/A</v>
      </c>
      <c r="G96" s="253" t="e">
        <f>IF(ISNUMBER(Regressions!G106),ROUND(Regressions!G106, 1), NA())</f>
        <v>#N/A</v>
      </c>
      <c r="H96" s="357" t="e">
        <f>IF(ISNUMBER(Regressions!H106),ROUND(Regressions!H106, 1), NA())</f>
        <v>#N/A</v>
      </c>
      <c r="I96" s="254" t="e">
        <f>IF(ISNUMBER(Regressions!I106),ROUND(Regressions!I106, 1), NA())</f>
        <v>#N/A</v>
      </c>
      <c r="J96" s="358" t="e">
        <f>IF(ISNUMBER(Regressions!K106),ROUND(Regressions!K106, 1), NA())</f>
        <v>#N/A</v>
      </c>
      <c r="K96" s="356" t="e">
        <f>IF(ISNUMBER(Regressions!L106),ROUND(Regressions!L106, 1), NA())</f>
        <v>#N/A</v>
      </c>
      <c r="L96" s="255" t="e">
        <f>IF(ISNUMBER(Regressions!M106),ROUND(Regressions!M106, 1), NA())</f>
        <v>#N/A</v>
      </c>
      <c r="M96" s="357" t="e">
        <f>IF(ISNUMBER(Regressions!N106),ROUND(Regressions!N106, 1), NA())</f>
        <v>#N/A</v>
      </c>
      <c r="N96" s="254" t="e">
        <f>IF(ISNUMBER(Regressions!O106),ROUND(Regressions!O106, 1), NA())</f>
        <v>#N/A</v>
      </c>
      <c r="O96" s="358" t="e">
        <f>IF(ISNUMBER(Regressions!Q106),ROUND(Regressions!Q106, 1), NA())</f>
        <v>#N/A</v>
      </c>
      <c r="P96" s="356" t="e">
        <f>IF(ISNUMBER(Regressions!R106),ROUND(Regressions!R106, 1), NA())</f>
        <v>#N/A</v>
      </c>
      <c r="Q96" s="232" t="e">
        <f>IF(ISNUMBER(Regressions!S106),ROUND(Regressions!S106, 1), NA())</f>
        <v>#N/A</v>
      </c>
      <c r="R96" s="357" t="e">
        <f>IF(ISNUMBER(Regressions!T106),ROUND(Regressions!T106, 1), NA())</f>
        <v>#N/A</v>
      </c>
      <c r="S96" s="254" t="e">
        <f>IF(ISNUMBER(Regressions!U106),ROUND(Regressions!U106, 1), NA())</f>
        <v>#N/A</v>
      </c>
    </row>
    <row xmlns:x14ac="http://schemas.microsoft.com/office/spreadsheetml/2009/9/ac" r="97" x14ac:dyDescent="0.2">
      <c r="A97" s="353" t="str">
        <f>IF(ISBLANK(Regressions!A107), " ", Regressions!A107)</f>
        <v>Eswatini</v>
      </c>
      <c r="B97" s="354">
        <f>IF(ISBLANK(Regressions!B107), " ", Regressions!B107)</f>
        <v>2000</v>
      </c>
      <c r="C97" s="359" t="str">
        <f>IF(ISBLANK(Regressions!C107), " ", Regressions!C107)</f>
        <v>Pre-primary</v>
      </c>
      <c r="D97" s="355">
        <f>IF(ISBLANK(Regressions!D107), " ", Regressions!D107)</f>
        <v>89827</v>
      </c>
      <c r="E97" s="231" t="e">
        <f>IF(ISNUMBER(Regressions!E107),ROUND(Regressions!E107, 1), NA())</f>
        <v>#N/A</v>
      </c>
      <c r="F97" s="356" t="e">
        <f>IF(ISNUMBER(Regressions!F107),ROUND(Regressions!F107, 1), NA())</f>
        <v>#N/A</v>
      </c>
      <c r="G97" s="253" t="e">
        <f>IF(ISNUMBER(Regressions!G107),ROUND(Regressions!G107, 1), NA())</f>
        <v>#N/A</v>
      </c>
      <c r="H97" s="357" t="e">
        <f>IF(ISNUMBER(Regressions!H107),ROUND(Regressions!H107, 1), NA())</f>
        <v>#N/A</v>
      </c>
      <c r="I97" s="254" t="e">
        <f>IF(ISNUMBER(Regressions!I107),ROUND(Regressions!I107, 1), NA())</f>
        <v>#N/A</v>
      </c>
      <c r="J97" s="358" t="e">
        <f>IF(ISNUMBER(Regressions!K107),ROUND(Regressions!K107, 1), NA())</f>
        <v>#N/A</v>
      </c>
      <c r="K97" s="356" t="e">
        <f>IF(ISNUMBER(Regressions!L107),ROUND(Regressions!L107, 1), NA())</f>
        <v>#N/A</v>
      </c>
      <c r="L97" s="255" t="e">
        <f>IF(ISNUMBER(Regressions!M107),ROUND(Regressions!M107, 1), NA())</f>
        <v>#N/A</v>
      </c>
      <c r="M97" s="357" t="e">
        <f>IF(ISNUMBER(Regressions!N107),ROUND(Regressions!N107, 1), NA())</f>
        <v>#N/A</v>
      </c>
      <c r="N97" s="254" t="e">
        <f>IF(ISNUMBER(Regressions!O107),ROUND(Regressions!O107, 1), NA())</f>
        <v>#N/A</v>
      </c>
      <c r="O97" s="358" t="e">
        <f>IF(ISNUMBER(Regressions!Q107),ROUND(Regressions!Q107, 1), NA())</f>
        <v>#N/A</v>
      </c>
      <c r="P97" s="356" t="e">
        <f>IF(ISNUMBER(Regressions!R107),ROUND(Regressions!R107, 1), NA())</f>
        <v>#N/A</v>
      </c>
      <c r="Q97" s="232" t="e">
        <f>IF(ISNUMBER(Regressions!S107),ROUND(Regressions!S107, 1), NA())</f>
        <v>#N/A</v>
      </c>
      <c r="R97" s="357" t="e">
        <f>IF(ISNUMBER(Regressions!T107),ROUND(Regressions!T107, 1), NA())</f>
        <v>#N/A</v>
      </c>
      <c r="S97" s="254" t="e">
        <f>IF(ISNUMBER(Regressions!U107),ROUND(Regressions!U107, 1), NA())</f>
        <v>#N/A</v>
      </c>
    </row>
    <row xmlns:x14ac="http://schemas.microsoft.com/office/spreadsheetml/2009/9/ac" r="98" x14ac:dyDescent="0.2">
      <c r="A98" s="353" t="str">
        <f>IF(ISBLANK(Regressions!A108), " ", Regressions!A108)</f>
        <v>Eswatini</v>
      </c>
      <c r="B98" s="354">
        <f>IF(ISBLANK(Regressions!B108), " ", Regressions!B108)</f>
        <v>2001</v>
      </c>
      <c r="C98" s="359" t="str">
        <f>IF(ISBLANK(Regressions!C108), " ", Regressions!C108)</f>
        <v>Pre-primary</v>
      </c>
      <c r="D98" s="355">
        <f>IF(ISBLANK(Regressions!D108), " ", Regressions!D108)</f>
        <v>86720</v>
      </c>
      <c r="E98" s="231" t="e">
        <f>IF(ISNUMBER(Regressions!E108),ROUND(Regressions!E108, 1), NA())</f>
        <v>#N/A</v>
      </c>
      <c r="F98" s="356" t="e">
        <f>IF(ISNUMBER(Regressions!F108),ROUND(Regressions!F108, 1), NA())</f>
        <v>#N/A</v>
      </c>
      <c r="G98" s="253" t="e">
        <f>IF(ISNUMBER(Regressions!G108),ROUND(Regressions!G108, 1), NA())</f>
        <v>#N/A</v>
      </c>
      <c r="H98" s="357" t="e">
        <f>IF(ISNUMBER(Regressions!H108),ROUND(Regressions!H108, 1), NA())</f>
        <v>#N/A</v>
      </c>
      <c r="I98" s="254" t="e">
        <f>IF(ISNUMBER(Regressions!I108),ROUND(Regressions!I108, 1), NA())</f>
        <v>#N/A</v>
      </c>
      <c r="J98" s="358" t="e">
        <f>IF(ISNUMBER(Regressions!K108),ROUND(Regressions!K108, 1), NA())</f>
        <v>#N/A</v>
      </c>
      <c r="K98" s="356" t="e">
        <f>IF(ISNUMBER(Regressions!L108),ROUND(Regressions!L108, 1), NA())</f>
        <v>#N/A</v>
      </c>
      <c r="L98" s="255" t="e">
        <f>IF(ISNUMBER(Regressions!M108),ROUND(Regressions!M108, 1), NA())</f>
        <v>#N/A</v>
      </c>
      <c r="M98" s="357" t="e">
        <f>IF(ISNUMBER(Regressions!N108),ROUND(Regressions!N108, 1), NA())</f>
        <v>#N/A</v>
      </c>
      <c r="N98" s="254" t="e">
        <f>IF(ISNUMBER(Regressions!O108),ROUND(Regressions!O108, 1), NA())</f>
        <v>#N/A</v>
      </c>
      <c r="O98" s="358" t="e">
        <f>IF(ISNUMBER(Regressions!Q108),ROUND(Regressions!Q108, 1), NA())</f>
        <v>#N/A</v>
      </c>
      <c r="P98" s="356" t="e">
        <f>IF(ISNUMBER(Regressions!R108),ROUND(Regressions!R108, 1), NA())</f>
        <v>#N/A</v>
      </c>
      <c r="Q98" s="232" t="e">
        <f>IF(ISNUMBER(Regressions!S108),ROUND(Regressions!S108, 1), NA())</f>
        <v>#N/A</v>
      </c>
      <c r="R98" s="357" t="e">
        <f>IF(ISNUMBER(Regressions!T108),ROUND(Regressions!T108, 1), NA())</f>
        <v>#N/A</v>
      </c>
      <c r="S98" s="254" t="e">
        <f>IF(ISNUMBER(Regressions!U108),ROUND(Regressions!U108, 1), NA())</f>
        <v>#N/A</v>
      </c>
    </row>
    <row xmlns:x14ac="http://schemas.microsoft.com/office/spreadsheetml/2009/9/ac" r="99" x14ac:dyDescent="0.2">
      <c r="A99" s="353" t="str">
        <f>IF(ISBLANK(Regressions!A109), " ", Regressions!A109)</f>
        <v>Eswatini</v>
      </c>
      <c r="B99" s="354">
        <f>IF(ISBLANK(Regressions!B109), " ", Regressions!B109)</f>
        <v>2002</v>
      </c>
      <c r="C99" s="359" t="str">
        <f>IF(ISBLANK(Regressions!C109), " ", Regressions!C109)</f>
        <v>Pre-primary</v>
      </c>
      <c r="D99" s="355">
        <f>IF(ISBLANK(Regressions!D109), " ", Regressions!D109)</f>
        <v>85924</v>
      </c>
      <c r="E99" s="231" t="e">
        <f>IF(ISNUMBER(Regressions!E109),ROUND(Regressions!E109, 1), NA())</f>
        <v>#N/A</v>
      </c>
      <c r="F99" s="356" t="e">
        <f>IF(ISNUMBER(Regressions!F109),ROUND(Regressions!F109, 1), NA())</f>
        <v>#N/A</v>
      </c>
      <c r="G99" s="253" t="e">
        <f>IF(ISNUMBER(Regressions!G109),ROUND(Regressions!G109, 1), NA())</f>
        <v>#N/A</v>
      </c>
      <c r="H99" s="357" t="e">
        <f>IF(ISNUMBER(Regressions!H109),ROUND(Regressions!H109, 1), NA())</f>
        <v>#N/A</v>
      </c>
      <c r="I99" s="254" t="e">
        <f>IF(ISNUMBER(Regressions!I109),ROUND(Regressions!I109, 1), NA())</f>
        <v>#N/A</v>
      </c>
      <c r="J99" s="358" t="e">
        <f>IF(ISNUMBER(Regressions!K109),ROUND(Regressions!K109, 1), NA())</f>
        <v>#N/A</v>
      </c>
      <c r="K99" s="356" t="e">
        <f>IF(ISNUMBER(Regressions!L109),ROUND(Regressions!L109, 1), NA())</f>
        <v>#N/A</v>
      </c>
      <c r="L99" s="255" t="e">
        <f>IF(ISNUMBER(Regressions!M109),ROUND(Regressions!M109, 1), NA())</f>
        <v>#N/A</v>
      </c>
      <c r="M99" s="357" t="e">
        <f>IF(ISNUMBER(Regressions!N109),ROUND(Regressions!N109, 1), NA())</f>
        <v>#N/A</v>
      </c>
      <c r="N99" s="254" t="e">
        <f>IF(ISNUMBER(Regressions!O109),ROUND(Regressions!O109, 1), NA())</f>
        <v>#N/A</v>
      </c>
      <c r="O99" s="358" t="e">
        <f>IF(ISNUMBER(Regressions!Q109),ROUND(Regressions!Q109, 1), NA())</f>
        <v>#N/A</v>
      </c>
      <c r="P99" s="356" t="e">
        <f>IF(ISNUMBER(Regressions!R109),ROUND(Regressions!R109, 1), NA())</f>
        <v>#N/A</v>
      </c>
      <c r="Q99" s="232" t="e">
        <f>IF(ISNUMBER(Regressions!S109),ROUND(Regressions!S109, 1), NA())</f>
        <v>#N/A</v>
      </c>
      <c r="R99" s="357" t="e">
        <f>IF(ISNUMBER(Regressions!T109),ROUND(Regressions!T109, 1), NA())</f>
        <v>#N/A</v>
      </c>
      <c r="S99" s="254" t="e">
        <f>IF(ISNUMBER(Regressions!U109),ROUND(Regressions!U109, 1), NA())</f>
        <v>#N/A</v>
      </c>
    </row>
    <row xmlns:x14ac="http://schemas.microsoft.com/office/spreadsheetml/2009/9/ac" r="100" x14ac:dyDescent="0.2">
      <c r="A100" s="353" t="str">
        <f>IF(ISBLANK(Regressions!A110), " ", Regressions!A110)</f>
        <v>Eswatini</v>
      </c>
      <c r="B100" s="354">
        <f>IF(ISBLANK(Regressions!B110), " ", Regressions!B110)</f>
        <v>2003</v>
      </c>
      <c r="C100" s="359" t="str">
        <f>IF(ISBLANK(Regressions!C110), " ", Regressions!C110)</f>
        <v>Pre-primary</v>
      </c>
      <c r="D100" s="355">
        <f>IF(ISBLANK(Regressions!D110), " ", Regressions!D110)</f>
        <v>85984</v>
      </c>
      <c r="E100" s="231" t="e">
        <f>IF(ISNUMBER(Regressions!E110),ROUND(Regressions!E110, 1), NA())</f>
        <v>#N/A</v>
      </c>
      <c r="F100" s="356" t="e">
        <f>IF(ISNUMBER(Regressions!F110),ROUND(Regressions!F110, 1), NA())</f>
        <v>#N/A</v>
      </c>
      <c r="G100" s="253" t="e">
        <f>IF(ISNUMBER(Regressions!G110),ROUND(Regressions!G110, 1), NA())</f>
        <v>#N/A</v>
      </c>
      <c r="H100" s="357" t="e">
        <f>IF(ISNUMBER(Regressions!H110),ROUND(Regressions!H110, 1), NA())</f>
        <v>#N/A</v>
      </c>
      <c r="I100" s="254" t="e">
        <f>IF(ISNUMBER(Regressions!I110),ROUND(Regressions!I110, 1), NA())</f>
        <v>#N/A</v>
      </c>
      <c r="J100" s="358" t="e">
        <f>IF(ISNUMBER(Regressions!K110),ROUND(Regressions!K110, 1), NA())</f>
        <v>#N/A</v>
      </c>
      <c r="K100" s="356" t="e">
        <f>IF(ISNUMBER(Regressions!L110),ROUND(Regressions!L110, 1), NA())</f>
        <v>#N/A</v>
      </c>
      <c r="L100" s="255" t="e">
        <f>IF(ISNUMBER(Regressions!M110),ROUND(Regressions!M110, 1), NA())</f>
        <v>#N/A</v>
      </c>
      <c r="M100" s="357" t="e">
        <f>IF(ISNUMBER(Regressions!N110),ROUND(Regressions!N110, 1), NA())</f>
        <v>#N/A</v>
      </c>
      <c r="N100" s="254" t="e">
        <f>IF(ISNUMBER(Regressions!O110),ROUND(Regressions!O110, 1), NA())</f>
        <v>#N/A</v>
      </c>
      <c r="O100" s="358" t="e">
        <f>IF(ISNUMBER(Regressions!Q110),ROUND(Regressions!Q110, 1), NA())</f>
        <v>#N/A</v>
      </c>
      <c r="P100" s="356" t="e">
        <f>IF(ISNUMBER(Regressions!R110),ROUND(Regressions!R110, 1), NA())</f>
        <v>#N/A</v>
      </c>
      <c r="Q100" s="232" t="e">
        <f>IF(ISNUMBER(Regressions!S110),ROUND(Regressions!S110, 1), NA())</f>
        <v>#N/A</v>
      </c>
      <c r="R100" s="357" t="e">
        <f>IF(ISNUMBER(Regressions!T110),ROUND(Regressions!T110, 1), NA())</f>
        <v>#N/A</v>
      </c>
      <c r="S100" s="254" t="e">
        <f>IF(ISNUMBER(Regressions!U110),ROUND(Regressions!U110, 1), NA())</f>
        <v>#N/A</v>
      </c>
    </row>
    <row xmlns:x14ac="http://schemas.microsoft.com/office/spreadsheetml/2009/9/ac" r="101" x14ac:dyDescent="0.2">
      <c r="A101" s="353" t="str">
        <f>IF(ISBLANK(Regressions!A111), " ", Regressions!A111)</f>
        <v>Eswatini</v>
      </c>
      <c r="B101" s="354">
        <f>IF(ISBLANK(Regressions!B111), " ", Regressions!B111)</f>
        <v>2004</v>
      </c>
      <c r="C101" s="359" t="str">
        <f>IF(ISBLANK(Regressions!C111), " ", Regressions!C111)</f>
        <v>Pre-primary</v>
      </c>
      <c r="D101" s="355">
        <f>IF(ISBLANK(Regressions!D111), " ", Regressions!D111)</f>
        <v>86335</v>
      </c>
      <c r="E101" s="231" t="e">
        <f>IF(ISNUMBER(Regressions!E111),ROUND(Regressions!E111, 1), NA())</f>
        <v>#N/A</v>
      </c>
      <c r="F101" s="356" t="e">
        <f>IF(ISNUMBER(Regressions!F111),ROUND(Regressions!F111, 1), NA())</f>
        <v>#N/A</v>
      </c>
      <c r="G101" s="253" t="e">
        <f>IF(ISNUMBER(Regressions!G111),ROUND(Regressions!G111, 1), NA())</f>
        <v>#N/A</v>
      </c>
      <c r="H101" s="357" t="e">
        <f>IF(ISNUMBER(Regressions!H111),ROUND(Regressions!H111, 1), NA())</f>
        <v>#N/A</v>
      </c>
      <c r="I101" s="254" t="e">
        <f>IF(ISNUMBER(Regressions!I111),ROUND(Regressions!I111, 1), NA())</f>
        <v>#N/A</v>
      </c>
      <c r="J101" s="358" t="e">
        <f>IF(ISNUMBER(Regressions!K111),ROUND(Regressions!K111, 1), NA())</f>
        <v>#N/A</v>
      </c>
      <c r="K101" s="356" t="e">
        <f>IF(ISNUMBER(Regressions!L111),ROUND(Regressions!L111, 1), NA())</f>
        <v>#N/A</v>
      </c>
      <c r="L101" s="255" t="e">
        <f>IF(ISNUMBER(Regressions!M111),ROUND(Regressions!M111, 1), NA())</f>
        <v>#N/A</v>
      </c>
      <c r="M101" s="357" t="e">
        <f>IF(ISNUMBER(Regressions!N111),ROUND(Regressions!N111, 1), NA())</f>
        <v>#N/A</v>
      </c>
      <c r="N101" s="254" t="e">
        <f>IF(ISNUMBER(Regressions!O111),ROUND(Regressions!O111, 1), NA())</f>
        <v>#N/A</v>
      </c>
      <c r="O101" s="358" t="e">
        <f>IF(ISNUMBER(Regressions!Q111),ROUND(Regressions!Q111, 1), NA())</f>
        <v>#N/A</v>
      </c>
      <c r="P101" s="356" t="e">
        <f>IF(ISNUMBER(Regressions!R111),ROUND(Regressions!R111, 1), NA())</f>
        <v>#N/A</v>
      </c>
      <c r="Q101" s="232" t="e">
        <f>IF(ISNUMBER(Regressions!S111),ROUND(Regressions!S111, 1), NA())</f>
        <v>#N/A</v>
      </c>
      <c r="R101" s="357" t="e">
        <f>IF(ISNUMBER(Regressions!T111),ROUND(Regressions!T111, 1), NA())</f>
        <v>#N/A</v>
      </c>
      <c r="S101" s="254" t="e">
        <f>IF(ISNUMBER(Regressions!U111),ROUND(Regressions!U111, 1), NA())</f>
        <v>#N/A</v>
      </c>
    </row>
    <row xmlns:x14ac="http://schemas.microsoft.com/office/spreadsheetml/2009/9/ac" r="102" x14ac:dyDescent="0.2">
      <c r="A102" s="353" t="str">
        <f>IF(ISBLANK(Regressions!A112), " ", Regressions!A112)</f>
        <v>Eswatini</v>
      </c>
      <c r="B102" s="354">
        <f>IF(ISBLANK(Regressions!B112), " ", Regressions!B112)</f>
        <v>2005</v>
      </c>
      <c r="C102" s="359" t="str">
        <f>IF(ISBLANK(Regressions!C112), " ", Regressions!C112)</f>
        <v>Pre-primary</v>
      </c>
      <c r="D102" s="355">
        <f>IF(ISBLANK(Regressions!D112), " ", Regressions!D112)</f>
        <v>86699</v>
      </c>
      <c r="E102" s="231" t="e">
        <f>IF(ISNUMBER(Regressions!E112),ROUND(Regressions!E112, 1), NA())</f>
        <v>#N/A</v>
      </c>
      <c r="F102" s="356" t="e">
        <f>IF(ISNUMBER(Regressions!F112),ROUND(Regressions!F112, 1), NA())</f>
        <v>#N/A</v>
      </c>
      <c r="G102" s="253" t="e">
        <f>IF(ISNUMBER(Regressions!G112),ROUND(Regressions!G112, 1), NA())</f>
        <v>#N/A</v>
      </c>
      <c r="H102" s="357" t="e">
        <f>IF(ISNUMBER(Regressions!H112),ROUND(Regressions!H112, 1), NA())</f>
        <v>#N/A</v>
      </c>
      <c r="I102" s="254" t="e">
        <f>IF(ISNUMBER(Regressions!I112),ROUND(Regressions!I112, 1), NA())</f>
        <v>#N/A</v>
      </c>
      <c r="J102" s="358" t="e">
        <f>IF(ISNUMBER(Regressions!K112),ROUND(Regressions!K112, 1), NA())</f>
        <v>#N/A</v>
      </c>
      <c r="K102" s="356" t="e">
        <f>IF(ISNUMBER(Regressions!L112),ROUND(Regressions!L112, 1), NA())</f>
        <v>#N/A</v>
      </c>
      <c r="L102" s="255" t="e">
        <f>IF(ISNUMBER(Regressions!M112),ROUND(Regressions!M112, 1), NA())</f>
        <v>#N/A</v>
      </c>
      <c r="M102" s="357" t="e">
        <f>IF(ISNUMBER(Regressions!N112),ROUND(Regressions!N112, 1), NA())</f>
        <v>#N/A</v>
      </c>
      <c r="N102" s="254" t="e">
        <f>IF(ISNUMBER(Regressions!O112),ROUND(Regressions!O112, 1), NA())</f>
        <v>#N/A</v>
      </c>
      <c r="O102" s="358" t="e">
        <f>IF(ISNUMBER(Regressions!Q112),ROUND(Regressions!Q112, 1), NA())</f>
        <v>#N/A</v>
      </c>
      <c r="P102" s="356" t="e">
        <f>IF(ISNUMBER(Regressions!R112),ROUND(Regressions!R112, 1), NA())</f>
        <v>#N/A</v>
      </c>
      <c r="Q102" s="232" t="e">
        <f>IF(ISNUMBER(Regressions!S112),ROUND(Regressions!S112, 1), NA())</f>
        <v>#N/A</v>
      </c>
      <c r="R102" s="357" t="e">
        <f>IF(ISNUMBER(Regressions!T112),ROUND(Regressions!T112, 1), NA())</f>
        <v>#N/A</v>
      </c>
      <c r="S102" s="254" t="e">
        <f>IF(ISNUMBER(Regressions!U112),ROUND(Regressions!U112, 1), NA())</f>
        <v>#N/A</v>
      </c>
    </row>
    <row xmlns:x14ac="http://schemas.microsoft.com/office/spreadsheetml/2009/9/ac" r="103" x14ac:dyDescent="0.2">
      <c r="A103" s="353" t="str">
        <f>IF(ISBLANK(Regressions!A113), " ", Regressions!A113)</f>
        <v>Eswatini</v>
      </c>
      <c r="B103" s="354">
        <f>IF(ISBLANK(Regressions!B113), " ", Regressions!B113)</f>
        <v>2006</v>
      </c>
      <c r="C103" s="359" t="str">
        <f>IF(ISBLANK(Regressions!C113), " ", Regressions!C113)</f>
        <v>Pre-primary</v>
      </c>
      <c r="D103" s="355">
        <f>IF(ISBLANK(Regressions!D113), " ", Regressions!D113)</f>
        <v>86435</v>
      </c>
      <c r="E103" s="231" t="e">
        <f>IF(ISNUMBER(Regressions!E113),ROUND(Regressions!E113, 1), NA())</f>
        <v>#N/A</v>
      </c>
      <c r="F103" s="356" t="e">
        <f>IF(ISNUMBER(Regressions!F113),ROUND(Regressions!F113, 1), NA())</f>
        <v>#N/A</v>
      </c>
      <c r="G103" s="253" t="e">
        <f>IF(ISNUMBER(Regressions!G113),ROUND(Regressions!G113, 1), NA())</f>
        <v>#N/A</v>
      </c>
      <c r="H103" s="357" t="e">
        <f>IF(ISNUMBER(Regressions!H113),ROUND(Regressions!H113, 1), NA())</f>
        <v>#N/A</v>
      </c>
      <c r="I103" s="254" t="e">
        <f>IF(ISNUMBER(Regressions!I113),ROUND(Regressions!I113, 1), NA())</f>
        <v>#N/A</v>
      </c>
      <c r="J103" s="358" t="e">
        <f>IF(ISNUMBER(Regressions!K113),ROUND(Regressions!K113, 1), NA())</f>
        <v>#N/A</v>
      </c>
      <c r="K103" s="356" t="e">
        <f>IF(ISNUMBER(Regressions!L113),ROUND(Regressions!L113, 1), NA())</f>
        <v>#N/A</v>
      </c>
      <c r="L103" s="255" t="e">
        <f>IF(ISNUMBER(Regressions!M113),ROUND(Regressions!M113, 1), NA())</f>
        <v>#N/A</v>
      </c>
      <c r="M103" s="357" t="e">
        <f>IF(ISNUMBER(Regressions!N113),ROUND(Regressions!N113, 1), NA())</f>
        <v>#N/A</v>
      </c>
      <c r="N103" s="254" t="e">
        <f>IF(ISNUMBER(Regressions!O113),ROUND(Regressions!O113, 1), NA())</f>
        <v>#N/A</v>
      </c>
      <c r="O103" s="358" t="e">
        <f>IF(ISNUMBER(Regressions!Q113),ROUND(Regressions!Q113, 1), NA())</f>
        <v>#N/A</v>
      </c>
      <c r="P103" s="356" t="e">
        <f>IF(ISNUMBER(Regressions!R113),ROUND(Regressions!R113, 1), NA())</f>
        <v>#N/A</v>
      </c>
      <c r="Q103" s="232" t="e">
        <f>IF(ISNUMBER(Regressions!S113),ROUND(Regressions!S113, 1), NA())</f>
        <v>#N/A</v>
      </c>
      <c r="R103" s="357" t="e">
        <f>IF(ISNUMBER(Regressions!T113),ROUND(Regressions!T113, 1), NA())</f>
        <v>#N/A</v>
      </c>
      <c r="S103" s="254" t="e">
        <f>IF(ISNUMBER(Regressions!U113),ROUND(Regressions!U113, 1), NA())</f>
        <v>#N/A</v>
      </c>
    </row>
    <row xmlns:x14ac="http://schemas.microsoft.com/office/spreadsheetml/2009/9/ac" r="104" x14ac:dyDescent="0.2">
      <c r="A104" s="353" t="str">
        <f>IF(ISBLANK(Regressions!A114), " ", Regressions!A114)</f>
        <v>Eswatini</v>
      </c>
      <c r="B104" s="354">
        <f>IF(ISBLANK(Regressions!B114), " ", Regressions!B114)</f>
        <v>2007</v>
      </c>
      <c r="C104" s="359" t="str">
        <f>IF(ISBLANK(Regressions!C114), " ", Regressions!C114)</f>
        <v>Pre-primary</v>
      </c>
      <c r="D104" s="355">
        <f>IF(ISBLANK(Regressions!D114), " ", Regressions!D114)</f>
        <v>86455</v>
      </c>
      <c r="E104" s="231" t="e">
        <f>IF(ISNUMBER(Regressions!E114),ROUND(Regressions!E114, 1), NA())</f>
        <v>#N/A</v>
      </c>
      <c r="F104" s="356" t="e">
        <f>IF(ISNUMBER(Regressions!F114),ROUND(Regressions!F114, 1), NA())</f>
        <v>#N/A</v>
      </c>
      <c r="G104" s="253" t="e">
        <f>IF(ISNUMBER(Regressions!G114),ROUND(Regressions!G114, 1), NA())</f>
        <v>#N/A</v>
      </c>
      <c r="H104" s="357" t="e">
        <f>IF(ISNUMBER(Regressions!H114),ROUND(Regressions!H114, 1), NA())</f>
        <v>#N/A</v>
      </c>
      <c r="I104" s="254" t="e">
        <f>IF(ISNUMBER(Regressions!I114),ROUND(Regressions!I114, 1), NA())</f>
        <v>#N/A</v>
      </c>
      <c r="J104" s="358" t="e">
        <f>IF(ISNUMBER(Regressions!K114),ROUND(Regressions!K114, 1), NA())</f>
        <v>#N/A</v>
      </c>
      <c r="K104" s="356" t="e">
        <f>IF(ISNUMBER(Regressions!L114),ROUND(Regressions!L114, 1), NA())</f>
        <v>#N/A</v>
      </c>
      <c r="L104" s="255" t="e">
        <f>IF(ISNUMBER(Regressions!M114),ROUND(Regressions!M114, 1), NA())</f>
        <v>#N/A</v>
      </c>
      <c r="M104" s="357" t="e">
        <f>IF(ISNUMBER(Regressions!N114),ROUND(Regressions!N114, 1), NA())</f>
        <v>#N/A</v>
      </c>
      <c r="N104" s="254" t="e">
        <f>IF(ISNUMBER(Regressions!O114),ROUND(Regressions!O114, 1), NA())</f>
        <v>#N/A</v>
      </c>
      <c r="O104" s="358" t="e">
        <f>IF(ISNUMBER(Regressions!Q114),ROUND(Regressions!Q114, 1), NA())</f>
        <v>#N/A</v>
      </c>
      <c r="P104" s="356" t="e">
        <f>IF(ISNUMBER(Regressions!R114),ROUND(Regressions!R114, 1), NA())</f>
        <v>#N/A</v>
      </c>
      <c r="Q104" s="232" t="e">
        <f>IF(ISNUMBER(Regressions!S114),ROUND(Regressions!S114, 1), NA())</f>
        <v>#N/A</v>
      </c>
      <c r="R104" s="357" t="e">
        <f>IF(ISNUMBER(Regressions!T114),ROUND(Regressions!T114, 1), NA())</f>
        <v>#N/A</v>
      </c>
      <c r="S104" s="254" t="e">
        <f>IF(ISNUMBER(Regressions!U114),ROUND(Regressions!U114, 1), NA())</f>
        <v>#N/A</v>
      </c>
    </row>
    <row xmlns:x14ac="http://schemas.microsoft.com/office/spreadsheetml/2009/9/ac" r="105" x14ac:dyDescent="0.2">
      <c r="A105" s="353" t="str">
        <f>IF(ISBLANK(Regressions!A115), " ", Regressions!A115)</f>
        <v>Eswatini</v>
      </c>
      <c r="B105" s="354">
        <f>IF(ISBLANK(Regressions!B115), " ", Regressions!B115)</f>
        <v>2008</v>
      </c>
      <c r="C105" s="359" t="str">
        <f>IF(ISBLANK(Regressions!C115), " ", Regressions!C115)</f>
        <v>Pre-primary</v>
      </c>
      <c r="D105" s="355">
        <f>IF(ISBLANK(Regressions!D115), " ", Regressions!D115)</f>
        <v>87030</v>
      </c>
      <c r="E105" s="231" t="e">
        <f>IF(ISNUMBER(Regressions!E115),ROUND(Regressions!E115, 1), NA())</f>
        <v>#N/A</v>
      </c>
      <c r="F105" s="356" t="e">
        <f>IF(ISNUMBER(Regressions!F115),ROUND(Regressions!F115, 1), NA())</f>
        <v>#N/A</v>
      </c>
      <c r="G105" s="253" t="e">
        <f>IF(ISNUMBER(Regressions!G115),ROUND(Regressions!G115, 1), NA())</f>
        <v>#N/A</v>
      </c>
      <c r="H105" s="357" t="e">
        <f>IF(ISNUMBER(Regressions!H115),ROUND(Regressions!H115, 1), NA())</f>
        <v>#N/A</v>
      </c>
      <c r="I105" s="254" t="e">
        <f>IF(ISNUMBER(Regressions!I115),ROUND(Regressions!I115, 1), NA())</f>
        <v>#N/A</v>
      </c>
      <c r="J105" s="358" t="e">
        <f>IF(ISNUMBER(Regressions!K115),ROUND(Regressions!K115, 1), NA())</f>
        <v>#N/A</v>
      </c>
      <c r="K105" s="356" t="e">
        <f>IF(ISNUMBER(Regressions!L115),ROUND(Regressions!L115, 1), NA())</f>
        <v>#N/A</v>
      </c>
      <c r="L105" s="255" t="e">
        <f>IF(ISNUMBER(Regressions!M115),ROUND(Regressions!M115, 1), NA())</f>
        <v>#N/A</v>
      </c>
      <c r="M105" s="357" t="e">
        <f>IF(ISNUMBER(Regressions!N115),ROUND(Regressions!N115, 1), NA())</f>
        <v>#N/A</v>
      </c>
      <c r="N105" s="254" t="e">
        <f>IF(ISNUMBER(Regressions!O115),ROUND(Regressions!O115, 1), NA())</f>
        <v>#N/A</v>
      </c>
      <c r="O105" s="358" t="e">
        <f>IF(ISNUMBER(Regressions!Q115),ROUND(Regressions!Q115, 1), NA())</f>
        <v>#N/A</v>
      </c>
      <c r="P105" s="356" t="e">
        <f>IF(ISNUMBER(Regressions!R115),ROUND(Regressions!R115, 1), NA())</f>
        <v>#N/A</v>
      </c>
      <c r="Q105" s="232" t="e">
        <f>IF(ISNUMBER(Regressions!S115),ROUND(Regressions!S115, 1), NA())</f>
        <v>#N/A</v>
      </c>
      <c r="R105" s="357" t="e">
        <f>IF(ISNUMBER(Regressions!T115),ROUND(Regressions!T115, 1), NA())</f>
        <v>#N/A</v>
      </c>
      <c r="S105" s="254" t="e">
        <f>IF(ISNUMBER(Regressions!U115),ROUND(Regressions!U115, 1), NA())</f>
        <v>#N/A</v>
      </c>
    </row>
    <row xmlns:x14ac="http://schemas.microsoft.com/office/spreadsheetml/2009/9/ac" r="106" x14ac:dyDescent="0.2">
      <c r="A106" s="353" t="str">
        <f>IF(ISBLANK(Regressions!A116), " ", Regressions!A116)</f>
        <v>Eswatini</v>
      </c>
      <c r="B106" s="354">
        <f>IF(ISBLANK(Regressions!B116), " ", Regressions!B116)</f>
        <v>2009</v>
      </c>
      <c r="C106" s="359" t="str">
        <f>IF(ISBLANK(Regressions!C116), " ", Regressions!C116)</f>
        <v>Pre-primary</v>
      </c>
      <c r="D106" s="355">
        <f>IF(ISBLANK(Regressions!D116), " ", Regressions!D116)</f>
        <v>87463</v>
      </c>
      <c r="E106" s="231" t="e">
        <f>IF(ISNUMBER(Regressions!E116),ROUND(Regressions!E116, 1), NA())</f>
        <v>#N/A</v>
      </c>
      <c r="F106" s="356" t="e">
        <f>IF(ISNUMBER(Regressions!F116),ROUND(Regressions!F116, 1), NA())</f>
        <v>#N/A</v>
      </c>
      <c r="G106" s="253" t="e">
        <f>IF(ISNUMBER(Regressions!G116),ROUND(Regressions!G116, 1), NA())</f>
        <v>#N/A</v>
      </c>
      <c r="H106" s="357" t="e">
        <f>IF(ISNUMBER(Regressions!H116),ROUND(Regressions!H116, 1), NA())</f>
        <v>#N/A</v>
      </c>
      <c r="I106" s="254" t="e">
        <f>IF(ISNUMBER(Regressions!I116),ROUND(Regressions!I116, 1), NA())</f>
        <v>#N/A</v>
      </c>
      <c r="J106" s="358" t="e">
        <f>IF(ISNUMBER(Regressions!K116),ROUND(Regressions!K116, 1), NA())</f>
        <v>#N/A</v>
      </c>
      <c r="K106" s="356" t="e">
        <f>IF(ISNUMBER(Regressions!L116),ROUND(Regressions!L116, 1), NA())</f>
        <v>#N/A</v>
      </c>
      <c r="L106" s="255" t="e">
        <f>IF(ISNUMBER(Regressions!M116),ROUND(Regressions!M116, 1), NA())</f>
        <v>#N/A</v>
      </c>
      <c r="M106" s="357" t="e">
        <f>IF(ISNUMBER(Regressions!N116),ROUND(Regressions!N116, 1), NA())</f>
        <v>#N/A</v>
      </c>
      <c r="N106" s="254" t="e">
        <f>IF(ISNUMBER(Regressions!O116),ROUND(Regressions!O116, 1), NA())</f>
        <v>#N/A</v>
      </c>
      <c r="O106" s="358" t="e">
        <f>IF(ISNUMBER(Regressions!Q116),ROUND(Regressions!Q116, 1), NA())</f>
        <v>#N/A</v>
      </c>
      <c r="P106" s="356" t="e">
        <f>IF(ISNUMBER(Regressions!R116),ROUND(Regressions!R116, 1), NA())</f>
        <v>#N/A</v>
      </c>
      <c r="Q106" s="232" t="e">
        <f>IF(ISNUMBER(Regressions!S116),ROUND(Regressions!S116, 1), NA())</f>
        <v>#N/A</v>
      </c>
      <c r="R106" s="357" t="e">
        <f>IF(ISNUMBER(Regressions!T116),ROUND(Regressions!T116, 1), NA())</f>
        <v>#N/A</v>
      </c>
      <c r="S106" s="254" t="e">
        <f>IF(ISNUMBER(Regressions!U116),ROUND(Regressions!U116, 1), NA())</f>
        <v>#N/A</v>
      </c>
    </row>
    <row xmlns:x14ac="http://schemas.microsoft.com/office/spreadsheetml/2009/9/ac" r="107" x14ac:dyDescent="0.2">
      <c r="A107" s="353" t="str">
        <f>IF(ISBLANK(Regressions!A117), " ", Regressions!A117)</f>
        <v>Eswatini</v>
      </c>
      <c r="B107" s="354">
        <f>IF(ISBLANK(Regressions!B117), " ", Regressions!B117)</f>
        <v>2010</v>
      </c>
      <c r="C107" s="359" t="str">
        <f>IF(ISBLANK(Regressions!C117), " ", Regressions!C117)</f>
        <v>Pre-primary</v>
      </c>
      <c r="D107" s="355">
        <f>IF(ISBLANK(Regressions!D117), " ", Regressions!D117)</f>
        <v>87707</v>
      </c>
      <c r="E107" s="231" t="e">
        <f>IF(ISNUMBER(Regressions!E117),ROUND(Regressions!E117, 1), NA())</f>
        <v>#N/A</v>
      </c>
      <c r="F107" s="356" t="e">
        <f>IF(ISNUMBER(Regressions!F117),ROUND(Regressions!F117, 1), NA())</f>
        <v>#N/A</v>
      </c>
      <c r="G107" s="253" t="e">
        <f>IF(ISNUMBER(Regressions!G117),ROUND(Regressions!G117, 1), NA())</f>
        <v>#N/A</v>
      </c>
      <c r="H107" s="357" t="e">
        <f>IF(ISNUMBER(Regressions!H117),ROUND(Regressions!H117, 1), NA())</f>
        <v>#N/A</v>
      </c>
      <c r="I107" s="254" t="e">
        <f>IF(ISNUMBER(Regressions!I117),ROUND(Regressions!I117, 1), NA())</f>
        <v>#N/A</v>
      </c>
      <c r="J107" s="358" t="e">
        <f>IF(ISNUMBER(Regressions!K117),ROUND(Regressions!K117, 1), NA())</f>
        <v>#N/A</v>
      </c>
      <c r="K107" s="356" t="e">
        <f>IF(ISNUMBER(Regressions!L117),ROUND(Regressions!L117, 1), NA())</f>
        <v>#N/A</v>
      </c>
      <c r="L107" s="255" t="e">
        <f>IF(ISNUMBER(Regressions!M117),ROUND(Regressions!M117, 1), NA())</f>
        <v>#N/A</v>
      </c>
      <c r="M107" s="357" t="e">
        <f>IF(ISNUMBER(Regressions!N117),ROUND(Regressions!N117, 1), NA())</f>
        <v>#N/A</v>
      </c>
      <c r="N107" s="254" t="e">
        <f>IF(ISNUMBER(Regressions!O117),ROUND(Regressions!O117, 1), NA())</f>
        <v>#N/A</v>
      </c>
      <c r="O107" s="358" t="e">
        <f>IF(ISNUMBER(Regressions!Q117),ROUND(Regressions!Q117, 1), NA())</f>
        <v>#N/A</v>
      </c>
      <c r="P107" s="356" t="e">
        <f>IF(ISNUMBER(Regressions!R117),ROUND(Regressions!R117, 1), NA())</f>
        <v>#N/A</v>
      </c>
      <c r="Q107" s="232" t="e">
        <f>IF(ISNUMBER(Regressions!S117),ROUND(Regressions!S117, 1), NA())</f>
        <v>#N/A</v>
      </c>
      <c r="R107" s="357" t="e">
        <f>IF(ISNUMBER(Regressions!T117),ROUND(Regressions!T117, 1), NA())</f>
        <v>#N/A</v>
      </c>
      <c r="S107" s="254" t="e">
        <f>IF(ISNUMBER(Regressions!U117),ROUND(Regressions!U117, 1), NA())</f>
        <v>#N/A</v>
      </c>
    </row>
    <row xmlns:x14ac="http://schemas.microsoft.com/office/spreadsheetml/2009/9/ac" r="108" x14ac:dyDescent="0.2">
      <c r="A108" s="353" t="str">
        <f>IF(ISBLANK(Regressions!A118), " ", Regressions!A118)</f>
        <v>Eswatini</v>
      </c>
      <c r="B108" s="354">
        <f>IF(ISBLANK(Regressions!B118), " ", Regressions!B118)</f>
        <v>2011</v>
      </c>
      <c r="C108" s="359" t="str">
        <f>IF(ISBLANK(Regressions!C118), " ", Regressions!C118)</f>
        <v>Pre-primary</v>
      </c>
      <c r="D108" s="355">
        <f>IF(ISBLANK(Regressions!D118), " ", Regressions!D118)</f>
        <v>87902</v>
      </c>
      <c r="E108" s="231" t="e">
        <f>IF(ISNUMBER(Regressions!E118),ROUND(Regressions!E118, 1), NA())</f>
        <v>#N/A</v>
      </c>
      <c r="F108" s="356" t="e">
        <f>IF(ISNUMBER(Regressions!F118),ROUND(Regressions!F118, 1), NA())</f>
        <v>#N/A</v>
      </c>
      <c r="G108" s="253" t="e">
        <f>IF(ISNUMBER(Regressions!G118),ROUND(Regressions!G118, 1), NA())</f>
        <v>#N/A</v>
      </c>
      <c r="H108" s="357" t="e">
        <f>IF(ISNUMBER(Regressions!H118),ROUND(Regressions!H118, 1), NA())</f>
        <v>#N/A</v>
      </c>
      <c r="I108" s="254" t="e">
        <f>IF(ISNUMBER(Regressions!I118),ROUND(Regressions!I118, 1), NA())</f>
        <v>#N/A</v>
      </c>
      <c r="J108" s="358" t="e">
        <f>IF(ISNUMBER(Regressions!K118),ROUND(Regressions!K118, 1), NA())</f>
        <v>#N/A</v>
      </c>
      <c r="K108" s="356" t="e">
        <f>IF(ISNUMBER(Regressions!L118),ROUND(Regressions!L118, 1), NA())</f>
        <v>#N/A</v>
      </c>
      <c r="L108" s="255" t="e">
        <f>IF(ISNUMBER(Regressions!M118),ROUND(Regressions!M118, 1), NA())</f>
        <v>#N/A</v>
      </c>
      <c r="M108" s="357" t="e">
        <f>IF(ISNUMBER(Regressions!N118),ROUND(Regressions!N118, 1), NA())</f>
        <v>#N/A</v>
      </c>
      <c r="N108" s="254" t="e">
        <f>IF(ISNUMBER(Regressions!O118),ROUND(Regressions!O118, 1), NA())</f>
        <v>#N/A</v>
      </c>
      <c r="O108" s="358" t="e">
        <f>IF(ISNUMBER(Regressions!Q118),ROUND(Regressions!Q118, 1), NA())</f>
        <v>#N/A</v>
      </c>
      <c r="P108" s="356" t="e">
        <f>IF(ISNUMBER(Regressions!R118),ROUND(Regressions!R118, 1), NA())</f>
        <v>#N/A</v>
      </c>
      <c r="Q108" s="232" t="e">
        <f>IF(ISNUMBER(Regressions!S118),ROUND(Regressions!S118, 1), NA())</f>
        <v>#N/A</v>
      </c>
      <c r="R108" s="357" t="e">
        <f>IF(ISNUMBER(Regressions!T118),ROUND(Regressions!T118, 1), NA())</f>
        <v>#N/A</v>
      </c>
      <c r="S108" s="254" t="e">
        <f>IF(ISNUMBER(Regressions!U118),ROUND(Regressions!U118, 1), NA())</f>
        <v>#N/A</v>
      </c>
    </row>
    <row xmlns:x14ac="http://schemas.microsoft.com/office/spreadsheetml/2009/9/ac" r="109" x14ac:dyDescent="0.2">
      <c r="A109" s="353" t="str">
        <f>IF(ISBLANK(Regressions!A119), " ", Regressions!A119)</f>
        <v>Eswatini</v>
      </c>
      <c r="B109" s="354">
        <f>IF(ISBLANK(Regressions!B119), " ", Regressions!B119)</f>
        <v>2012</v>
      </c>
      <c r="C109" s="359" t="str">
        <f>IF(ISBLANK(Regressions!C119), " ", Regressions!C119)</f>
        <v>Pre-primary</v>
      </c>
      <c r="D109" s="355">
        <f>IF(ISBLANK(Regressions!D119), " ", Regressions!D119)</f>
        <v>88487</v>
      </c>
      <c r="E109" s="231" t="e">
        <f>IF(ISNUMBER(Regressions!E119),ROUND(Regressions!E119, 1), NA())</f>
        <v>#N/A</v>
      </c>
      <c r="F109" s="356" t="e">
        <f>IF(ISNUMBER(Regressions!F119),ROUND(Regressions!F119, 1), NA())</f>
        <v>#N/A</v>
      </c>
      <c r="G109" s="253" t="e">
        <f>IF(ISNUMBER(Regressions!G119),ROUND(Regressions!G119, 1), NA())</f>
        <v>#N/A</v>
      </c>
      <c r="H109" s="357" t="e">
        <f>IF(ISNUMBER(Regressions!H119),ROUND(Regressions!H119, 1), NA())</f>
        <v>#N/A</v>
      </c>
      <c r="I109" s="254" t="e">
        <f>IF(ISNUMBER(Regressions!I119),ROUND(Regressions!I119, 1), NA())</f>
        <v>#N/A</v>
      </c>
      <c r="J109" s="358" t="e">
        <f>IF(ISNUMBER(Regressions!K119),ROUND(Regressions!K119, 1), NA())</f>
        <v>#N/A</v>
      </c>
      <c r="K109" s="356" t="e">
        <f>IF(ISNUMBER(Regressions!L119),ROUND(Regressions!L119, 1), NA())</f>
        <v>#N/A</v>
      </c>
      <c r="L109" s="255" t="e">
        <f>IF(ISNUMBER(Regressions!M119),ROUND(Regressions!M119, 1), NA())</f>
        <v>#N/A</v>
      </c>
      <c r="M109" s="357" t="e">
        <f>IF(ISNUMBER(Regressions!N119),ROUND(Regressions!N119, 1), NA())</f>
        <v>#N/A</v>
      </c>
      <c r="N109" s="254" t="e">
        <f>IF(ISNUMBER(Regressions!O119),ROUND(Regressions!O119, 1), NA())</f>
        <v>#N/A</v>
      </c>
      <c r="O109" s="358" t="e">
        <f>IF(ISNUMBER(Regressions!Q119),ROUND(Regressions!Q119, 1), NA())</f>
        <v>#N/A</v>
      </c>
      <c r="P109" s="356" t="e">
        <f>IF(ISNUMBER(Regressions!R119),ROUND(Regressions!R119, 1), NA())</f>
        <v>#N/A</v>
      </c>
      <c r="Q109" s="232" t="e">
        <f>IF(ISNUMBER(Regressions!S119),ROUND(Regressions!S119, 1), NA())</f>
        <v>#N/A</v>
      </c>
      <c r="R109" s="357" t="e">
        <f>IF(ISNUMBER(Regressions!T119),ROUND(Regressions!T119, 1), NA())</f>
        <v>#N/A</v>
      </c>
      <c r="S109" s="254" t="e">
        <f>IF(ISNUMBER(Regressions!U119),ROUND(Regressions!U119, 1), NA())</f>
        <v>#N/A</v>
      </c>
    </row>
    <row xmlns:x14ac="http://schemas.microsoft.com/office/spreadsheetml/2009/9/ac" r="110" x14ac:dyDescent="0.2">
      <c r="A110" s="353" t="str">
        <f>IF(ISBLANK(Regressions!A120), " ", Regressions!A120)</f>
        <v>Eswatini</v>
      </c>
      <c r="B110" s="354">
        <f>IF(ISBLANK(Regressions!B120), " ", Regressions!B120)</f>
        <v>2013</v>
      </c>
      <c r="C110" s="359" t="str">
        <f>IF(ISBLANK(Regressions!C120), " ", Regressions!C120)</f>
        <v>Pre-primary</v>
      </c>
      <c r="D110" s="355">
        <f>IF(ISBLANK(Regressions!D120), " ", Regressions!D120)</f>
        <v>89205</v>
      </c>
      <c r="E110" s="231" t="e">
        <f>IF(ISNUMBER(Regressions!E120),ROUND(Regressions!E120, 1), NA())</f>
        <v>#N/A</v>
      </c>
      <c r="F110" s="356" t="e">
        <f>IF(ISNUMBER(Regressions!F120),ROUND(Regressions!F120, 1), NA())</f>
        <v>#N/A</v>
      </c>
      <c r="G110" s="253" t="e">
        <f>IF(ISNUMBER(Regressions!G120),ROUND(Regressions!G120, 1), NA())</f>
        <v>#N/A</v>
      </c>
      <c r="H110" s="357" t="e">
        <f>IF(ISNUMBER(Regressions!H120),ROUND(Regressions!H120, 1), NA())</f>
        <v>#N/A</v>
      </c>
      <c r="I110" s="254" t="e">
        <f>IF(ISNUMBER(Regressions!I120),ROUND(Regressions!I120, 1), NA())</f>
        <v>#N/A</v>
      </c>
      <c r="J110" s="358" t="e">
        <f>IF(ISNUMBER(Regressions!K120),ROUND(Regressions!K120, 1), NA())</f>
        <v>#N/A</v>
      </c>
      <c r="K110" s="356" t="e">
        <f>IF(ISNUMBER(Regressions!L120),ROUND(Regressions!L120, 1), NA())</f>
        <v>#N/A</v>
      </c>
      <c r="L110" s="255" t="e">
        <f>IF(ISNUMBER(Regressions!M120),ROUND(Regressions!M120, 1), NA())</f>
        <v>#N/A</v>
      </c>
      <c r="M110" s="357" t="e">
        <f>IF(ISNUMBER(Regressions!N120),ROUND(Regressions!N120, 1), NA())</f>
        <v>#N/A</v>
      </c>
      <c r="N110" s="254" t="e">
        <f>IF(ISNUMBER(Regressions!O120),ROUND(Regressions!O120, 1), NA())</f>
        <v>#N/A</v>
      </c>
      <c r="O110" s="358" t="e">
        <f>IF(ISNUMBER(Regressions!Q120),ROUND(Regressions!Q120, 1), NA())</f>
        <v>#N/A</v>
      </c>
      <c r="P110" s="356" t="e">
        <f>IF(ISNUMBER(Regressions!R120),ROUND(Regressions!R120, 1), NA())</f>
        <v>#N/A</v>
      </c>
      <c r="Q110" s="232" t="e">
        <f>IF(ISNUMBER(Regressions!S120),ROUND(Regressions!S120, 1), NA())</f>
        <v>#N/A</v>
      </c>
      <c r="R110" s="357" t="e">
        <f>IF(ISNUMBER(Regressions!T120),ROUND(Regressions!T120, 1), NA())</f>
        <v>#N/A</v>
      </c>
      <c r="S110" s="254" t="e">
        <f>IF(ISNUMBER(Regressions!U120),ROUND(Regressions!U120, 1), NA())</f>
        <v>#N/A</v>
      </c>
    </row>
    <row xmlns:x14ac="http://schemas.microsoft.com/office/spreadsheetml/2009/9/ac" r="111" x14ac:dyDescent="0.2">
      <c r="A111" s="353" t="str">
        <f>IF(ISBLANK(Regressions!A121), " ", Regressions!A121)</f>
        <v>Eswatini</v>
      </c>
      <c r="B111" s="354">
        <f>IF(ISBLANK(Regressions!B121), " ", Regressions!B121)</f>
        <v>2014</v>
      </c>
      <c r="C111" s="359" t="str">
        <f>IF(ISBLANK(Regressions!C121), " ", Regressions!C121)</f>
        <v>Pre-primary</v>
      </c>
      <c r="D111" s="355">
        <f>IF(ISBLANK(Regressions!D121), " ", Regressions!D121)</f>
        <v>89213</v>
      </c>
      <c r="E111" s="231" t="e">
        <f>IF(ISNUMBER(Regressions!E121),ROUND(Regressions!E121, 1), NA())</f>
        <v>#N/A</v>
      </c>
      <c r="F111" s="356" t="e">
        <f>IF(ISNUMBER(Regressions!F121),ROUND(Regressions!F121, 1), NA())</f>
        <v>#N/A</v>
      </c>
      <c r="G111" s="253" t="e">
        <f>IF(ISNUMBER(Regressions!G121),ROUND(Regressions!G121, 1), NA())</f>
        <v>#N/A</v>
      </c>
      <c r="H111" s="357" t="e">
        <f>IF(ISNUMBER(Regressions!H121),ROUND(Regressions!H121, 1), NA())</f>
        <v>#N/A</v>
      </c>
      <c r="I111" s="254" t="e">
        <f>IF(ISNUMBER(Regressions!I121),ROUND(Regressions!I121, 1), NA())</f>
        <v>#N/A</v>
      </c>
      <c r="J111" s="358" t="e">
        <f>IF(ISNUMBER(Regressions!K121),ROUND(Regressions!K121, 1), NA())</f>
        <v>#N/A</v>
      </c>
      <c r="K111" s="356" t="e">
        <f>IF(ISNUMBER(Regressions!L121),ROUND(Regressions!L121, 1), NA())</f>
        <v>#N/A</v>
      </c>
      <c r="L111" s="255" t="e">
        <f>IF(ISNUMBER(Regressions!M121),ROUND(Regressions!M121, 1), NA())</f>
        <v>#N/A</v>
      </c>
      <c r="M111" s="357" t="e">
        <f>IF(ISNUMBER(Regressions!N121),ROUND(Regressions!N121, 1), NA())</f>
        <v>#N/A</v>
      </c>
      <c r="N111" s="254" t="e">
        <f>IF(ISNUMBER(Regressions!O121),ROUND(Regressions!O121, 1), NA())</f>
        <v>#N/A</v>
      </c>
      <c r="O111" s="358" t="e">
        <f>IF(ISNUMBER(Regressions!Q121),ROUND(Regressions!Q121, 1), NA())</f>
        <v>#N/A</v>
      </c>
      <c r="P111" s="356" t="e">
        <f>IF(ISNUMBER(Regressions!R121),ROUND(Regressions!R121, 1), NA())</f>
        <v>#N/A</v>
      </c>
      <c r="Q111" s="232" t="e">
        <f>IF(ISNUMBER(Regressions!S121),ROUND(Regressions!S121, 1), NA())</f>
        <v>#N/A</v>
      </c>
      <c r="R111" s="357" t="e">
        <f>IF(ISNUMBER(Regressions!T121),ROUND(Regressions!T121, 1), NA())</f>
        <v>#N/A</v>
      </c>
      <c r="S111" s="254" t="e">
        <f>IF(ISNUMBER(Regressions!U121),ROUND(Regressions!U121, 1), NA())</f>
        <v>#N/A</v>
      </c>
    </row>
    <row xmlns:x14ac="http://schemas.microsoft.com/office/spreadsheetml/2009/9/ac" r="112" x14ac:dyDescent="0.2">
      <c r="A112" s="353" t="str">
        <f>IF(ISBLANK(Regressions!A122), " ", Regressions!A122)</f>
        <v>Eswatini</v>
      </c>
      <c r="B112" s="354">
        <f>IF(ISBLANK(Regressions!B122), " ", Regressions!B122)</f>
        <v>2015</v>
      </c>
      <c r="C112" s="359" t="str">
        <f>IF(ISBLANK(Regressions!C122), " ", Regressions!C122)</f>
        <v>Pre-primary</v>
      </c>
      <c r="D112" s="355">
        <f>IF(ISBLANK(Regressions!D122), " ", Regressions!D122)</f>
        <v>88694</v>
      </c>
      <c r="E112" s="231" t="e">
        <f>IF(ISNUMBER(Regressions!E122),ROUND(Regressions!E122, 1), NA())</f>
        <v>#N/A</v>
      </c>
      <c r="F112" s="356" t="e">
        <f>IF(ISNUMBER(Regressions!F122),ROUND(Regressions!F122, 1), NA())</f>
        <v>#N/A</v>
      </c>
      <c r="G112" s="253" t="e">
        <f>IF(ISNUMBER(Regressions!G122),ROUND(Regressions!G122, 1), NA())</f>
        <v>#N/A</v>
      </c>
      <c r="H112" s="357" t="e">
        <f>IF(ISNUMBER(Regressions!H122),ROUND(Regressions!H122, 1), NA())</f>
        <v>#N/A</v>
      </c>
      <c r="I112" s="254" t="e">
        <f>IF(ISNUMBER(Regressions!I122),ROUND(Regressions!I122, 1), NA())</f>
        <v>#N/A</v>
      </c>
      <c r="J112" s="358" t="e">
        <f>IF(ISNUMBER(Regressions!K122),ROUND(Regressions!K122, 1), NA())</f>
        <v>#N/A</v>
      </c>
      <c r="K112" s="356" t="e">
        <f>IF(ISNUMBER(Regressions!L122),ROUND(Regressions!L122, 1), NA())</f>
        <v>#N/A</v>
      </c>
      <c r="L112" s="255" t="e">
        <f>IF(ISNUMBER(Regressions!M122),ROUND(Regressions!M122, 1), NA())</f>
        <v>#N/A</v>
      </c>
      <c r="M112" s="357" t="e">
        <f>IF(ISNUMBER(Regressions!N122),ROUND(Regressions!N122, 1), NA())</f>
        <v>#N/A</v>
      </c>
      <c r="N112" s="254" t="e">
        <f>IF(ISNUMBER(Regressions!O122),ROUND(Regressions!O122, 1), NA())</f>
        <v>#N/A</v>
      </c>
      <c r="O112" s="358" t="e">
        <f>IF(ISNUMBER(Regressions!Q122),ROUND(Regressions!Q122, 1), NA())</f>
        <v>#N/A</v>
      </c>
      <c r="P112" s="356" t="e">
        <f>IF(ISNUMBER(Regressions!R122),ROUND(Regressions!R122, 1), NA())</f>
        <v>#N/A</v>
      </c>
      <c r="Q112" s="232" t="e">
        <f>IF(ISNUMBER(Regressions!S122),ROUND(Regressions!S122, 1), NA())</f>
        <v>#N/A</v>
      </c>
      <c r="R112" s="357" t="e">
        <f>IF(ISNUMBER(Regressions!T122),ROUND(Regressions!T122, 1), NA())</f>
        <v>#N/A</v>
      </c>
      <c r="S112" s="254" t="e">
        <f>IF(ISNUMBER(Regressions!U122),ROUND(Regressions!U122, 1), NA())</f>
        <v>#N/A</v>
      </c>
    </row>
    <row xmlns:x14ac="http://schemas.microsoft.com/office/spreadsheetml/2009/9/ac" r="113" x14ac:dyDescent="0.2">
      <c r="A113" s="353" t="str">
        <f>IF(ISBLANK(Regressions!A123), " ", Regressions!A123)</f>
        <v>Eswatini</v>
      </c>
      <c r="B113" s="354">
        <f>IF(ISBLANK(Regressions!B123), " ", Regressions!B123)</f>
        <v>2016</v>
      </c>
      <c r="C113" s="359" t="str">
        <f>IF(ISBLANK(Regressions!C123), " ", Regressions!C123)</f>
        <v>Pre-primary</v>
      </c>
      <c r="D113" s="355">
        <f>IF(ISBLANK(Regressions!D123), " ", Regressions!D123)</f>
        <v>88090</v>
      </c>
      <c r="E113" s="231" t="e">
        <f>IF(ISNUMBER(Regressions!E123),ROUND(Regressions!E123, 1), NA())</f>
        <v>#N/A</v>
      </c>
      <c r="F113" s="356" t="e">
        <f>IF(ISNUMBER(Regressions!F123),ROUND(Regressions!F123, 1), NA())</f>
        <v>#N/A</v>
      </c>
      <c r="G113" s="253" t="e">
        <f>IF(ISNUMBER(Regressions!G123),ROUND(Regressions!G123, 1), NA())</f>
        <v>#N/A</v>
      </c>
      <c r="H113" s="357" t="e">
        <f>IF(ISNUMBER(Regressions!H123),ROUND(Regressions!H123, 1), NA())</f>
        <v>#N/A</v>
      </c>
      <c r="I113" s="254" t="e">
        <f>IF(ISNUMBER(Regressions!I123),ROUND(Regressions!I123, 1), NA())</f>
        <v>#N/A</v>
      </c>
      <c r="J113" s="358" t="e">
        <f>IF(ISNUMBER(Regressions!K123),ROUND(Regressions!K123, 1), NA())</f>
        <v>#N/A</v>
      </c>
      <c r="K113" s="356" t="e">
        <f>IF(ISNUMBER(Regressions!L123),ROUND(Regressions!L123, 1), NA())</f>
        <v>#N/A</v>
      </c>
      <c r="L113" s="255" t="e">
        <f>IF(ISNUMBER(Regressions!M123),ROUND(Regressions!M123, 1), NA())</f>
        <v>#N/A</v>
      </c>
      <c r="M113" s="357" t="e">
        <f>IF(ISNUMBER(Regressions!N123),ROUND(Regressions!N123, 1), NA())</f>
        <v>#N/A</v>
      </c>
      <c r="N113" s="254" t="e">
        <f>IF(ISNUMBER(Regressions!O123),ROUND(Regressions!O123, 1), NA())</f>
        <v>#N/A</v>
      </c>
      <c r="O113" s="358" t="e">
        <f>IF(ISNUMBER(Regressions!Q123),ROUND(Regressions!Q123, 1), NA())</f>
        <v>#N/A</v>
      </c>
      <c r="P113" s="356" t="e">
        <f>IF(ISNUMBER(Regressions!R123),ROUND(Regressions!R123, 1), NA())</f>
        <v>#N/A</v>
      </c>
      <c r="Q113" s="232" t="e">
        <f>IF(ISNUMBER(Regressions!S123),ROUND(Regressions!S123, 1), NA())</f>
        <v>#N/A</v>
      </c>
      <c r="R113" s="357" t="e">
        <f>IF(ISNUMBER(Regressions!T123),ROUND(Regressions!T123, 1), NA())</f>
        <v>#N/A</v>
      </c>
      <c r="S113" s="254" t="e">
        <f>IF(ISNUMBER(Regressions!U123),ROUND(Regressions!U123, 1), NA())</f>
        <v>#N/A</v>
      </c>
    </row>
    <row xmlns:x14ac="http://schemas.microsoft.com/office/spreadsheetml/2009/9/ac" r="114" x14ac:dyDescent="0.2">
      <c r="A114" s="353" t="str">
        <f>IF(ISBLANK(Regressions!A124), " ", Regressions!A124)</f>
        <v>Eswatini</v>
      </c>
      <c r="B114" s="354">
        <f>IF(ISBLANK(Regressions!B124), " ", Regressions!B124)</f>
        <v>2017</v>
      </c>
      <c r="C114" s="359" t="str">
        <f>IF(ISBLANK(Regressions!C124), " ", Regressions!C124)</f>
        <v>Pre-primary</v>
      </c>
      <c r="D114" s="355">
        <f>IF(ISBLANK(Regressions!D124), " ", Regressions!D124)</f>
        <v>87984</v>
      </c>
      <c r="E114" s="231" t="e">
        <f>IF(ISNUMBER(Regressions!E124),ROUND(Regressions!E124, 1), NA())</f>
        <v>#N/A</v>
      </c>
      <c r="F114" s="356" t="e">
        <f>IF(ISNUMBER(Regressions!F124),ROUND(Regressions!F124, 1), NA())</f>
        <v>#N/A</v>
      </c>
      <c r="G114" s="253" t="e">
        <f>IF(ISNUMBER(Regressions!G124),ROUND(Regressions!G124, 1), NA())</f>
        <v>#N/A</v>
      </c>
      <c r="H114" s="357" t="e">
        <f>IF(ISNUMBER(Regressions!H124),ROUND(Regressions!H124, 1), NA())</f>
        <v>#N/A</v>
      </c>
      <c r="I114" s="254" t="e">
        <f>IF(ISNUMBER(Regressions!I124),ROUND(Regressions!I124, 1), NA())</f>
        <v>#N/A</v>
      </c>
      <c r="J114" s="358" t="e">
        <f>IF(ISNUMBER(Regressions!K124),ROUND(Regressions!K124, 1), NA())</f>
        <v>#N/A</v>
      </c>
      <c r="K114" s="356" t="e">
        <f>IF(ISNUMBER(Regressions!L124),ROUND(Regressions!L124, 1), NA())</f>
        <v>#N/A</v>
      </c>
      <c r="L114" s="255" t="e">
        <f>IF(ISNUMBER(Regressions!M124),ROUND(Regressions!M124, 1), NA())</f>
        <v>#N/A</v>
      </c>
      <c r="M114" s="357" t="e">
        <f>IF(ISNUMBER(Regressions!N124),ROUND(Regressions!N124, 1), NA())</f>
        <v>#N/A</v>
      </c>
      <c r="N114" s="254" t="e">
        <f>IF(ISNUMBER(Regressions!O124),ROUND(Regressions!O124, 1), NA())</f>
        <v>#N/A</v>
      </c>
      <c r="O114" s="358" t="e">
        <f>IF(ISNUMBER(Regressions!Q124),ROUND(Regressions!Q124, 1), NA())</f>
        <v>#N/A</v>
      </c>
      <c r="P114" s="356" t="e">
        <f>IF(ISNUMBER(Regressions!R124),ROUND(Regressions!R124, 1), NA())</f>
        <v>#N/A</v>
      </c>
      <c r="Q114" s="232" t="e">
        <f>IF(ISNUMBER(Regressions!S124),ROUND(Regressions!S124, 1), NA())</f>
        <v>#N/A</v>
      </c>
      <c r="R114" s="357" t="e">
        <f>IF(ISNUMBER(Regressions!T124),ROUND(Regressions!T124, 1), NA())</f>
        <v>#N/A</v>
      </c>
      <c r="S114" s="254" t="e">
        <f>IF(ISNUMBER(Regressions!U124),ROUND(Regressions!U124, 1), NA())</f>
        <v>#N/A</v>
      </c>
    </row>
    <row xmlns:x14ac="http://schemas.microsoft.com/office/spreadsheetml/2009/9/ac" r="115" x14ac:dyDescent="0.2">
      <c r="A115" s="353" t="str">
        <f>IF(ISBLANK(Regressions!A125), " ", Regressions!A125)</f>
        <v>Eswatini</v>
      </c>
      <c r="B115" s="354">
        <f>IF(ISBLANK(Regressions!B125), " ", Regressions!B125)</f>
        <v>2018</v>
      </c>
      <c r="C115" s="359" t="str">
        <f>IF(ISBLANK(Regressions!C125), " ", Regressions!C125)</f>
        <v>Pre-primary</v>
      </c>
      <c r="D115" s="355">
        <f>IF(ISBLANK(Regressions!D125), " ", Regressions!D125)</f>
        <v>87546</v>
      </c>
      <c r="E115" s="231" t="e">
        <f>IF(ISNUMBER(Regressions!E125),ROUND(Regressions!E125, 1), NA())</f>
        <v>#N/A</v>
      </c>
      <c r="F115" s="356" t="e">
        <f>IF(ISNUMBER(Regressions!F125),ROUND(Regressions!F125, 1), NA())</f>
        <v>#N/A</v>
      </c>
      <c r="G115" s="253" t="e">
        <f>IF(ISNUMBER(Regressions!G125),ROUND(Regressions!G125, 1), NA())</f>
        <v>#N/A</v>
      </c>
      <c r="H115" s="357" t="e">
        <f>IF(ISNUMBER(Regressions!H125),ROUND(Regressions!H125, 1), NA())</f>
        <v>#N/A</v>
      </c>
      <c r="I115" s="254" t="e">
        <f>IF(ISNUMBER(Regressions!I125),ROUND(Regressions!I125, 1), NA())</f>
        <v>#N/A</v>
      </c>
      <c r="J115" s="358" t="e">
        <f>IF(ISNUMBER(Regressions!K125),ROUND(Regressions!K125, 1), NA())</f>
        <v>#N/A</v>
      </c>
      <c r="K115" s="356" t="e">
        <f>IF(ISNUMBER(Regressions!L125),ROUND(Regressions!L125, 1), NA())</f>
        <v>#N/A</v>
      </c>
      <c r="L115" s="255" t="e">
        <f>IF(ISNUMBER(Regressions!M125),ROUND(Regressions!M125, 1), NA())</f>
        <v>#N/A</v>
      </c>
      <c r="M115" s="357" t="e">
        <f>IF(ISNUMBER(Regressions!N125),ROUND(Regressions!N125, 1), NA())</f>
        <v>#N/A</v>
      </c>
      <c r="N115" s="254" t="e">
        <f>IF(ISNUMBER(Regressions!O125),ROUND(Regressions!O125, 1), NA())</f>
        <v>#N/A</v>
      </c>
      <c r="O115" s="358" t="e">
        <f>IF(ISNUMBER(Regressions!Q125),ROUND(Regressions!Q125, 1), NA())</f>
        <v>#N/A</v>
      </c>
      <c r="P115" s="356" t="e">
        <f>IF(ISNUMBER(Regressions!R125),ROUND(Regressions!R125, 1), NA())</f>
        <v>#N/A</v>
      </c>
      <c r="Q115" s="232" t="e">
        <f>IF(ISNUMBER(Regressions!S125),ROUND(Regressions!S125, 1), NA())</f>
        <v>#N/A</v>
      </c>
      <c r="R115" s="357" t="e">
        <f>IF(ISNUMBER(Regressions!T125),ROUND(Regressions!T125, 1), NA())</f>
        <v>#N/A</v>
      </c>
      <c r="S115" s="254" t="e">
        <f>IF(ISNUMBER(Regressions!U125),ROUND(Regressions!U125, 1), NA())</f>
        <v>#N/A</v>
      </c>
    </row>
    <row xmlns:x14ac="http://schemas.microsoft.com/office/spreadsheetml/2009/9/ac" r="116" x14ac:dyDescent="0.2">
      <c r="A116" s="353" t="str">
        <f>IF(ISBLANK(Regressions!A126), " ", Regressions!A126)</f>
        <v>Eswatini</v>
      </c>
      <c r="B116" s="354">
        <f>IF(ISBLANK(Regressions!B126), " ", Regressions!B126)</f>
        <v>2019</v>
      </c>
      <c r="C116" s="359" t="str">
        <f>IF(ISBLANK(Regressions!C126), " ", Regressions!C126)</f>
        <v>Pre-primary</v>
      </c>
      <c r="D116" s="355">
        <f>IF(ISBLANK(Regressions!D126), " ", Regressions!D126)</f>
        <v>86770</v>
      </c>
      <c r="E116" s="231" t="e">
        <f>IF(ISNUMBER(Regressions!E126),ROUND(Regressions!E126, 1), NA())</f>
        <v>#N/A</v>
      </c>
      <c r="F116" s="356" t="e">
        <f>IF(ISNUMBER(Regressions!F126),ROUND(Regressions!F126, 1), NA())</f>
        <v>#N/A</v>
      </c>
      <c r="G116" s="253" t="e">
        <f>IF(ISNUMBER(Regressions!G126),ROUND(Regressions!G126, 1), NA())</f>
        <v>#N/A</v>
      </c>
      <c r="H116" s="357" t="e">
        <f>IF(ISNUMBER(Regressions!H126),ROUND(Regressions!H126, 1), NA())</f>
        <v>#N/A</v>
      </c>
      <c r="I116" s="254" t="e">
        <f>IF(ISNUMBER(Regressions!I126),ROUND(Regressions!I126, 1), NA())</f>
        <v>#N/A</v>
      </c>
      <c r="J116" s="358" t="e">
        <f>IF(ISNUMBER(Regressions!K126),ROUND(Regressions!K126, 1), NA())</f>
        <v>#N/A</v>
      </c>
      <c r="K116" s="356" t="e">
        <f>IF(ISNUMBER(Regressions!L126),ROUND(Regressions!L126, 1), NA())</f>
        <v>#N/A</v>
      </c>
      <c r="L116" s="255" t="e">
        <f>IF(ISNUMBER(Regressions!M126),ROUND(Regressions!M126, 1), NA())</f>
        <v>#N/A</v>
      </c>
      <c r="M116" s="357" t="e">
        <f>IF(ISNUMBER(Regressions!N126),ROUND(Regressions!N126, 1), NA())</f>
        <v>#N/A</v>
      </c>
      <c r="N116" s="254" t="e">
        <f>IF(ISNUMBER(Regressions!O126),ROUND(Regressions!O126, 1), NA())</f>
        <v>#N/A</v>
      </c>
      <c r="O116" s="358" t="e">
        <f>IF(ISNUMBER(Regressions!Q126),ROUND(Regressions!Q126, 1), NA())</f>
        <v>#N/A</v>
      </c>
      <c r="P116" s="356" t="e">
        <f>IF(ISNUMBER(Regressions!R126),ROUND(Regressions!R126, 1), NA())</f>
        <v>#N/A</v>
      </c>
      <c r="Q116" s="232" t="e">
        <f>IF(ISNUMBER(Regressions!S126),ROUND(Regressions!S126, 1), NA())</f>
        <v>#N/A</v>
      </c>
      <c r="R116" s="357" t="e">
        <f>IF(ISNUMBER(Regressions!T126),ROUND(Regressions!T126, 1), NA())</f>
        <v>#N/A</v>
      </c>
      <c r="S116" s="254" t="e">
        <f>IF(ISNUMBER(Regressions!U126),ROUND(Regressions!U126, 1), NA())</f>
        <v>#N/A</v>
      </c>
    </row>
    <row xmlns:x14ac="http://schemas.microsoft.com/office/spreadsheetml/2009/9/ac" r="117" x14ac:dyDescent="0.2">
      <c r="A117" s="353" t="str">
        <f>IF(ISBLANK(Regressions!A127), " ", Regressions!A127)</f>
        <v>Eswatini</v>
      </c>
      <c r="B117" s="354">
        <f>IF(ISBLANK(Regressions!B127), " ", Regressions!B127)</f>
        <v>2020</v>
      </c>
      <c r="C117" s="359" t="str">
        <f>IF(ISBLANK(Regressions!C127), " ", Regressions!C127)</f>
        <v>Pre-primary</v>
      </c>
      <c r="D117" s="355">
        <f>IF(ISBLANK(Regressions!D127), " ", Regressions!D127)</f>
        <v>85598</v>
      </c>
      <c r="E117" s="231" t="e">
        <f>IF(ISNUMBER(Regressions!E127),ROUND(Regressions!E127, 1), NA())</f>
        <v>#N/A</v>
      </c>
      <c r="F117" s="356" t="e">
        <f>IF(ISNUMBER(Regressions!F127),ROUND(Regressions!F127, 1), NA())</f>
        <v>#N/A</v>
      </c>
      <c r="G117" s="253" t="e">
        <f>IF(ISNUMBER(Regressions!G127),ROUND(Regressions!G127, 1), NA())</f>
        <v>#N/A</v>
      </c>
      <c r="H117" s="357" t="e">
        <f>IF(ISNUMBER(Regressions!H127),ROUND(Regressions!H127, 1), NA())</f>
        <v>#N/A</v>
      </c>
      <c r="I117" s="254" t="e">
        <f>IF(ISNUMBER(Regressions!I127),ROUND(Regressions!I127, 1), NA())</f>
        <v>#N/A</v>
      </c>
      <c r="J117" s="358" t="e">
        <f>IF(ISNUMBER(Regressions!K127),ROUND(Regressions!K127, 1), NA())</f>
        <v>#N/A</v>
      </c>
      <c r="K117" s="356" t="e">
        <f>IF(ISNUMBER(Regressions!L127),ROUND(Regressions!L127, 1), NA())</f>
        <v>#N/A</v>
      </c>
      <c r="L117" s="255" t="e">
        <f>IF(ISNUMBER(Regressions!M127),ROUND(Regressions!M127, 1), NA())</f>
        <v>#N/A</v>
      </c>
      <c r="M117" s="357" t="e">
        <f>IF(ISNUMBER(Regressions!N127),ROUND(Regressions!N127, 1), NA())</f>
        <v>#N/A</v>
      </c>
      <c r="N117" s="254" t="e">
        <f>IF(ISNUMBER(Regressions!O127),ROUND(Regressions!O127, 1), NA())</f>
        <v>#N/A</v>
      </c>
      <c r="O117" s="358" t="e">
        <f>IF(ISNUMBER(Regressions!Q127),ROUND(Regressions!Q127, 1), NA())</f>
        <v>#N/A</v>
      </c>
      <c r="P117" s="356" t="e">
        <f>IF(ISNUMBER(Regressions!R127),ROUND(Regressions!R127, 1), NA())</f>
        <v>#N/A</v>
      </c>
      <c r="Q117" s="232" t="e">
        <f>IF(ISNUMBER(Regressions!S127),ROUND(Regressions!S127, 1), NA())</f>
        <v>#N/A</v>
      </c>
      <c r="R117" s="357" t="e">
        <f>IF(ISNUMBER(Regressions!T127),ROUND(Regressions!T127, 1), NA())</f>
        <v>#N/A</v>
      </c>
      <c r="S117" s="254" t="e">
        <f>IF(ISNUMBER(Regressions!U127),ROUND(Regressions!U127, 1), NA())</f>
        <v>#N/A</v>
      </c>
    </row>
    <row xmlns:x14ac="http://schemas.microsoft.com/office/spreadsheetml/2009/9/ac" r="118" x14ac:dyDescent="0.2">
      <c r="A118" s="410" t="str">
        <f>IF(ISBLANK(Regressions!A128), " ", Regressions!A128)</f>
        <v>Eswatini</v>
      </c>
      <c r="B118" s="411">
        <f>IF(ISBLANK(Regressions!B128), " ", Regressions!B128)</f>
        <v>2021</v>
      </c>
      <c r="C118" s="412" t="str">
        <f>IF(ISBLANK(Regressions!C128), " ", Regressions!C128)</f>
        <v>Pre-primary</v>
      </c>
      <c r="D118" s="413">
        <f>IF(ISBLANK(Regressions!D128), " ", Regressions!D128)</f>
        <v>84723</v>
      </c>
      <c r="E118" s="416" t="e">
        <f>IF(ISNUMBER(Regressions!E128),ROUND(Regressions!E128, 1), NA())</f>
        <v>#N/A</v>
      </c>
      <c r="F118" s="414" t="e">
        <f>IF(ISNUMBER(Regressions!F128),ROUND(Regressions!F128, 1), NA())</f>
        <v>#N/A</v>
      </c>
      <c r="G118" s="417" t="e">
        <f>IF(ISNUMBER(Regressions!G128),ROUND(Regressions!G128, 1), NA())</f>
        <v>#N/A</v>
      </c>
      <c r="H118" s="415" t="e">
        <f>IF(ISNUMBER(Regressions!H128),ROUND(Regressions!H128, 1), NA())</f>
        <v>#N/A</v>
      </c>
      <c r="I118" s="418" t="e">
        <f>IF(ISNUMBER(Regressions!I128),ROUND(Regressions!I128, 1), NA())</f>
        <v>#N/A</v>
      </c>
      <c r="J118" s="416" t="e">
        <f>IF(ISNUMBER(Regressions!K128),ROUND(Regressions!K128, 1), NA())</f>
        <v>#N/A</v>
      </c>
      <c r="K118" s="414" t="e">
        <f>IF(ISNUMBER(Regressions!L128),ROUND(Regressions!L128, 1), NA())</f>
        <v>#N/A</v>
      </c>
      <c r="L118" s="419" t="e">
        <f>IF(ISNUMBER(Regressions!M128),ROUND(Regressions!M128, 1), NA())</f>
        <v>#N/A</v>
      </c>
      <c r="M118" s="415" t="e">
        <f>IF(ISNUMBER(Regressions!N128),ROUND(Regressions!N128, 1), NA())</f>
        <v>#N/A</v>
      </c>
      <c r="N118" s="418" t="e">
        <f>IF(ISNUMBER(Regressions!O128),ROUND(Regressions!O128, 1), NA())</f>
        <v>#N/A</v>
      </c>
      <c r="O118" s="416" t="e">
        <f>IF(ISNUMBER(Regressions!Q128),ROUND(Regressions!Q128, 1), NA())</f>
        <v>#N/A</v>
      </c>
      <c r="P118" s="414" t="e">
        <f>IF(ISNUMBER(Regressions!R128),ROUND(Regressions!R128, 1), NA())</f>
        <v>#N/A</v>
      </c>
      <c r="Q118" s="420" t="e">
        <f>IF(ISNUMBER(Regressions!S128),ROUND(Regressions!S128, 1), NA())</f>
        <v>#N/A</v>
      </c>
      <c r="R118" s="415" t="e">
        <f>IF(ISNUMBER(Regressions!T128),ROUND(Regressions!T128, 1), NA())</f>
        <v>#N/A</v>
      </c>
      <c r="S118" s="418" t="e">
        <f>IF(ISNUMBER(Regressions!U128),ROUND(Regressions!U128, 1), NA())</f>
        <v>#N/A</v>
      </c>
      <c r="T118" s="409"/>
      <c r="U118" s="409"/>
      <c r="V118" s="409"/>
      <c r="W118" s="409"/>
      <c r="X118" s="409"/>
      <c r="Y118" s="409"/>
      <c r="Z118" s="409"/>
      <c r="AA118" s="409"/>
      <c r="AB118" s="409"/>
      <c r="AC118" s="409"/>
    </row>
    <row xmlns:x14ac="http://schemas.microsoft.com/office/spreadsheetml/2009/9/ac" r="119" x14ac:dyDescent="0.2">
      <c r="A119" s="353" t="str">
        <f>IF(ISBLANK(Regressions!A129), " ", Regressions!A129)</f>
        <v>Eswatini</v>
      </c>
      <c r="B119" s="354">
        <f>IF(ISBLANK(Regressions!B129), " ", Regressions!B129)</f>
        <v>2022</v>
      </c>
      <c r="C119" s="359" t="str">
        <f>IF(ISBLANK(Regressions!C129), " ", Regressions!C129)</f>
        <v>Pre-primary</v>
      </c>
      <c r="D119" s="355">
        <f>IF(ISBLANK(Regressions!D129), " ", Regressions!D129)</f>
        <v>83827</v>
      </c>
      <c r="E119" s="231" t="e">
        <f>IF(ISNUMBER(Regressions!E129),ROUND(Regressions!E129, 1), NA())</f>
        <v>#N/A</v>
      </c>
      <c r="F119" s="356" t="e">
        <f>IF(ISNUMBER(Regressions!F129),ROUND(Regressions!F129, 1), NA())</f>
        <v>#N/A</v>
      </c>
      <c r="G119" s="253" t="e">
        <f>IF(ISNUMBER(Regressions!G129),ROUND(Regressions!G129, 1), NA())</f>
        <v>#N/A</v>
      </c>
      <c r="H119" s="357" t="e">
        <f>IF(ISNUMBER(Regressions!H129),ROUND(Regressions!H129, 1), NA())</f>
        <v>#N/A</v>
      </c>
      <c r="I119" s="254" t="e">
        <f>IF(ISNUMBER(Regressions!I129),ROUND(Regressions!I129, 1), NA())</f>
        <v>#N/A</v>
      </c>
      <c r="J119" s="358" t="e">
        <f>IF(ISNUMBER(Regressions!K129),ROUND(Regressions!K129, 1), NA())</f>
        <v>#N/A</v>
      </c>
      <c r="K119" s="356" t="e">
        <f>IF(ISNUMBER(Regressions!L129),ROUND(Regressions!L129, 1), NA())</f>
        <v>#N/A</v>
      </c>
      <c r="L119" s="255" t="e">
        <f>IF(ISNUMBER(Regressions!M129),ROUND(Regressions!M129, 1), NA())</f>
        <v>#N/A</v>
      </c>
      <c r="M119" s="357" t="e">
        <f>IF(ISNUMBER(Regressions!N129),ROUND(Regressions!N129, 1), NA())</f>
        <v>#N/A</v>
      </c>
      <c r="N119" s="254" t="e">
        <f>IF(ISNUMBER(Regressions!O129),ROUND(Regressions!O129, 1), NA())</f>
        <v>#N/A</v>
      </c>
      <c r="O119" s="358" t="e">
        <f>IF(ISNUMBER(Regressions!Q129),ROUND(Regressions!Q129, 1), NA())</f>
        <v>#N/A</v>
      </c>
      <c r="P119" s="356" t="e">
        <f>IF(ISNUMBER(Regressions!R129),ROUND(Regressions!R129, 1), NA())</f>
        <v>#N/A</v>
      </c>
      <c r="Q119" s="232" t="e">
        <f>IF(ISNUMBER(Regressions!S129),ROUND(Regressions!S129, 1), NA())</f>
        <v>#N/A</v>
      </c>
      <c r="R119" s="357" t="e">
        <f>IF(ISNUMBER(Regressions!T129),ROUND(Regressions!T129, 1), NA())</f>
        <v>#N/A</v>
      </c>
      <c r="S119" s="254" t="e">
        <f>IF(ISNUMBER(Regressions!U129),ROUND(Regressions!U129, 1), NA())</f>
        <v>#N/A</v>
      </c>
    </row>
    <row xmlns:x14ac="http://schemas.microsoft.com/office/spreadsheetml/2009/9/ac" r="120" x14ac:dyDescent="0.2">
      <c r="A120" s="360" t="str">
        <f>IF(ISBLANK(Regressions!A130), " ", Regressions!A130)</f>
        <v>Eswatini</v>
      </c>
      <c r="B120" s="361">
        <f>IF(ISBLANK(Regressions!B130), " ", Regressions!B130)</f>
        <v>2023</v>
      </c>
      <c r="C120" s="362" t="str">
        <f>IF(ISBLANK(Regressions!C130), " ", Regressions!C130)</f>
        <v>Pre-primary</v>
      </c>
      <c r="D120" s="363">
        <f>IF(ISBLANK(Regressions!D130), " ", Regressions!D130)</f>
        <v>86702</v>
      </c>
      <c r="E120" s="364" t="e">
        <f>IF(ISNUMBER(Regressions!E130),ROUND(Regressions!E130, 1), NA())</f>
        <v>#N/A</v>
      </c>
      <c r="F120" s="365" t="e">
        <f>IF(ISNUMBER(Regressions!F130),ROUND(Regressions!F130, 1), NA())</f>
        <v>#N/A</v>
      </c>
      <c r="G120" s="366" t="e">
        <f>IF(ISNUMBER(Regressions!G130),ROUND(Regressions!G130, 1), NA())</f>
        <v>#N/A</v>
      </c>
      <c r="H120" s="367" t="e">
        <f>IF(ISNUMBER(Regressions!H130),ROUND(Regressions!H130, 1), NA())</f>
        <v>#N/A</v>
      </c>
      <c r="I120" s="368" t="e">
        <f>IF(ISNUMBER(Regressions!I130),ROUND(Regressions!I130, 1), NA())</f>
        <v>#N/A</v>
      </c>
      <c r="J120" s="369" t="e">
        <f>IF(ISNUMBER(Regressions!K130),ROUND(Regressions!K130, 1), NA())</f>
        <v>#N/A</v>
      </c>
      <c r="K120" s="365" t="e">
        <f>IF(ISNUMBER(Regressions!L130),ROUND(Regressions!L130, 1), NA())</f>
        <v>#N/A</v>
      </c>
      <c r="L120" s="370" t="e">
        <f>IF(ISNUMBER(Regressions!M130),ROUND(Regressions!M130, 1), NA())</f>
        <v>#N/A</v>
      </c>
      <c r="M120" s="367" t="e">
        <f>IF(ISNUMBER(Regressions!N130),ROUND(Regressions!N130, 1), NA())</f>
        <v>#N/A</v>
      </c>
      <c r="N120" s="368" t="e">
        <f>IF(ISNUMBER(Regressions!O130),ROUND(Regressions!O130, 1), NA())</f>
        <v>#N/A</v>
      </c>
      <c r="O120" s="369" t="e">
        <f>IF(ISNUMBER(Regressions!Q130),ROUND(Regressions!Q130, 1), NA())</f>
        <v>#N/A</v>
      </c>
      <c r="P120" s="365" t="e">
        <f>IF(ISNUMBER(Regressions!R130),ROUND(Regressions!R130, 1), NA())</f>
        <v>#N/A</v>
      </c>
      <c r="Q120" s="371" t="e">
        <f>IF(ISNUMBER(Regressions!S130),ROUND(Regressions!S130, 1), NA())</f>
        <v>#N/A</v>
      </c>
      <c r="R120" s="367" t="e">
        <f>IF(ISNUMBER(Regressions!T130),ROUND(Regressions!T130, 1), NA())</f>
        <v>#N/A</v>
      </c>
      <c r="S120" s="368" t="e">
        <f>IF(ISNUMBER(Regressions!U130),ROUND(Regressions!U130, 1), NA())</f>
        <v>#N/A</v>
      </c>
    </row>
    <row xmlns:x14ac="http://schemas.microsoft.com/office/spreadsheetml/2009/9/ac" r="121" hidden="true" x14ac:dyDescent="0.2">
      <c r="A121" s="353" t="str">
        <f>IF(ISBLANK(Regressions!A131), " ", Regressions!A131)</f>
        <v>Eswatini</v>
      </c>
      <c r="B121" s="354">
        <f>IF(ISBLANK(Regressions!B131), " ", Regressions!B131)</f>
        <v>2024</v>
      </c>
      <c r="C121" s="359" t="str">
        <f>IF(ISBLANK(Regressions!C131), " ", Regressions!C131)</f>
        <v>Pre-primary</v>
      </c>
      <c r="D121" s="355" t="str">
        <f>IF(ISBLANK(Regressions!D131), " ", Regressions!D131)</f>
        <v> </v>
      </c>
      <c r="E121" s="231" t="e">
        <f>IF(ISNUMBER(Regressions!E131),ROUND(Regressions!E131, 1), NA())</f>
        <v>#N/A</v>
      </c>
      <c r="F121" s="356" t="e">
        <f>IF(ISNUMBER(Regressions!F131),ROUND(Regressions!F131, 1), NA())</f>
        <v>#N/A</v>
      </c>
      <c r="G121" s="253" t="e">
        <f>IF(ISNUMBER(Regressions!G131),ROUND(Regressions!G131, 1), NA())</f>
        <v>#N/A</v>
      </c>
      <c r="H121" s="357" t="e">
        <f>IF(ISNUMBER(Regressions!H131),ROUND(Regressions!H131, 1), NA())</f>
        <v>#N/A</v>
      </c>
      <c r="I121" s="254" t="e">
        <f>IF(ISNUMBER(Regressions!I131),ROUND(Regressions!I131, 1), NA())</f>
        <v>#N/A</v>
      </c>
      <c r="J121" s="358" t="e">
        <f>IF(ISNUMBER(Regressions!K131),ROUND(Regressions!K131, 1), NA())</f>
        <v>#N/A</v>
      </c>
      <c r="K121" s="356" t="e">
        <f>IF(ISNUMBER(Regressions!L131),ROUND(Regressions!L131, 1), NA())</f>
        <v>#N/A</v>
      </c>
      <c r="L121" s="255" t="e">
        <f>IF(ISNUMBER(Regressions!M131),ROUND(Regressions!M131, 1), NA())</f>
        <v>#N/A</v>
      </c>
      <c r="M121" s="357" t="e">
        <f>IF(ISNUMBER(Regressions!N131),ROUND(Regressions!N131, 1), NA())</f>
        <v>#N/A</v>
      </c>
      <c r="N121" s="254" t="e">
        <f>IF(ISNUMBER(Regressions!O131),ROUND(Regressions!O131, 1), NA())</f>
        <v>#N/A</v>
      </c>
      <c r="O121" s="358" t="e">
        <f>IF(ISNUMBER(Regressions!Q131),ROUND(Regressions!Q131, 1), NA())</f>
        <v>#N/A</v>
      </c>
      <c r="P121" s="356" t="e">
        <f>IF(ISNUMBER(Regressions!R131),ROUND(Regressions!R131, 1), NA())</f>
        <v>#N/A</v>
      </c>
      <c r="Q121" s="232" t="e">
        <f>IF(ISNUMBER(Regressions!S131),ROUND(Regressions!S131, 1), NA())</f>
        <v>#N/A</v>
      </c>
      <c r="R121" s="357" t="e">
        <f>IF(ISNUMBER(Regressions!T131),ROUND(Regressions!T131, 1), NA())</f>
        <v>#N/A</v>
      </c>
      <c r="S121" s="254" t="e">
        <f>IF(ISNUMBER(Regressions!U131),ROUND(Regressions!U131, 1), NA())</f>
        <v>#N/A</v>
      </c>
    </row>
    <row xmlns:x14ac="http://schemas.microsoft.com/office/spreadsheetml/2009/9/ac" r="122" hidden="true" x14ac:dyDescent="0.2">
      <c r="A122" s="353" t="str">
        <f>IF(ISBLANK(Regressions!A132), " ", Regressions!A132)</f>
        <v>Eswatini</v>
      </c>
      <c r="B122" s="354">
        <f>IF(ISBLANK(Regressions!B132), " ", Regressions!B132)</f>
        <v>2025</v>
      </c>
      <c r="C122" s="359" t="str">
        <f>IF(ISBLANK(Regressions!C132), " ", Regressions!C132)</f>
        <v>Pre-primary</v>
      </c>
      <c r="D122" s="355" t="str">
        <f>IF(ISBLANK(Regressions!D132), " ", Regressions!D132)</f>
        <v> </v>
      </c>
      <c r="E122" s="231" t="e">
        <f>IF(ISNUMBER(Regressions!E132),ROUND(Regressions!E132, 1), NA())</f>
        <v>#N/A</v>
      </c>
      <c r="F122" s="356" t="e">
        <f>IF(ISNUMBER(Regressions!F132),ROUND(Regressions!F132, 1), NA())</f>
        <v>#N/A</v>
      </c>
      <c r="G122" s="253" t="e">
        <f>IF(ISNUMBER(Regressions!G132),ROUND(Regressions!G132, 1), NA())</f>
        <v>#N/A</v>
      </c>
      <c r="H122" s="357" t="e">
        <f>IF(ISNUMBER(Regressions!H132),ROUND(Regressions!H132, 1), NA())</f>
        <v>#N/A</v>
      </c>
      <c r="I122" s="254" t="e">
        <f>IF(ISNUMBER(Regressions!I132),ROUND(Regressions!I132, 1), NA())</f>
        <v>#N/A</v>
      </c>
      <c r="J122" s="358" t="e">
        <f>IF(ISNUMBER(Regressions!K132),ROUND(Regressions!K132, 1), NA())</f>
        <v>#N/A</v>
      </c>
      <c r="K122" s="356" t="e">
        <f>IF(ISNUMBER(Regressions!L132),ROUND(Regressions!L132, 1), NA())</f>
        <v>#N/A</v>
      </c>
      <c r="L122" s="255" t="e">
        <f>IF(ISNUMBER(Regressions!M132),ROUND(Regressions!M132, 1), NA())</f>
        <v>#N/A</v>
      </c>
      <c r="M122" s="357" t="e">
        <f>IF(ISNUMBER(Regressions!N132),ROUND(Regressions!N132, 1), NA())</f>
        <v>#N/A</v>
      </c>
      <c r="N122" s="254" t="e">
        <f>IF(ISNUMBER(Regressions!O132),ROUND(Regressions!O132, 1), NA())</f>
        <v>#N/A</v>
      </c>
      <c r="O122" s="358" t="e">
        <f>IF(ISNUMBER(Regressions!Q132),ROUND(Regressions!Q132, 1), NA())</f>
        <v>#N/A</v>
      </c>
      <c r="P122" s="356" t="e">
        <f>IF(ISNUMBER(Regressions!R132),ROUND(Regressions!R132, 1), NA())</f>
        <v>#N/A</v>
      </c>
      <c r="Q122" s="232" t="e">
        <f>IF(ISNUMBER(Regressions!S132),ROUND(Regressions!S132, 1), NA())</f>
        <v>#N/A</v>
      </c>
      <c r="R122" s="357" t="e">
        <f>IF(ISNUMBER(Regressions!T132),ROUND(Regressions!T132, 1), NA())</f>
        <v>#N/A</v>
      </c>
      <c r="S122" s="254" t="e">
        <f>IF(ISNUMBER(Regressions!U132),ROUND(Regressions!U132, 1), NA())</f>
        <v>#N/A</v>
      </c>
    </row>
    <row xmlns:x14ac="http://schemas.microsoft.com/office/spreadsheetml/2009/9/ac" r="123" hidden="true" x14ac:dyDescent="0.2">
      <c r="A123" s="353" t="str">
        <f>IF(ISBLANK(Regressions!A133), " ", Regressions!A133)</f>
        <v>Eswatini</v>
      </c>
      <c r="B123" s="354">
        <f>IF(ISBLANK(Regressions!B133), " ", Regressions!B133)</f>
        <v>2026</v>
      </c>
      <c r="C123" s="359" t="str">
        <f>IF(ISBLANK(Regressions!C133), " ", Regressions!C133)</f>
        <v>Pre-primary</v>
      </c>
      <c r="D123" s="355" t="str">
        <f>IF(ISBLANK(Regressions!D133), " ", Regressions!D133)</f>
        <v> </v>
      </c>
      <c r="E123" s="231" t="e">
        <f>IF(ISNUMBER(Regressions!E133),ROUND(Regressions!E133, 1), NA())</f>
        <v>#N/A</v>
      </c>
      <c r="F123" s="356" t="e">
        <f>IF(ISNUMBER(Regressions!F133),ROUND(Regressions!F133, 1), NA())</f>
        <v>#N/A</v>
      </c>
      <c r="G123" s="253" t="e">
        <f>IF(ISNUMBER(Regressions!G133),ROUND(Regressions!G133, 1), NA())</f>
        <v>#N/A</v>
      </c>
      <c r="H123" s="357" t="e">
        <f>IF(ISNUMBER(Regressions!H133),ROUND(Regressions!H133, 1), NA())</f>
        <v>#N/A</v>
      </c>
      <c r="I123" s="254" t="e">
        <f>IF(ISNUMBER(Regressions!I133),ROUND(Regressions!I133, 1), NA())</f>
        <v>#N/A</v>
      </c>
      <c r="J123" s="358" t="e">
        <f>IF(ISNUMBER(Regressions!K133),ROUND(Regressions!K133, 1), NA())</f>
        <v>#N/A</v>
      </c>
      <c r="K123" s="356" t="e">
        <f>IF(ISNUMBER(Regressions!L133),ROUND(Regressions!L133, 1), NA())</f>
        <v>#N/A</v>
      </c>
      <c r="L123" s="255" t="e">
        <f>IF(ISNUMBER(Regressions!M133),ROUND(Regressions!M133, 1), NA())</f>
        <v>#N/A</v>
      </c>
      <c r="M123" s="357" t="e">
        <f>IF(ISNUMBER(Regressions!N133),ROUND(Regressions!N133, 1), NA())</f>
        <v>#N/A</v>
      </c>
      <c r="N123" s="254" t="e">
        <f>IF(ISNUMBER(Regressions!O133),ROUND(Regressions!O133, 1), NA())</f>
        <v>#N/A</v>
      </c>
      <c r="O123" s="358" t="e">
        <f>IF(ISNUMBER(Regressions!Q133),ROUND(Regressions!Q133, 1), NA())</f>
        <v>#N/A</v>
      </c>
      <c r="P123" s="356" t="e">
        <f>IF(ISNUMBER(Regressions!R133),ROUND(Regressions!R133, 1), NA())</f>
        <v>#N/A</v>
      </c>
      <c r="Q123" s="232" t="e">
        <f>IF(ISNUMBER(Regressions!S133),ROUND(Regressions!S133, 1), NA())</f>
        <v>#N/A</v>
      </c>
      <c r="R123" s="357" t="e">
        <f>IF(ISNUMBER(Regressions!T133),ROUND(Regressions!T133, 1), NA())</f>
        <v>#N/A</v>
      </c>
      <c r="S123" s="254" t="e">
        <f>IF(ISNUMBER(Regressions!U133),ROUND(Regressions!U133, 1), NA())</f>
        <v>#N/A</v>
      </c>
    </row>
    <row xmlns:x14ac="http://schemas.microsoft.com/office/spreadsheetml/2009/9/ac" r="124" hidden="true" x14ac:dyDescent="0.2">
      <c r="A124" s="353" t="str">
        <f>IF(ISBLANK(Regressions!A134), " ", Regressions!A134)</f>
        <v>Eswatini</v>
      </c>
      <c r="B124" s="354">
        <f>IF(ISBLANK(Regressions!B134), " ", Regressions!B134)</f>
        <v>2027</v>
      </c>
      <c r="C124" s="359" t="str">
        <f>IF(ISBLANK(Regressions!C134), " ", Regressions!C134)</f>
        <v>Pre-primary</v>
      </c>
      <c r="D124" s="355" t="str">
        <f>IF(ISBLANK(Regressions!D134), " ", Regressions!D134)</f>
        <v> </v>
      </c>
      <c r="E124" s="231" t="e">
        <f>IF(ISNUMBER(Regressions!E134),ROUND(Regressions!E134, 1), NA())</f>
        <v>#N/A</v>
      </c>
      <c r="F124" s="356" t="e">
        <f>IF(ISNUMBER(Regressions!F134),ROUND(Regressions!F134, 1), NA())</f>
        <v>#N/A</v>
      </c>
      <c r="G124" s="253" t="e">
        <f>IF(ISNUMBER(Regressions!G134),ROUND(Regressions!G134, 1), NA())</f>
        <v>#N/A</v>
      </c>
      <c r="H124" s="357" t="e">
        <f>IF(ISNUMBER(Regressions!H134),ROUND(Regressions!H134, 1), NA())</f>
        <v>#N/A</v>
      </c>
      <c r="I124" s="254" t="e">
        <f>IF(ISNUMBER(Regressions!I134),ROUND(Regressions!I134, 1), NA())</f>
        <v>#N/A</v>
      </c>
      <c r="J124" s="358" t="e">
        <f>IF(ISNUMBER(Regressions!K134),ROUND(Regressions!K134, 1), NA())</f>
        <v>#N/A</v>
      </c>
      <c r="K124" s="356" t="e">
        <f>IF(ISNUMBER(Regressions!L134),ROUND(Regressions!L134, 1), NA())</f>
        <v>#N/A</v>
      </c>
      <c r="L124" s="255" t="e">
        <f>IF(ISNUMBER(Regressions!M134),ROUND(Regressions!M134, 1), NA())</f>
        <v>#N/A</v>
      </c>
      <c r="M124" s="357" t="e">
        <f>IF(ISNUMBER(Regressions!N134),ROUND(Regressions!N134, 1), NA())</f>
        <v>#N/A</v>
      </c>
      <c r="N124" s="254" t="e">
        <f>IF(ISNUMBER(Regressions!O134),ROUND(Regressions!O134, 1), NA())</f>
        <v>#N/A</v>
      </c>
      <c r="O124" s="358" t="e">
        <f>IF(ISNUMBER(Regressions!Q134),ROUND(Regressions!Q134, 1), NA())</f>
        <v>#N/A</v>
      </c>
      <c r="P124" s="356" t="e">
        <f>IF(ISNUMBER(Regressions!R134),ROUND(Regressions!R134, 1), NA())</f>
        <v>#N/A</v>
      </c>
      <c r="Q124" s="232" t="e">
        <f>IF(ISNUMBER(Regressions!S134),ROUND(Regressions!S134, 1), NA())</f>
        <v>#N/A</v>
      </c>
      <c r="R124" s="357" t="e">
        <f>IF(ISNUMBER(Regressions!T134),ROUND(Regressions!T134, 1), NA())</f>
        <v>#N/A</v>
      </c>
      <c r="S124" s="254" t="e">
        <f>IF(ISNUMBER(Regressions!U134),ROUND(Regressions!U134, 1), NA())</f>
        <v>#N/A</v>
      </c>
    </row>
    <row xmlns:x14ac="http://schemas.microsoft.com/office/spreadsheetml/2009/9/ac" r="125" hidden="true" x14ac:dyDescent="0.2">
      <c r="A125" s="353" t="str">
        <f>IF(ISBLANK(Regressions!A135), " ", Regressions!A135)</f>
        <v>Eswatini</v>
      </c>
      <c r="B125" s="354">
        <f>IF(ISBLANK(Regressions!B135), " ", Regressions!B135)</f>
        <v>2028</v>
      </c>
      <c r="C125" s="359" t="str">
        <f>IF(ISBLANK(Regressions!C135), " ", Regressions!C135)</f>
        <v>Pre-primary</v>
      </c>
      <c r="D125" s="355" t="str">
        <f>IF(ISBLANK(Regressions!D135), " ", Regressions!D135)</f>
        <v> </v>
      </c>
      <c r="E125" s="231" t="e">
        <f>IF(ISNUMBER(Regressions!E135),ROUND(Regressions!E135, 1), NA())</f>
        <v>#N/A</v>
      </c>
      <c r="F125" s="356" t="e">
        <f>IF(ISNUMBER(Regressions!F135),ROUND(Regressions!F135, 1), NA())</f>
        <v>#N/A</v>
      </c>
      <c r="G125" s="253" t="e">
        <f>IF(ISNUMBER(Regressions!G135),ROUND(Regressions!G135, 1), NA())</f>
        <v>#N/A</v>
      </c>
      <c r="H125" s="357" t="e">
        <f>IF(ISNUMBER(Regressions!H135),ROUND(Regressions!H135, 1), NA())</f>
        <v>#N/A</v>
      </c>
      <c r="I125" s="254" t="e">
        <f>IF(ISNUMBER(Regressions!I135),ROUND(Regressions!I135, 1), NA())</f>
        <v>#N/A</v>
      </c>
      <c r="J125" s="358" t="e">
        <f>IF(ISNUMBER(Regressions!K135),ROUND(Regressions!K135, 1), NA())</f>
        <v>#N/A</v>
      </c>
      <c r="K125" s="356" t="e">
        <f>IF(ISNUMBER(Regressions!L135),ROUND(Regressions!L135, 1), NA())</f>
        <v>#N/A</v>
      </c>
      <c r="L125" s="255" t="e">
        <f>IF(ISNUMBER(Regressions!M135),ROUND(Regressions!M135, 1), NA())</f>
        <v>#N/A</v>
      </c>
      <c r="M125" s="357" t="e">
        <f>IF(ISNUMBER(Regressions!N135),ROUND(Regressions!N135, 1), NA())</f>
        <v>#N/A</v>
      </c>
      <c r="N125" s="254" t="e">
        <f>IF(ISNUMBER(Regressions!O135),ROUND(Regressions!O135, 1), NA())</f>
        <v>#N/A</v>
      </c>
      <c r="O125" s="358" t="e">
        <f>IF(ISNUMBER(Regressions!Q135),ROUND(Regressions!Q135, 1), NA())</f>
        <v>#N/A</v>
      </c>
      <c r="P125" s="356" t="e">
        <f>IF(ISNUMBER(Regressions!R135),ROUND(Regressions!R135, 1), NA())</f>
        <v>#N/A</v>
      </c>
      <c r="Q125" s="232" t="e">
        <f>IF(ISNUMBER(Regressions!S135),ROUND(Regressions!S135, 1), NA())</f>
        <v>#N/A</v>
      </c>
      <c r="R125" s="357" t="e">
        <f>IF(ISNUMBER(Regressions!T135),ROUND(Regressions!T135, 1), NA())</f>
        <v>#N/A</v>
      </c>
      <c r="S125" s="254" t="e">
        <f>IF(ISNUMBER(Regressions!U135),ROUND(Regressions!U135, 1), NA())</f>
        <v>#N/A</v>
      </c>
    </row>
    <row xmlns:x14ac="http://schemas.microsoft.com/office/spreadsheetml/2009/9/ac" r="126" hidden="true" x14ac:dyDescent="0.2">
      <c r="A126" s="353" t="str">
        <f>IF(ISBLANK(Regressions!A136), " ", Regressions!A136)</f>
        <v>Eswatini</v>
      </c>
      <c r="B126" s="354">
        <f>IF(ISBLANK(Regressions!B136), " ", Regressions!B136)</f>
        <v>2029</v>
      </c>
      <c r="C126" s="359" t="str">
        <f>IF(ISBLANK(Regressions!C136), " ", Regressions!C136)</f>
        <v>Pre-primary</v>
      </c>
      <c r="D126" s="355" t="str">
        <f>IF(ISBLANK(Regressions!D136), " ", Regressions!D136)</f>
        <v> </v>
      </c>
      <c r="E126" s="231" t="e">
        <f>IF(ISNUMBER(Regressions!E136),ROUND(Regressions!E136, 1), NA())</f>
        <v>#N/A</v>
      </c>
      <c r="F126" s="356" t="e">
        <f>IF(ISNUMBER(Regressions!F136),ROUND(Regressions!F136, 1), NA())</f>
        <v>#N/A</v>
      </c>
      <c r="G126" s="253" t="e">
        <f>IF(ISNUMBER(Regressions!G136),ROUND(Regressions!G136, 1), NA())</f>
        <v>#N/A</v>
      </c>
      <c r="H126" s="357" t="e">
        <f>IF(ISNUMBER(Regressions!H136),ROUND(Regressions!H136, 1), NA())</f>
        <v>#N/A</v>
      </c>
      <c r="I126" s="254" t="e">
        <f>IF(ISNUMBER(Regressions!I136),ROUND(Regressions!I136, 1), NA())</f>
        <v>#N/A</v>
      </c>
      <c r="J126" s="358" t="e">
        <f>IF(ISNUMBER(Regressions!K136),ROUND(Regressions!K136, 1), NA())</f>
        <v>#N/A</v>
      </c>
      <c r="K126" s="356" t="e">
        <f>IF(ISNUMBER(Regressions!L136),ROUND(Regressions!L136, 1), NA())</f>
        <v>#N/A</v>
      </c>
      <c r="L126" s="255" t="e">
        <f>IF(ISNUMBER(Regressions!M136),ROUND(Regressions!M136, 1), NA())</f>
        <v>#N/A</v>
      </c>
      <c r="M126" s="357" t="e">
        <f>IF(ISNUMBER(Regressions!N136),ROUND(Regressions!N136, 1), NA())</f>
        <v>#N/A</v>
      </c>
      <c r="N126" s="254" t="e">
        <f>IF(ISNUMBER(Regressions!O136),ROUND(Regressions!O136, 1), NA())</f>
        <v>#N/A</v>
      </c>
      <c r="O126" s="358" t="e">
        <f>IF(ISNUMBER(Regressions!Q136),ROUND(Regressions!Q136, 1), NA())</f>
        <v>#N/A</v>
      </c>
      <c r="P126" s="356" t="e">
        <f>IF(ISNUMBER(Regressions!R136),ROUND(Regressions!R136, 1), NA())</f>
        <v>#N/A</v>
      </c>
      <c r="Q126" s="232" t="e">
        <f>IF(ISNUMBER(Regressions!S136),ROUND(Regressions!S136, 1), NA())</f>
        <v>#N/A</v>
      </c>
      <c r="R126" s="357" t="e">
        <f>IF(ISNUMBER(Regressions!T136),ROUND(Regressions!T136, 1), NA())</f>
        <v>#N/A</v>
      </c>
      <c r="S126" s="254" t="e">
        <f>IF(ISNUMBER(Regressions!U136),ROUND(Regressions!U136, 1), NA())</f>
        <v>#N/A</v>
      </c>
    </row>
    <row xmlns:x14ac="http://schemas.microsoft.com/office/spreadsheetml/2009/9/ac" r="127" hidden="true" x14ac:dyDescent="0.2">
      <c r="A127" s="353" t="str">
        <f>IF(ISBLANK(Regressions!A137), " ", Regressions!A137)</f>
        <v>Eswatini</v>
      </c>
      <c r="B127" s="354">
        <f>IF(ISBLANK(Regressions!B137), " ", Regressions!B137)</f>
        <v>2030</v>
      </c>
      <c r="C127" s="359" t="str">
        <f>IF(ISBLANK(Regressions!C137), " ", Regressions!C137)</f>
        <v>Pre-primary</v>
      </c>
      <c r="D127" s="355" t="str">
        <f>IF(ISBLANK(Regressions!D137), " ", Regressions!D137)</f>
        <v> </v>
      </c>
      <c r="E127" s="231" t="e">
        <f>IF(ISNUMBER(Regressions!E137),ROUND(Regressions!E137, 1), NA())</f>
        <v>#N/A</v>
      </c>
      <c r="F127" s="356" t="e">
        <f>IF(ISNUMBER(Regressions!F137),ROUND(Regressions!F137, 1), NA())</f>
        <v>#N/A</v>
      </c>
      <c r="G127" s="253" t="e">
        <f>IF(ISNUMBER(Regressions!G137),ROUND(Regressions!G137, 1), NA())</f>
        <v>#N/A</v>
      </c>
      <c r="H127" s="357" t="e">
        <f>IF(ISNUMBER(Regressions!H137),ROUND(Regressions!H137, 1), NA())</f>
        <v>#N/A</v>
      </c>
      <c r="I127" s="254" t="e">
        <f>IF(ISNUMBER(Regressions!I137),ROUND(Regressions!I137, 1), NA())</f>
        <v>#N/A</v>
      </c>
      <c r="J127" s="358" t="e">
        <f>IF(ISNUMBER(Regressions!K137),ROUND(Regressions!K137, 1), NA())</f>
        <v>#N/A</v>
      </c>
      <c r="K127" s="356" t="e">
        <f>IF(ISNUMBER(Regressions!L137),ROUND(Regressions!L137, 1), NA())</f>
        <v>#N/A</v>
      </c>
      <c r="L127" s="255" t="e">
        <f>IF(ISNUMBER(Regressions!M137),ROUND(Regressions!M137, 1), NA())</f>
        <v>#N/A</v>
      </c>
      <c r="M127" s="357" t="e">
        <f>IF(ISNUMBER(Regressions!N137),ROUND(Regressions!N137, 1), NA())</f>
        <v>#N/A</v>
      </c>
      <c r="N127" s="254" t="e">
        <f>IF(ISNUMBER(Regressions!O137),ROUND(Regressions!O137, 1), NA())</f>
        <v>#N/A</v>
      </c>
      <c r="O127" s="358" t="e">
        <f>IF(ISNUMBER(Regressions!Q137),ROUND(Regressions!Q137, 1), NA())</f>
        <v>#N/A</v>
      </c>
      <c r="P127" s="356" t="e">
        <f>IF(ISNUMBER(Regressions!R137),ROUND(Regressions!R137, 1), NA())</f>
        <v>#N/A</v>
      </c>
      <c r="Q127" s="232" t="e">
        <f>IF(ISNUMBER(Regressions!S137),ROUND(Regressions!S137, 1), NA())</f>
        <v>#N/A</v>
      </c>
      <c r="R127" s="357" t="e">
        <f>IF(ISNUMBER(Regressions!T137),ROUND(Regressions!T137, 1), NA())</f>
        <v>#N/A</v>
      </c>
      <c r="S127" s="254" t="e">
        <f>IF(ISNUMBER(Regressions!U137),ROUND(Regressions!U137, 1), NA())</f>
        <v>#N/A</v>
      </c>
    </row>
    <row xmlns:x14ac="http://schemas.microsoft.com/office/spreadsheetml/2009/9/ac" r="128" x14ac:dyDescent="0.2">
      <c r="A128" s="353" t="str">
        <f>IF(ISBLANK(Regressions!A138), " ", Regressions!A138)</f>
        <v>Eswatini</v>
      </c>
      <c r="B128" s="354">
        <f>IF(ISBLANK(Regressions!B138), " ", Regressions!B138)</f>
        <v>2000</v>
      </c>
      <c r="C128" s="359" t="str">
        <f>IF(ISBLANK(Regressions!C138), " ", Regressions!C138)</f>
        <v>Primary</v>
      </c>
      <c r="D128" s="355">
        <f>IF(ISBLANK(Regressions!D138), " ", Regressions!D138)</f>
        <v>218143</v>
      </c>
      <c r="E128" s="231" t="e">
        <f>IF(ISNUMBER(Regressions!E138),ROUND(Regressions!E138, 1), NA())</f>
        <v>#N/A</v>
      </c>
      <c r="F128" s="356" t="e">
        <f>IF(ISNUMBER(Regressions!F138),ROUND(Regressions!F138, 1), NA())</f>
        <v>#N/A</v>
      </c>
      <c r="G128" s="253" t="e">
        <f>IF(ISNUMBER(Regressions!G138),ROUND(Regressions!G138, 1), NA())</f>
        <v>#N/A</v>
      </c>
      <c r="H128" s="357" t="e">
        <f>IF(ISNUMBER(Regressions!H138),ROUND(Regressions!H138, 1), NA())</f>
        <v>#N/A</v>
      </c>
      <c r="I128" s="254" t="e">
        <f>IF(ISNUMBER(Regressions!I138),ROUND(Regressions!I138, 1), NA())</f>
        <v>#N/A</v>
      </c>
      <c r="J128" s="358" t="e">
        <f>IF(ISNUMBER(Regressions!K138),ROUND(Regressions!K138, 1), NA())</f>
        <v>#N/A</v>
      </c>
      <c r="K128" s="356" t="e">
        <f>IF(ISNUMBER(Regressions!L138),ROUND(Regressions!L138, 1), NA())</f>
        <v>#N/A</v>
      </c>
      <c r="L128" s="255" t="e">
        <f>IF(ISNUMBER(Regressions!M138),ROUND(Regressions!M138, 1), NA())</f>
        <v>#N/A</v>
      </c>
      <c r="M128" s="357" t="e">
        <f>IF(ISNUMBER(Regressions!N138),ROUND(Regressions!N138, 1), NA())</f>
        <v>#N/A</v>
      </c>
      <c r="N128" s="254" t="e">
        <f>IF(ISNUMBER(Regressions!O138),ROUND(Regressions!O138, 1), NA())</f>
        <v>#N/A</v>
      </c>
      <c r="O128" s="358" t="e">
        <f>IF(ISNUMBER(Regressions!Q138),ROUND(Regressions!Q138, 1), NA())</f>
        <v>#N/A</v>
      </c>
      <c r="P128" s="356" t="e">
        <f>IF(ISNUMBER(Regressions!R138),ROUND(Regressions!R138, 1), NA())</f>
        <v>#N/A</v>
      </c>
      <c r="Q128" s="232" t="e">
        <f>IF(ISNUMBER(Regressions!S138),ROUND(Regressions!S138, 1), NA())</f>
        <v>#N/A</v>
      </c>
      <c r="R128" s="357" t="e">
        <f>IF(ISNUMBER(Regressions!T138),ROUND(Regressions!T138, 1), NA())</f>
        <v>#N/A</v>
      </c>
      <c r="S128" s="254" t="e">
        <f>IF(ISNUMBER(Regressions!U138),ROUND(Regressions!U138, 1), NA())</f>
        <v>#N/A</v>
      </c>
    </row>
    <row xmlns:x14ac="http://schemas.microsoft.com/office/spreadsheetml/2009/9/ac" r="129" x14ac:dyDescent="0.2">
      <c r="A129" s="353" t="str">
        <f>IF(ISBLANK(Regressions!A139), " ", Regressions!A139)</f>
        <v>Eswatini</v>
      </c>
      <c r="B129" s="354">
        <f>IF(ISBLANK(Regressions!B139), " ", Regressions!B139)</f>
        <v>2001</v>
      </c>
      <c r="C129" s="359" t="str">
        <f>IF(ISBLANK(Regressions!C139), " ", Regressions!C139)</f>
        <v>Primary</v>
      </c>
      <c r="D129" s="355">
        <f>IF(ISBLANK(Regressions!D139), " ", Regressions!D139)</f>
        <v>218365</v>
      </c>
      <c r="E129" s="231" t="e">
        <f>IF(ISNUMBER(Regressions!E139),ROUND(Regressions!E139, 1), NA())</f>
        <v>#N/A</v>
      </c>
      <c r="F129" s="356" t="e">
        <f>IF(ISNUMBER(Regressions!F139),ROUND(Regressions!F139, 1), NA())</f>
        <v>#N/A</v>
      </c>
      <c r="G129" s="253" t="e">
        <f>IF(ISNUMBER(Regressions!G139),ROUND(Regressions!G139, 1), NA())</f>
        <v>#N/A</v>
      </c>
      <c r="H129" s="357" t="e">
        <f>IF(ISNUMBER(Regressions!H139),ROUND(Regressions!H139, 1), NA())</f>
        <v>#N/A</v>
      </c>
      <c r="I129" s="254" t="e">
        <f>IF(ISNUMBER(Regressions!I139),ROUND(Regressions!I139, 1), NA())</f>
        <v>#N/A</v>
      </c>
      <c r="J129" s="358" t="e">
        <f>IF(ISNUMBER(Regressions!K139),ROUND(Regressions!K139, 1), NA())</f>
        <v>#N/A</v>
      </c>
      <c r="K129" s="356" t="e">
        <f>IF(ISNUMBER(Regressions!L139),ROUND(Regressions!L139, 1), NA())</f>
        <v>#N/A</v>
      </c>
      <c r="L129" s="255" t="e">
        <f>IF(ISNUMBER(Regressions!M139),ROUND(Regressions!M139, 1), NA())</f>
        <v>#N/A</v>
      </c>
      <c r="M129" s="357" t="e">
        <f>IF(ISNUMBER(Regressions!N139),ROUND(Regressions!N139, 1), NA())</f>
        <v>#N/A</v>
      </c>
      <c r="N129" s="254" t="e">
        <f>IF(ISNUMBER(Regressions!O139),ROUND(Regressions!O139, 1), NA())</f>
        <v>#N/A</v>
      </c>
      <c r="O129" s="358" t="e">
        <f>IF(ISNUMBER(Regressions!Q139),ROUND(Regressions!Q139, 1), NA())</f>
        <v>#N/A</v>
      </c>
      <c r="P129" s="356" t="e">
        <f>IF(ISNUMBER(Regressions!R139),ROUND(Regressions!R139, 1), NA())</f>
        <v>#N/A</v>
      </c>
      <c r="Q129" s="232" t="e">
        <f>IF(ISNUMBER(Regressions!S139),ROUND(Regressions!S139, 1), NA())</f>
        <v>#N/A</v>
      </c>
      <c r="R129" s="357" t="e">
        <f>IF(ISNUMBER(Regressions!T139),ROUND(Regressions!T139, 1), NA())</f>
        <v>#N/A</v>
      </c>
      <c r="S129" s="254" t="e">
        <f>IF(ISNUMBER(Regressions!U139),ROUND(Regressions!U139, 1), NA())</f>
        <v>#N/A</v>
      </c>
    </row>
    <row xmlns:x14ac="http://schemas.microsoft.com/office/spreadsheetml/2009/9/ac" r="130" x14ac:dyDescent="0.2">
      <c r="A130" s="353" t="str">
        <f>IF(ISBLANK(Regressions!A140), " ", Regressions!A140)</f>
        <v>Eswatini</v>
      </c>
      <c r="B130" s="354">
        <f>IF(ISBLANK(Regressions!B140), " ", Regressions!B140)</f>
        <v>2002</v>
      </c>
      <c r="C130" s="359" t="str">
        <f>IF(ISBLANK(Regressions!C140), " ", Regressions!C140)</f>
        <v>Primary</v>
      </c>
      <c r="D130" s="355">
        <f>IF(ISBLANK(Regressions!D140), " ", Regressions!D140)</f>
        <v>215916</v>
      </c>
      <c r="E130" s="231" t="e">
        <f>IF(ISNUMBER(Regressions!E140),ROUND(Regressions!E140, 1), NA())</f>
        <v>#N/A</v>
      </c>
      <c r="F130" s="356" t="e">
        <f>IF(ISNUMBER(Regressions!F140),ROUND(Regressions!F140, 1), NA())</f>
        <v>#N/A</v>
      </c>
      <c r="G130" s="253" t="e">
        <f>IF(ISNUMBER(Regressions!G140),ROUND(Regressions!G140, 1), NA())</f>
        <v>#N/A</v>
      </c>
      <c r="H130" s="357" t="e">
        <f>IF(ISNUMBER(Regressions!H140),ROUND(Regressions!H140, 1), NA())</f>
        <v>#N/A</v>
      </c>
      <c r="I130" s="254" t="e">
        <f>IF(ISNUMBER(Regressions!I140),ROUND(Regressions!I140, 1), NA())</f>
        <v>#N/A</v>
      </c>
      <c r="J130" s="358" t="e">
        <f>IF(ISNUMBER(Regressions!K140),ROUND(Regressions!K140, 1), NA())</f>
        <v>#N/A</v>
      </c>
      <c r="K130" s="356" t="e">
        <f>IF(ISNUMBER(Regressions!L140),ROUND(Regressions!L140, 1), NA())</f>
        <v>#N/A</v>
      </c>
      <c r="L130" s="255" t="e">
        <f>IF(ISNUMBER(Regressions!M140),ROUND(Regressions!M140, 1), NA())</f>
        <v>#N/A</v>
      </c>
      <c r="M130" s="357" t="e">
        <f>IF(ISNUMBER(Regressions!N140),ROUND(Regressions!N140, 1), NA())</f>
        <v>#N/A</v>
      </c>
      <c r="N130" s="254" t="e">
        <f>IF(ISNUMBER(Regressions!O140),ROUND(Regressions!O140, 1), NA())</f>
        <v>#N/A</v>
      </c>
      <c r="O130" s="358" t="e">
        <f>IF(ISNUMBER(Regressions!Q140),ROUND(Regressions!Q140, 1), NA())</f>
        <v>#N/A</v>
      </c>
      <c r="P130" s="356" t="e">
        <f>IF(ISNUMBER(Regressions!R140),ROUND(Regressions!R140, 1), NA())</f>
        <v>#N/A</v>
      </c>
      <c r="Q130" s="232" t="e">
        <f>IF(ISNUMBER(Regressions!S140),ROUND(Regressions!S140, 1), NA())</f>
        <v>#N/A</v>
      </c>
      <c r="R130" s="357" t="e">
        <f>IF(ISNUMBER(Regressions!T140),ROUND(Regressions!T140, 1), NA())</f>
        <v>#N/A</v>
      </c>
      <c r="S130" s="254" t="e">
        <f>IF(ISNUMBER(Regressions!U140),ROUND(Regressions!U140, 1), NA())</f>
        <v>#N/A</v>
      </c>
    </row>
    <row xmlns:x14ac="http://schemas.microsoft.com/office/spreadsheetml/2009/9/ac" r="131" x14ac:dyDescent="0.2">
      <c r="A131" s="353" t="str">
        <f>IF(ISBLANK(Regressions!A141), " ", Regressions!A141)</f>
        <v>Eswatini</v>
      </c>
      <c r="B131" s="354">
        <f>IF(ISBLANK(Regressions!B141), " ", Regressions!B141)</f>
        <v>2003</v>
      </c>
      <c r="C131" s="359" t="str">
        <f>IF(ISBLANK(Regressions!C141), " ", Regressions!C141)</f>
        <v>Primary</v>
      </c>
      <c r="D131" s="355">
        <f>IF(ISBLANK(Regressions!D141), " ", Regressions!D141)</f>
        <v>212256</v>
      </c>
      <c r="E131" s="231" t="e">
        <f>IF(ISNUMBER(Regressions!E141),ROUND(Regressions!E141, 1), NA())</f>
        <v>#N/A</v>
      </c>
      <c r="F131" s="356" t="e">
        <f>IF(ISNUMBER(Regressions!F141),ROUND(Regressions!F141, 1), NA())</f>
        <v>#N/A</v>
      </c>
      <c r="G131" s="253" t="e">
        <f>IF(ISNUMBER(Regressions!G141),ROUND(Regressions!G141, 1), NA())</f>
        <v>#N/A</v>
      </c>
      <c r="H131" s="357" t="e">
        <f>IF(ISNUMBER(Regressions!H141),ROUND(Regressions!H141, 1), NA())</f>
        <v>#N/A</v>
      </c>
      <c r="I131" s="254" t="e">
        <f>IF(ISNUMBER(Regressions!I141),ROUND(Regressions!I141, 1), NA())</f>
        <v>#N/A</v>
      </c>
      <c r="J131" s="358" t="e">
        <f>IF(ISNUMBER(Regressions!K141),ROUND(Regressions!K141, 1), NA())</f>
        <v>#N/A</v>
      </c>
      <c r="K131" s="356" t="e">
        <f>IF(ISNUMBER(Regressions!L141),ROUND(Regressions!L141, 1), NA())</f>
        <v>#N/A</v>
      </c>
      <c r="L131" s="255" t="e">
        <f>IF(ISNUMBER(Regressions!M141),ROUND(Regressions!M141, 1), NA())</f>
        <v>#N/A</v>
      </c>
      <c r="M131" s="357" t="e">
        <f>IF(ISNUMBER(Regressions!N141),ROUND(Regressions!N141, 1), NA())</f>
        <v>#N/A</v>
      </c>
      <c r="N131" s="254" t="e">
        <f>IF(ISNUMBER(Regressions!O141),ROUND(Regressions!O141, 1), NA())</f>
        <v>#N/A</v>
      </c>
      <c r="O131" s="358" t="e">
        <f>IF(ISNUMBER(Regressions!Q141),ROUND(Regressions!Q141, 1), NA())</f>
        <v>#N/A</v>
      </c>
      <c r="P131" s="356" t="e">
        <f>IF(ISNUMBER(Regressions!R141),ROUND(Regressions!R141, 1), NA())</f>
        <v>#N/A</v>
      </c>
      <c r="Q131" s="232" t="e">
        <f>IF(ISNUMBER(Regressions!S141),ROUND(Regressions!S141, 1), NA())</f>
        <v>#N/A</v>
      </c>
      <c r="R131" s="357" t="e">
        <f>IF(ISNUMBER(Regressions!T141),ROUND(Regressions!T141, 1), NA())</f>
        <v>#N/A</v>
      </c>
      <c r="S131" s="254" t="e">
        <f>IF(ISNUMBER(Regressions!U141),ROUND(Regressions!U141, 1), NA())</f>
        <v>#N/A</v>
      </c>
    </row>
    <row xmlns:x14ac="http://schemas.microsoft.com/office/spreadsheetml/2009/9/ac" r="132" x14ac:dyDescent="0.2">
      <c r="A132" s="353" t="str">
        <f>IF(ISBLANK(Regressions!A142), " ", Regressions!A142)</f>
        <v>Eswatini</v>
      </c>
      <c r="B132" s="354">
        <f>IF(ISBLANK(Regressions!B142), " ", Regressions!B142)</f>
        <v>2004</v>
      </c>
      <c r="C132" s="359" t="str">
        <f>IF(ISBLANK(Regressions!C142), " ", Regressions!C142)</f>
        <v>Primary</v>
      </c>
      <c r="D132" s="355">
        <f>IF(ISBLANK(Regressions!D142), " ", Regressions!D142)</f>
        <v>208724</v>
      </c>
      <c r="E132" s="231" t="e">
        <f>IF(ISNUMBER(Regressions!E142),ROUND(Regressions!E142, 1), NA())</f>
        <v>#N/A</v>
      </c>
      <c r="F132" s="356" t="e">
        <f>IF(ISNUMBER(Regressions!F142),ROUND(Regressions!F142, 1), NA())</f>
        <v>#N/A</v>
      </c>
      <c r="G132" s="253" t="e">
        <f>IF(ISNUMBER(Regressions!G142),ROUND(Regressions!G142, 1), NA())</f>
        <v>#N/A</v>
      </c>
      <c r="H132" s="357" t="e">
        <f>IF(ISNUMBER(Regressions!H142),ROUND(Regressions!H142, 1), NA())</f>
        <v>#N/A</v>
      </c>
      <c r="I132" s="254" t="e">
        <f>IF(ISNUMBER(Regressions!I142),ROUND(Regressions!I142, 1), NA())</f>
        <v>#N/A</v>
      </c>
      <c r="J132" s="358" t="e">
        <f>IF(ISNUMBER(Regressions!K142),ROUND(Regressions!K142, 1), NA())</f>
        <v>#N/A</v>
      </c>
      <c r="K132" s="356" t="e">
        <f>IF(ISNUMBER(Regressions!L142),ROUND(Regressions!L142, 1), NA())</f>
        <v>#N/A</v>
      </c>
      <c r="L132" s="255" t="e">
        <f>IF(ISNUMBER(Regressions!M142),ROUND(Regressions!M142, 1), NA())</f>
        <v>#N/A</v>
      </c>
      <c r="M132" s="357" t="e">
        <f>IF(ISNUMBER(Regressions!N142),ROUND(Regressions!N142, 1), NA())</f>
        <v>#N/A</v>
      </c>
      <c r="N132" s="254" t="e">
        <f>IF(ISNUMBER(Regressions!O142),ROUND(Regressions!O142, 1), NA())</f>
        <v>#N/A</v>
      </c>
      <c r="O132" s="358" t="e">
        <f>IF(ISNUMBER(Regressions!Q142),ROUND(Regressions!Q142, 1), NA())</f>
        <v>#N/A</v>
      </c>
      <c r="P132" s="356" t="e">
        <f>IF(ISNUMBER(Regressions!R142),ROUND(Regressions!R142, 1), NA())</f>
        <v>#N/A</v>
      </c>
      <c r="Q132" s="232" t="e">
        <f>IF(ISNUMBER(Regressions!S142),ROUND(Regressions!S142, 1), NA())</f>
        <v>#N/A</v>
      </c>
      <c r="R132" s="357" t="e">
        <f>IF(ISNUMBER(Regressions!T142),ROUND(Regressions!T142, 1), NA())</f>
        <v>#N/A</v>
      </c>
      <c r="S132" s="254" t="e">
        <f>IF(ISNUMBER(Regressions!U142),ROUND(Regressions!U142, 1), NA())</f>
        <v>#N/A</v>
      </c>
    </row>
    <row xmlns:x14ac="http://schemas.microsoft.com/office/spreadsheetml/2009/9/ac" r="133" x14ac:dyDescent="0.2">
      <c r="A133" s="353" t="str">
        <f>IF(ISBLANK(Regressions!A143), " ", Regressions!A143)</f>
        <v>Eswatini</v>
      </c>
      <c r="B133" s="354">
        <f>IF(ISBLANK(Regressions!B143), " ", Regressions!B143)</f>
        <v>2005</v>
      </c>
      <c r="C133" s="359" t="str">
        <f>IF(ISBLANK(Regressions!C143), " ", Regressions!C143)</f>
        <v>Primary</v>
      </c>
      <c r="D133" s="355">
        <f>IF(ISBLANK(Regressions!D143), " ", Regressions!D143)</f>
        <v>204721</v>
      </c>
      <c r="E133" s="231" t="e">
        <f>IF(ISNUMBER(Regressions!E143),ROUND(Regressions!E143, 1), NA())</f>
        <v>#N/A</v>
      </c>
      <c r="F133" s="356" t="e">
        <f>IF(ISNUMBER(Regressions!F143),ROUND(Regressions!F143, 1), NA())</f>
        <v>#N/A</v>
      </c>
      <c r="G133" s="253" t="e">
        <f>IF(ISNUMBER(Regressions!G143),ROUND(Regressions!G143, 1), NA())</f>
        <v>#N/A</v>
      </c>
      <c r="H133" s="357" t="e">
        <f>IF(ISNUMBER(Regressions!H143),ROUND(Regressions!H143, 1), NA())</f>
        <v>#N/A</v>
      </c>
      <c r="I133" s="254" t="e">
        <f>IF(ISNUMBER(Regressions!I143),ROUND(Regressions!I143, 1), NA())</f>
        <v>#N/A</v>
      </c>
      <c r="J133" s="358">
        <f>IF(ISNUMBER(Regressions!K143),ROUND(Regressions!K143, 1), NA())</f>
        <v>80.5</v>
      </c>
      <c r="K133" s="356" t="e">
        <f>IF(ISNUMBER(Regressions!L143),ROUND(Regressions!L143, 1), NA())</f>
        <v>#N/A</v>
      </c>
      <c r="L133" s="255" t="e">
        <f>IF(ISNUMBER(Regressions!M143),ROUND(Regressions!M143, 1), NA())</f>
        <v>#N/A</v>
      </c>
      <c r="M133" s="357" t="e">
        <f>IF(ISNUMBER(Regressions!N143),ROUND(Regressions!N143, 1), NA())</f>
        <v>#N/A</v>
      </c>
      <c r="N133" s="254">
        <f>IF(ISNUMBER(Regressions!O143),ROUND(Regressions!O143, 1), NA())</f>
        <v>19.5</v>
      </c>
      <c r="O133" s="358" t="e">
        <f>IF(ISNUMBER(Regressions!Q143),ROUND(Regressions!Q143, 1), NA())</f>
        <v>#N/A</v>
      </c>
      <c r="P133" s="356" t="e">
        <f>IF(ISNUMBER(Regressions!R143),ROUND(Regressions!R143, 1), NA())</f>
        <v>#N/A</v>
      </c>
      <c r="Q133" s="232" t="e">
        <f>IF(ISNUMBER(Regressions!S143),ROUND(Regressions!S143, 1), NA())</f>
        <v>#N/A</v>
      </c>
      <c r="R133" s="357" t="e">
        <f>IF(ISNUMBER(Regressions!T143),ROUND(Regressions!T143, 1), NA())</f>
        <v>#N/A</v>
      </c>
      <c r="S133" s="254" t="e">
        <f>IF(ISNUMBER(Regressions!U143),ROUND(Regressions!U143, 1), NA())</f>
        <v>#N/A</v>
      </c>
    </row>
    <row xmlns:x14ac="http://schemas.microsoft.com/office/spreadsheetml/2009/9/ac" r="134" x14ac:dyDescent="0.2">
      <c r="A134" s="353" t="str">
        <f>IF(ISBLANK(Regressions!A144), " ", Regressions!A144)</f>
        <v>Eswatini</v>
      </c>
      <c r="B134" s="354">
        <f>IF(ISBLANK(Regressions!B144), " ", Regressions!B144)</f>
        <v>2006</v>
      </c>
      <c r="C134" s="359" t="str">
        <f>IF(ISBLANK(Regressions!C144), " ", Regressions!C144)</f>
        <v>Primary</v>
      </c>
      <c r="D134" s="355">
        <f>IF(ISBLANK(Regressions!D144), " ", Regressions!D144)</f>
        <v>200951</v>
      </c>
      <c r="E134" s="231">
        <f>IF(ISNUMBER(Regressions!E144),ROUND(Regressions!E144, 1), NA())</f>
        <v>89.4</v>
      </c>
      <c r="F134" s="356" t="e">
        <f>IF(ISNUMBER(Regressions!F144),ROUND(Regressions!F144, 1), NA())</f>
        <v>#N/A</v>
      </c>
      <c r="G134" s="253" t="e">
        <f>IF(ISNUMBER(Regressions!G144),ROUND(Regressions!G144, 1), NA())</f>
        <v>#N/A</v>
      </c>
      <c r="H134" s="357" t="e">
        <f>IF(ISNUMBER(Regressions!H144),ROUND(Regressions!H144, 1), NA())</f>
        <v>#N/A</v>
      </c>
      <c r="I134" s="254" t="e">
        <f>IF(ISNUMBER(Regressions!I144),ROUND(Regressions!I144, 1), NA())</f>
        <v>#N/A</v>
      </c>
      <c r="J134" s="358">
        <f>IF(ISNUMBER(Regressions!K144),ROUND(Regressions!K144, 1), NA())</f>
        <v>80.5</v>
      </c>
      <c r="K134" s="356" t="e">
        <f>IF(ISNUMBER(Regressions!L144),ROUND(Regressions!L144, 1), NA())</f>
        <v>#N/A</v>
      </c>
      <c r="L134" s="255" t="e">
        <f>IF(ISNUMBER(Regressions!M144),ROUND(Regressions!M144, 1), NA())</f>
        <v>#N/A</v>
      </c>
      <c r="M134" s="357" t="e">
        <f>IF(ISNUMBER(Regressions!N144),ROUND(Regressions!N144, 1), NA())</f>
        <v>#N/A</v>
      </c>
      <c r="N134" s="254">
        <f>IF(ISNUMBER(Regressions!O144),ROUND(Regressions!O144, 1), NA())</f>
        <v>19.5</v>
      </c>
      <c r="O134" s="358" t="e">
        <f>IF(ISNUMBER(Regressions!Q144),ROUND(Regressions!Q144, 1), NA())</f>
        <v>#N/A</v>
      </c>
      <c r="P134" s="356" t="e">
        <f>IF(ISNUMBER(Regressions!R144),ROUND(Regressions!R144, 1), NA())</f>
        <v>#N/A</v>
      </c>
      <c r="Q134" s="232" t="e">
        <f>IF(ISNUMBER(Regressions!S144),ROUND(Regressions!S144, 1), NA())</f>
        <v>#N/A</v>
      </c>
      <c r="R134" s="357" t="e">
        <f>IF(ISNUMBER(Regressions!T144),ROUND(Regressions!T144, 1), NA())</f>
        <v>#N/A</v>
      </c>
      <c r="S134" s="254" t="e">
        <f>IF(ISNUMBER(Regressions!U144),ROUND(Regressions!U144, 1), NA())</f>
        <v>#N/A</v>
      </c>
    </row>
    <row xmlns:x14ac="http://schemas.microsoft.com/office/spreadsheetml/2009/9/ac" r="135" x14ac:dyDescent="0.2">
      <c r="A135" s="353" t="str">
        <f>IF(ISBLANK(Regressions!A145), " ", Regressions!A145)</f>
        <v>Eswatini</v>
      </c>
      <c r="B135" s="354">
        <f>IF(ISBLANK(Regressions!B145), " ", Regressions!B145)</f>
        <v>2007</v>
      </c>
      <c r="C135" s="359" t="str">
        <f>IF(ISBLANK(Regressions!C145), " ", Regressions!C145)</f>
        <v>Primary</v>
      </c>
      <c r="D135" s="355">
        <f>IF(ISBLANK(Regressions!D145), " ", Regressions!D145)</f>
        <v>197390</v>
      </c>
      <c r="E135" s="231">
        <f>IF(ISNUMBER(Regressions!E145),ROUND(Regressions!E145, 1), NA())</f>
        <v>89.4</v>
      </c>
      <c r="F135" s="356">
        <f>IF(ISNUMBER(Regressions!F145),ROUND(Regressions!F145, 1), NA())</f>
        <v>70.7</v>
      </c>
      <c r="G135" s="253" t="e">
        <f>IF(ISNUMBER(Regressions!G145),ROUND(Regressions!G145, 1), NA())</f>
        <v>#N/A</v>
      </c>
      <c r="H135" s="357" t="e">
        <f>IF(ISNUMBER(Regressions!H145),ROUND(Regressions!H145, 1), NA())</f>
        <v>#N/A</v>
      </c>
      <c r="I135" s="254">
        <f>IF(ISNUMBER(Regressions!I145),ROUND(Regressions!I145, 1), NA())</f>
        <v>29.3</v>
      </c>
      <c r="J135" s="358">
        <f>IF(ISNUMBER(Regressions!K145),ROUND(Regressions!K145, 1), NA())</f>
        <v>80.5</v>
      </c>
      <c r="K135" s="356" t="e">
        <f>IF(ISNUMBER(Regressions!L145),ROUND(Regressions!L145, 1), NA())</f>
        <v>#N/A</v>
      </c>
      <c r="L135" s="255" t="e">
        <f>IF(ISNUMBER(Regressions!M145),ROUND(Regressions!M145, 1), NA())</f>
        <v>#N/A</v>
      </c>
      <c r="M135" s="357" t="e">
        <f>IF(ISNUMBER(Regressions!N145),ROUND(Regressions!N145, 1), NA())</f>
        <v>#N/A</v>
      </c>
      <c r="N135" s="254">
        <f>IF(ISNUMBER(Regressions!O145),ROUND(Regressions!O145, 1), NA())</f>
        <v>19.5</v>
      </c>
      <c r="O135" s="358" t="e">
        <f>IF(ISNUMBER(Regressions!Q145),ROUND(Regressions!Q145, 1), NA())</f>
        <v>#N/A</v>
      </c>
      <c r="P135" s="356" t="e">
        <f>IF(ISNUMBER(Regressions!R145),ROUND(Regressions!R145, 1), NA())</f>
        <v>#N/A</v>
      </c>
      <c r="Q135" s="232" t="e">
        <f>IF(ISNUMBER(Regressions!S145),ROUND(Regressions!S145, 1), NA())</f>
        <v>#N/A</v>
      </c>
      <c r="R135" s="357" t="e">
        <f>IF(ISNUMBER(Regressions!T145),ROUND(Regressions!T145, 1), NA())</f>
        <v>#N/A</v>
      </c>
      <c r="S135" s="254" t="e">
        <f>IF(ISNUMBER(Regressions!U145),ROUND(Regressions!U145, 1), NA())</f>
        <v>#N/A</v>
      </c>
    </row>
    <row xmlns:x14ac="http://schemas.microsoft.com/office/spreadsheetml/2009/9/ac" r="136" x14ac:dyDescent="0.2">
      <c r="A136" s="353" t="str">
        <f>IF(ISBLANK(Regressions!A146), " ", Regressions!A146)</f>
        <v>Eswatini</v>
      </c>
      <c r="B136" s="354">
        <f>IF(ISBLANK(Regressions!B146), " ", Regressions!B146)</f>
        <v>2008</v>
      </c>
      <c r="C136" s="359" t="str">
        <f>IF(ISBLANK(Regressions!C146), " ", Regressions!C146)</f>
        <v>Primary</v>
      </c>
      <c r="D136" s="355">
        <f>IF(ISBLANK(Regressions!D146), " ", Regressions!D146)</f>
        <v>194544</v>
      </c>
      <c r="E136" s="231">
        <f>IF(ISNUMBER(Regressions!E146),ROUND(Regressions!E146, 1), NA())</f>
        <v>89.4</v>
      </c>
      <c r="F136" s="356">
        <f>IF(ISNUMBER(Regressions!F146),ROUND(Regressions!F146, 1), NA())</f>
        <v>70.7</v>
      </c>
      <c r="G136" s="253" t="e">
        <f>IF(ISNUMBER(Regressions!G146),ROUND(Regressions!G146, 1), NA())</f>
        <v>#N/A</v>
      </c>
      <c r="H136" s="357" t="e">
        <f>IF(ISNUMBER(Regressions!H146),ROUND(Regressions!H146, 1), NA())</f>
        <v>#N/A</v>
      </c>
      <c r="I136" s="254">
        <f>IF(ISNUMBER(Regressions!I146),ROUND(Regressions!I146, 1), NA())</f>
        <v>29.3</v>
      </c>
      <c r="J136" s="358">
        <f>IF(ISNUMBER(Regressions!K146),ROUND(Regressions!K146, 1), NA())</f>
        <v>80.5</v>
      </c>
      <c r="K136" s="356" t="e">
        <f>IF(ISNUMBER(Regressions!L146),ROUND(Regressions!L146, 1), NA())</f>
        <v>#N/A</v>
      </c>
      <c r="L136" s="255" t="e">
        <f>IF(ISNUMBER(Regressions!M146),ROUND(Regressions!M146, 1), NA())</f>
        <v>#N/A</v>
      </c>
      <c r="M136" s="357" t="e">
        <f>IF(ISNUMBER(Regressions!N146),ROUND(Regressions!N146, 1), NA())</f>
        <v>#N/A</v>
      </c>
      <c r="N136" s="254">
        <f>IF(ISNUMBER(Regressions!O146),ROUND(Regressions!O146, 1), NA())</f>
        <v>19.5</v>
      </c>
      <c r="O136" s="358" t="e">
        <f>IF(ISNUMBER(Regressions!Q146),ROUND(Regressions!Q146, 1), NA())</f>
        <v>#N/A</v>
      </c>
      <c r="P136" s="356" t="e">
        <f>IF(ISNUMBER(Regressions!R146),ROUND(Regressions!R146, 1), NA())</f>
        <v>#N/A</v>
      </c>
      <c r="Q136" s="232" t="e">
        <f>IF(ISNUMBER(Regressions!S146),ROUND(Regressions!S146, 1), NA())</f>
        <v>#N/A</v>
      </c>
      <c r="R136" s="357" t="e">
        <f>IF(ISNUMBER(Regressions!T146),ROUND(Regressions!T146, 1), NA())</f>
        <v>#N/A</v>
      </c>
      <c r="S136" s="254" t="e">
        <f>IF(ISNUMBER(Regressions!U146),ROUND(Regressions!U146, 1), NA())</f>
        <v>#N/A</v>
      </c>
    </row>
    <row xmlns:x14ac="http://schemas.microsoft.com/office/spreadsheetml/2009/9/ac" r="137" x14ac:dyDescent="0.2">
      <c r="A137" s="353" t="str">
        <f>IF(ISBLANK(Regressions!A147), " ", Regressions!A147)</f>
        <v>Eswatini</v>
      </c>
      <c r="B137" s="354">
        <f>IF(ISBLANK(Regressions!B147), " ", Regressions!B147)</f>
        <v>2009</v>
      </c>
      <c r="C137" s="359" t="str">
        <f>IF(ISBLANK(Regressions!C147), " ", Regressions!C147)</f>
        <v>Primary</v>
      </c>
      <c r="D137" s="355">
        <f>IF(ISBLANK(Regressions!D147), " ", Regressions!D147)</f>
        <v>193160</v>
      </c>
      <c r="E137" s="231">
        <f>IF(ISNUMBER(Regressions!E147),ROUND(Regressions!E147, 1), NA())</f>
        <v>89.4</v>
      </c>
      <c r="F137" s="356">
        <f>IF(ISNUMBER(Regressions!F147),ROUND(Regressions!F147, 1), NA())</f>
        <v>70.7</v>
      </c>
      <c r="G137" s="253" t="e">
        <f>IF(ISNUMBER(Regressions!G147),ROUND(Regressions!G147, 1), NA())</f>
        <v>#N/A</v>
      </c>
      <c r="H137" s="357" t="e">
        <f>IF(ISNUMBER(Regressions!H147),ROUND(Regressions!H147, 1), NA())</f>
        <v>#N/A</v>
      </c>
      <c r="I137" s="254">
        <f>IF(ISNUMBER(Regressions!I147),ROUND(Regressions!I147, 1), NA())</f>
        <v>29.3</v>
      </c>
      <c r="J137" s="358">
        <f>IF(ISNUMBER(Regressions!K147),ROUND(Regressions!K147, 1), NA())</f>
        <v>80.5</v>
      </c>
      <c r="K137" s="356" t="e">
        <f>IF(ISNUMBER(Regressions!L147),ROUND(Regressions!L147, 1), NA())</f>
        <v>#N/A</v>
      </c>
      <c r="L137" s="255" t="e">
        <f>IF(ISNUMBER(Regressions!M147),ROUND(Regressions!M147, 1), NA())</f>
        <v>#N/A</v>
      </c>
      <c r="M137" s="357" t="e">
        <f>IF(ISNUMBER(Regressions!N147),ROUND(Regressions!N147, 1), NA())</f>
        <v>#N/A</v>
      </c>
      <c r="N137" s="254">
        <f>IF(ISNUMBER(Regressions!O147),ROUND(Regressions!O147, 1), NA())</f>
        <v>19.5</v>
      </c>
      <c r="O137" s="358" t="e">
        <f>IF(ISNUMBER(Regressions!Q147),ROUND(Regressions!Q147, 1), NA())</f>
        <v>#N/A</v>
      </c>
      <c r="P137" s="356" t="e">
        <f>IF(ISNUMBER(Regressions!R147),ROUND(Regressions!R147, 1), NA())</f>
        <v>#N/A</v>
      </c>
      <c r="Q137" s="232" t="e">
        <f>IF(ISNUMBER(Regressions!S147),ROUND(Regressions!S147, 1), NA())</f>
        <v>#N/A</v>
      </c>
      <c r="R137" s="357" t="e">
        <f>IF(ISNUMBER(Regressions!T147),ROUND(Regressions!T147, 1), NA())</f>
        <v>#N/A</v>
      </c>
      <c r="S137" s="254" t="e">
        <f>IF(ISNUMBER(Regressions!U147),ROUND(Regressions!U147, 1), NA())</f>
        <v>#N/A</v>
      </c>
    </row>
    <row xmlns:x14ac="http://schemas.microsoft.com/office/spreadsheetml/2009/9/ac" r="138" x14ac:dyDescent="0.2">
      <c r="A138" s="353" t="str">
        <f>IF(ISBLANK(Regressions!A148), " ", Regressions!A148)</f>
        <v>Eswatini</v>
      </c>
      <c r="B138" s="354">
        <f>IF(ISBLANK(Regressions!B148), " ", Regressions!B148)</f>
        <v>2010</v>
      </c>
      <c r="C138" s="359" t="str">
        <f>IF(ISBLANK(Regressions!C148), " ", Regressions!C148)</f>
        <v>Primary</v>
      </c>
      <c r="D138" s="355">
        <f>IF(ISBLANK(Regressions!D148), " ", Regressions!D148)</f>
        <v>192329</v>
      </c>
      <c r="E138" s="231">
        <f>IF(ISNUMBER(Regressions!E148),ROUND(Regressions!E148, 1), NA())</f>
        <v>89.4</v>
      </c>
      <c r="F138" s="356">
        <f>IF(ISNUMBER(Regressions!F148),ROUND(Regressions!F148, 1), NA())</f>
        <v>70.7</v>
      </c>
      <c r="G138" s="253" t="e">
        <f>IF(ISNUMBER(Regressions!G148),ROUND(Regressions!G148, 1), NA())</f>
        <v>#N/A</v>
      </c>
      <c r="H138" s="357" t="e">
        <f>IF(ISNUMBER(Regressions!H148),ROUND(Regressions!H148, 1), NA())</f>
        <v>#N/A</v>
      </c>
      <c r="I138" s="254">
        <f>IF(ISNUMBER(Regressions!I148),ROUND(Regressions!I148, 1), NA())</f>
        <v>29.3</v>
      </c>
      <c r="J138" s="358">
        <f>IF(ISNUMBER(Regressions!K148),ROUND(Regressions!K148, 1), NA())</f>
        <v>83.5</v>
      </c>
      <c r="K138" s="356" t="e">
        <f>IF(ISNUMBER(Regressions!L148),ROUND(Regressions!L148, 1), NA())</f>
        <v>#N/A</v>
      </c>
      <c r="L138" s="255" t="e">
        <f>IF(ISNUMBER(Regressions!M148),ROUND(Regressions!M148, 1), NA())</f>
        <v>#N/A</v>
      </c>
      <c r="M138" s="357" t="e">
        <f>IF(ISNUMBER(Regressions!N148),ROUND(Regressions!N148, 1), NA())</f>
        <v>#N/A</v>
      </c>
      <c r="N138" s="254">
        <f>IF(ISNUMBER(Regressions!O148),ROUND(Regressions!O148, 1), NA())</f>
        <v>16.5</v>
      </c>
      <c r="O138" s="358" t="e">
        <f>IF(ISNUMBER(Regressions!Q148),ROUND(Regressions!Q148, 1), NA())</f>
        <v>#N/A</v>
      </c>
      <c r="P138" s="356" t="e">
        <f>IF(ISNUMBER(Regressions!R148),ROUND(Regressions!R148, 1), NA())</f>
        <v>#N/A</v>
      </c>
      <c r="Q138" s="232" t="e">
        <f>IF(ISNUMBER(Regressions!S148),ROUND(Regressions!S148, 1), NA())</f>
        <v>#N/A</v>
      </c>
      <c r="R138" s="357" t="e">
        <f>IF(ISNUMBER(Regressions!T148),ROUND(Regressions!T148, 1), NA())</f>
        <v>#N/A</v>
      </c>
      <c r="S138" s="254" t="e">
        <f>IF(ISNUMBER(Regressions!U148),ROUND(Regressions!U148, 1), NA())</f>
        <v>#N/A</v>
      </c>
    </row>
    <row xmlns:x14ac="http://schemas.microsoft.com/office/spreadsheetml/2009/9/ac" r="139" x14ac:dyDescent="0.2">
      <c r="A139" s="353" t="str">
        <f>IF(ISBLANK(Regressions!A149), " ", Regressions!A149)</f>
        <v>Eswatini</v>
      </c>
      <c r="B139" s="354">
        <f>IF(ISBLANK(Regressions!B149), " ", Regressions!B149)</f>
        <v>2011</v>
      </c>
      <c r="C139" s="359" t="str">
        <f>IF(ISBLANK(Regressions!C149), " ", Regressions!C149)</f>
        <v>Primary</v>
      </c>
      <c r="D139" s="355">
        <f>IF(ISBLANK(Regressions!D149), " ", Regressions!D149)</f>
        <v>192111</v>
      </c>
      <c r="E139" s="231">
        <f>IF(ISNUMBER(Regressions!E149),ROUND(Regressions!E149, 1), NA())</f>
        <v>89.2</v>
      </c>
      <c r="F139" s="356">
        <f>IF(ISNUMBER(Regressions!F149),ROUND(Regressions!F149, 1), NA())</f>
        <v>70.7</v>
      </c>
      <c r="G139" s="253" t="e">
        <f>IF(ISNUMBER(Regressions!G149),ROUND(Regressions!G149, 1), NA())</f>
        <v>#N/A</v>
      </c>
      <c r="H139" s="357" t="e">
        <f>IF(ISNUMBER(Regressions!H149),ROUND(Regressions!H149, 1), NA())</f>
        <v>#N/A</v>
      </c>
      <c r="I139" s="254">
        <f>IF(ISNUMBER(Regressions!I149),ROUND(Regressions!I149, 1), NA())</f>
        <v>29.3</v>
      </c>
      <c r="J139" s="358">
        <f>IF(ISNUMBER(Regressions!K149),ROUND(Regressions!K149, 1), NA())</f>
        <v>86.5</v>
      </c>
      <c r="K139" s="356" t="e">
        <f>IF(ISNUMBER(Regressions!L149),ROUND(Regressions!L149, 1), NA())</f>
        <v>#N/A</v>
      </c>
      <c r="L139" s="255" t="e">
        <f>IF(ISNUMBER(Regressions!M149),ROUND(Regressions!M149, 1), NA())</f>
        <v>#N/A</v>
      </c>
      <c r="M139" s="357" t="e">
        <f>IF(ISNUMBER(Regressions!N149),ROUND(Regressions!N149, 1), NA())</f>
        <v>#N/A</v>
      </c>
      <c r="N139" s="254">
        <f>IF(ISNUMBER(Regressions!O149),ROUND(Regressions!O149, 1), NA())</f>
        <v>13.5</v>
      </c>
      <c r="O139" s="358" t="e">
        <f>IF(ISNUMBER(Regressions!Q149),ROUND(Regressions!Q149, 1), NA())</f>
        <v>#N/A</v>
      </c>
      <c r="P139" s="356" t="e">
        <f>IF(ISNUMBER(Regressions!R149),ROUND(Regressions!R149, 1), NA())</f>
        <v>#N/A</v>
      </c>
      <c r="Q139" s="232" t="e">
        <f>IF(ISNUMBER(Regressions!S149),ROUND(Regressions!S149, 1), NA())</f>
        <v>#N/A</v>
      </c>
      <c r="R139" s="357" t="e">
        <f>IF(ISNUMBER(Regressions!T149),ROUND(Regressions!T149, 1), NA())</f>
        <v>#N/A</v>
      </c>
      <c r="S139" s="254" t="e">
        <f>IF(ISNUMBER(Regressions!U149),ROUND(Regressions!U149, 1), NA())</f>
        <v>#N/A</v>
      </c>
    </row>
    <row xmlns:x14ac="http://schemas.microsoft.com/office/spreadsheetml/2009/9/ac" r="140" x14ac:dyDescent="0.2">
      <c r="A140" s="353" t="str">
        <f>IF(ISBLANK(Regressions!A150), " ", Regressions!A150)</f>
        <v>Eswatini</v>
      </c>
      <c r="B140" s="354">
        <f>IF(ISBLANK(Regressions!B150), " ", Regressions!B150)</f>
        <v>2012</v>
      </c>
      <c r="C140" s="359" t="str">
        <f>IF(ISBLANK(Regressions!C150), " ", Regressions!C150)</f>
        <v>Primary</v>
      </c>
      <c r="D140" s="355">
        <f>IF(ISBLANK(Regressions!D150), " ", Regressions!D150)</f>
        <v>192249</v>
      </c>
      <c r="E140" s="231">
        <f>IF(ISNUMBER(Regressions!E150),ROUND(Regressions!E150, 1), NA())</f>
        <v>89</v>
      </c>
      <c r="F140" s="356">
        <f>IF(ISNUMBER(Regressions!F150),ROUND(Regressions!F150, 1), NA())</f>
        <v>72.2</v>
      </c>
      <c r="G140" s="253" t="e">
        <f>IF(ISNUMBER(Regressions!G150),ROUND(Regressions!G150, 1), NA())</f>
        <v>#N/A</v>
      </c>
      <c r="H140" s="357" t="e">
        <f>IF(ISNUMBER(Regressions!H150),ROUND(Regressions!H150, 1), NA())</f>
        <v>#N/A</v>
      </c>
      <c r="I140" s="254">
        <f>IF(ISNUMBER(Regressions!I150),ROUND(Regressions!I150, 1), NA())</f>
        <v>27.8</v>
      </c>
      <c r="J140" s="358">
        <f>IF(ISNUMBER(Regressions!K150),ROUND(Regressions!K150, 1), NA())</f>
        <v>89.5</v>
      </c>
      <c r="K140" s="356" t="e">
        <f>IF(ISNUMBER(Regressions!L150),ROUND(Regressions!L150, 1), NA())</f>
        <v>#N/A</v>
      </c>
      <c r="L140" s="255" t="e">
        <f>IF(ISNUMBER(Regressions!M150),ROUND(Regressions!M150, 1), NA())</f>
        <v>#N/A</v>
      </c>
      <c r="M140" s="357" t="e">
        <f>IF(ISNUMBER(Regressions!N150),ROUND(Regressions!N150, 1), NA())</f>
        <v>#N/A</v>
      </c>
      <c r="N140" s="254">
        <f>IF(ISNUMBER(Regressions!O150),ROUND(Regressions!O150, 1), NA())</f>
        <v>10.5</v>
      </c>
      <c r="O140" s="358" t="e">
        <f>IF(ISNUMBER(Regressions!Q150),ROUND(Regressions!Q150, 1), NA())</f>
        <v>#N/A</v>
      </c>
      <c r="P140" s="356" t="e">
        <f>IF(ISNUMBER(Regressions!R150),ROUND(Regressions!R150, 1), NA())</f>
        <v>#N/A</v>
      </c>
      <c r="Q140" s="232" t="e">
        <f>IF(ISNUMBER(Regressions!S150),ROUND(Regressions!S150, 1), NA())</f>
        <v>#N/A</v>
      </c>
      <c r="R140" s="357" t="e">
        <f>IF(ISNUMBER(Regressions!T150),ROUND(Regressions!T150, 1), NA())</f>
        <v>#N/A</v>
      </c>
      <c r="S140" s="254" t="e">
        <f>IF(ISNUMBER(Regressions!U150),ROUND(Regressions!U150, 1), NA())</f>
        <v>#N/A</v>
      </c>
    </row>
    <row xmlns:x14ac="http://schemas.microsoft.com/office/spreadsheetml/2009/9/ac" r="141" x14ac:dyDescent="0.2">
      <c r="A141" s="353" t="str">
        <f>IF(ISBLANK(Regressions!A151), " ", Regressions!A151)</f>
        <v>Eswatini</v>
      </c>
      <c r="B141" s="354">
        <f>IF(ISBLANK(Regressions!B151), " ", Regressions!B151)</f>
        <v>2013</v>
      </c>
      <c r="C141" s="359" t="str">
        <f>IF(ISBLANK(Regressions!C151), " ", Regressions!C151)</f>
        <v>Primary</v>
      </c>
      <c r="D141" s="355">
        <f>IF(ISBLANK(Regressions!D151), " ", Regressions!D151)</f>
        <v>191975</v>
      </c>
      <c r="E141" s="231">
        <f>IF(ISNUMBER(Regressions!E151),ROUND(Regressions!E151, 1), NA())</f>
        <v>88.7</v>
      </c>
      <c r="F141" s="356">
        <f>IF(ISNUMBER(Regressions!F151),ROUND(Regressions!F151, 1), NA())</f>
        <v>73.8</v>
      </c>
      <c r="G141" s="253" t="e">
        <f>IF(ISNUMBER(Regressions!G151),ROUND(Regressions!G151, 1), NA())</f>
        <v>#N/A</v>
      </c>
      <c r="H141" s="357" t="e">
        <f>IF(ISNUMBER(Regressions!H151),ROUND(Regressions!H151, 1), NA())</f>
        <v>#N/A</v>
      </c>
      <c r="I141" s="254">
        <f>IF(ISNUMBER(Regressions!I151),ROUND(Regressions!I151, 1), NA())</f>
        <v>26.2</v>
      </c>
      <c r="J141" s="358">
        <f>IF(ISNUMBER(Regressions!K151),ROUND(Regressions!K151, 1), NA())</f>
        <v>92.5</v>
      </c>
      <c r="K141" s="356" t="e">
        <f>IF(ISNUMBER(Regressions!L151),ROUND(Regressions!L151, 1), NA())</f>
        <v>#N/A</v>
      </c>
      <c r="L141" s="255" t="e">
        <f>IF(ISNUMBER(Regressions!M151),ROUND(Regressions!M151, 1), NA())</f>
        <v>#N/A</v>
      </c>
      <c r="M141" s="357" t="e">
        <f>IF(ISNUMBER(Regressions!N151),ROUND(Regressions!N151, 1), NA())</f>
        <v>#N/A</v>
      </c>
      <c r="N141" s="254">
        <f>IF(ISNUMBER(Regressions!O151),ROUND(Regressions!O151, 1), NA())</f>
        <v>7.5</v>
      </c>
      <c r="O141" s="358" t="e">
        <f>IF(ISNUMBER(Regressions!Q151),ROUND(Regressions!Q151, 1), NA())</f>
        <v>#N/A</v>
      </c>
      <c r="P141" s="356" t="e">
        <f>IF(ISNUMBER(Regressions!R151),ROUND(Regressions!R151, 1), NA())</f>
        <v>#N/A</v>
      </c>
      <c r="Q141" s="232" t="e">
        <f>IF(ISNUMBER(Regressions!S151),ROUND(Regressions!S151, 1), NA())</f>
        <v>#N/A</v>
      </c>
      <c r="R141" s="357" t="e">
        <f>IF(ISNUMBER(Regressions!T151),ROUND(Regressions!T151, 1), NA())</f>
        <v>#N/A</v>
      </c>
      <c r="S141" s="254" t="e">
        <f>IF(ISNUMBER(Regressions!U151),ROUND(Regressions!U151, 1), NA())</f>
        <v>#N/A</v>
      </c>
    </row>
    <row xmlns:x14ac="http://schemas.microsoft.com/office/spreadsheetml/2009/9/ac" r="142" x14ac:dyDescent="0.2">
      <c r="A142" s="353" t="str">
        <f>IF(ISBLANK(Regressions!A152), " ", Regressions!A152)</f>
        <v>Eswatini</v>
      </c>
      <c r="B142" s="354">
        <f>IF(ISBLANK(Regressions!B152), " ", Regressions!B152)</f>
        <v>2014</v>
      </c>
      <c r="C142" s="359" t="str">
        <f>IF(ISBLANK(Regressions!C152), " ", Regressions!C152)</f>
        <v>Primary</v>
      </c>
      <c r="D142" s="355">
        <f>IF(ISBLANK(Regressions!D152), " ", Regressions!D152)</f>
        <v>192031</v>
      </c>
      <c r="E142" s="231">
        <f>IF(ISNUMBER(Regressions!E152),ROUND(Regressions!E152, 1), NA())</f>
        <v>88.5</v>
      </c>
      <c r="F142" s="356">
        <f>IF(ISNUMBER(Regressions!F152),ROUND(Regressions!F152, 1), NA())</f>
        <v>75.3</v>
      </c>
      <c r="G142" s="253" t="e">
        <f>IF(ISNUMBER(Regressions!G152),ROUND(Regressions!G152, 1), NA())</f>
        <v>#N/A</v>
      </c>
      <c r="H142" s="357" t="e">
        <f>IF(ISNUMBER(Regressions!H152),ROUND(Regressions!H152, 1), NA())</f>
        <v>#N/A</v>
      </c>
      <c r="I142" s="254">
        <f>IF(ISNUMBER(Regressions!I152),ROUND(Regressions!I152, 1), NA())</f>
        <v>24.7</v>
      </c>
      <c r="J142" s="358">
        <f>IF(ISNUMBER(Regressions!K152),ROUND(Regressions!K152, 1), NA())</f>
        <v>95.5</v>
      </c>
      <c r="K142" s="356" t="e">
        <f>IF(ISNUMBER(Regressions!L152),ROUND(Regressions!L152, 1), NA())</f>
        <v>#N/A</v>
      </c>
      <c r="L142" s="255" t="e">
        <f>IF(ISNUMBER(Regressions!M152),ROUND(Regressions!M152, 1), NA())</f>
        <v>#N/A</v>
      </c>
      <c r="M142" s="357" t="e">
        <f>IF(ISNUMBER(Regressions!N152),ROUND(Regressions!N152, 1), NA())</f>
        <v>#N/A</v>
      </c>
      <c r="N142" s="254">
        <f>IF(ISNUMBER(Regressions!O152),ROUND(Regressions!O152, 1), NA())</f>
        <v>4.5</v>
      </c>
      <c r="O142" s="358" t="e">
        <f>IF(ISNUMBER(Regressions!Q152),ROUND(Regressions!Q152, 1), NA())</f>
        <v>#N/A</v>
      </c>
      <c r="P142" s="356" t="e">
        <f>IF(ISNUMBER(Regressions!R152),ROUND(Regressions!R152, 1), NA())</f>
        <v>#N/A</v>
      </c>
      <c r="Q142" s="232" t="e">
        <f>IF(ISNUMBER(Regressions!S152),ROUND(Regressions!S152, 1), NA())</f>
        <v>#N/A</v>
      </c>
      <c r="R142" s="357" t="e">
        <f>IF(ISNUMBER(Regressions!T152),ROUND(Regressions!T152, 1), NA())</f>
        <v>#N/A</v>
      </c>
      <c r="S142" s="254" t="e">
        <f>IF(ISNUMBER(Regressions!U152),ROUND(Regressions!U152, 1), NA())</f>
        <v>#N/A</v>
      </c>
    </row>
    <row xmlns:x14ac="http://schemas.microsoft.com/office/spreadsheetml/2009/9/ac" r="143" x14ac:dyDescent="0.2">
      <c r="A143" s="353" t="str">
        <f>IF(ISBLANK(Regressions!A153), " ", Regressions!A153)</f>
        <v>Eswatini</v>
      </c>
      <c r="B143" s="354">
        <f>IF(ISBLANK(Regressions!B153), " ", Regressions!B153)</f>
        <v>2015</v>
      </c>
      <c r="C143" s="359" t="str">
        <f>IF(ISBLANK(Regressions!C153), " ", Regressions!C153)</f>
        <v>Primary</v>
      </c>
      <c r="D143" s="355">
        <f>IF(ISBLANK(Regressions!D153), " ", Regressions!D153)</f>
        <v>192845</v>
      </c>
      <c r="E143" s="231">
        <f>IF(ISNUMBER(Regressions!E153),ROUND(Regressions!E153, 1), NA())</f>
        <v>88.3</v>
      </c>
      <c r="F143" s="356">
        <f>IF(ISNUMBER(Regressions!F153),ROUND(Regressions!F153, 1), NA())</f>
        <v>76.900000000000006</v>
      </c>
      <c r="G143" s="253" t="e">
        <f>IF(ISNUMBER(Regressions!G153),ROUND(Regressions!G153, 1), NA())</f>
        <v>#N/A</v>
      </c>
      <c r="H143" s="357" t="e">
        <f>IF(ISNUMBER(Regressions!H153),ROUND(Regressions!H153, 1), NA())</f>
        <v>#N/A</v>
      </c>
      <c r="I143" s="254">
        <f>IF(ISNUMBER(Regressions!I153),ROUND(Regressions!I153, 1), NA())</f>
        <v>23.1</v>
      </c>
      <c r="J143" s="358">
        <f>IF(ISNUMBER(Regressions!K153),ROUND(Regressions!K153, 1), NA())</f>
        <v>98.5</v>
      </c>
      <c r="K143" s="356" t="e">
        <f>IF(ISNUMBER(Regressions!L153),ROUND(Regressions!L153, 1), NA())</f>
        <v>#N/A</v>
      </c>
      <c r="L143" s="255" t="e">
        <f>IF(ISNUMBER(Regressions!M153),ROUND(Regressions!M153, 1), NA())</f>
        <v>#N/A</v>
      </c>
      <c r="M143" s="357" t="e">
        <f>IF(ISNUMBER(Regressions!N153),ROUND(Regressions!N153, 1), NA())</f>
        <v>#N/A</v>
      </c>
      <c r="N143" s="254">
        <f>IF(ISNUMBER(Regressions!O153),ROUND(Regressions!O153, 1), NA())</f>
        <v>1.5</v>
      </c>
      <c r="O143" s="358" t="e">
        <f>IF(ISNUMBER(Regressions!Q153),ROUND(Regressions!Q153, 1), NA())</f>
        <v>#N/A</v>
      </c>
      <c r="P143" s="356" t="e">
        <f>IF(ISNUMBER(Regressions!R153),ROUND(Regressions!R153, 1), NA())</f>
        <v>#N/A</v>
      </c>
      <c r="Q143" s="232" t="e">
        <f>IF(ISNUMBER(Regressions!S153),ROUND(Regressions!S153, 1), NA())</f>
        <v>#N/A</v>
      </c>
      <c r="R143" s="357" t="e">
        <f>IF(ISNUMBER(Regressions!T153),ROUND(Regressions!T153, 1), NA())</f>
        <v>#N/A</v>
      </c>
      <c r="S143" s="254" t="e">
        <f>IF(ISNUMBER(Regressions!U153),ROUND(Regressions!U153, 1), NA())</f>
        <v>#N/A</v>
      </c>
    </row>
    <row xmlns:x14ac="http://schemas.microsoft.com/office/spreadsheetml/2009/9/ac" r="144" x14ac:dyDescent="0.2">
      <c r="A144" s="353" t="str">
        <f>IF(ISBLANK(Regressions!A154), " ", Regressions!A154)</f>
        <v>Eswatini</v>
      </c>
      <c r="B144" s="354">
        <f>IF(ISBLANK(Regressions!B154), " ", Regressions!B154)</f>
        <v>2016</v>
      </c>
      <c r="C144" s="359" t="str">
        <f>IF(ISBLANK(Regressions!C154), " ", Regressions!C154)</f>
        <v>Primary</v>
      </c>
      <c r="D144" s="355">
        <f>IF(ISBLANK(Regressions!D154), " ", Regressions!D154)</f>
        <v>194051</v>
      </c>
      <c r="E144" s="231">
        <f>IF(ISNUMBER(Regressions!E154),ROUND(Regressions!E154, 1), NA())</f>
        <v>88</v>
      </c>
      <c r="F144" s="356">
        <f>IF(ISNUMBER(Regressions!F154),ROUND(Regressions!F154, 1), NA())</f>
        <v>78.5</v>
      </c>
      <c r="G144" s="253" t="e">
        <f>IF(ISNUMBER(Regressions!G154),ROUND(Regressions!G154, 1), NA())</f>
        <v>#N/A</v>
      </c>
      <c r="H144" s="357" t="e">
        <f>IF(ISNUMBER(Regressions!H154),ROUND(Regressions!H154, 1), NA())</f>
        <v>#N/A</v>
      </c>
      <c r="I144" s="254">
        <f>IF(ISNUMBER(Regressions!I154),ROUND(Regressions!I154, 1), NA())</f>
        <v>21.5</v>
      </c>
      <c r="J144" s="358">
        <f>IF(ISNUMBER(Regressions!K154),ROUND(Regressions!K154, 1), NA())</f>
        <v>100</v>
      </c>
      <c r="K144" s="356" t="e">
        <f>IF(ISNUMBER(Regressions!L154),ROUND(Regressions!L154, 1), NA())</f>
        <v>#N/A</v>
      </c>
      <c r="L144" s="255" t="e">
        <f>IF(ISNUMBER(Regressions!M154),ROUND(Regressions!M154, 1), NA())</f>
        <v>#N/A</v>
      </c>
      <c r="M144" s="357" t="e">
        <f>IF(ISNUMBER(Regressions!N154),ROUND(Regressions!N154, 1), NA())</f>
        <v>#N/A</v>
      </c>
      <c r="N144" s="254">
        <f>IF(ISNUMBER(Regressions!O154),ROUND(Regressions!O154, 1), NA())</f>
        <v>0</v>
      </c>
      <c r="O144" s="358" t="e">
        <f>IF(ISNUMBER(Regressions!Q154),ROUND(Regressions!Q154, 1), NA())</f>
        <v>#N/A</v>
      </c>
      <c r="P144" s="356" t="e">
        <f>IF(ISNUMBER(Regressions!R154),ROUND(Regressions!R154, 1), NA())</f>
        <v>#N/A</v>
      </c>
      <c r="Q144" s="232" t="e">
        <f>IF(ISNUMBER(Regressions!S154),ROUND(Regressions!S154, 1), NA())</f>
        <v>#N/A</v>
      </c>
      <c r="R144" s="357" t="e">
        <f>IF(ISNUMBER(Regressions!T154),ROUND(Regressions!T154, 1), NA())</f>
        <v>#N/A</v>
      </c>
      <c r="S144" s="254" t="e">
        <f>IF(ISNUMBER(Regressions!U154),ROUND(Regressions!U154, 1), NA())</f>
        <v>#N/A</v>
      </c>
    </row>
    <row xmlns:x14ac="http://schemas.microsoft.com/office/spreadsheetml/2009/9/ac" r="145" x14ac:dyDescent="0.2">
      <c r="A145" s="353" t="str">
        <f>IF(ISBLANK(Regressions!A155), " ", Regressions!A155)</f>
        <v>Eswatini</v>
      </c>
      <c r="B145" s="354">
        <f>IF(ISBLANK(Regressions!B155), " ", Regressions!B155)</f>
        <v>2017</v>
      </c>
      <c r="C145" s="359" t="str">
        <f>IF(ISBLANK(Regressions!C155), " ", Regressions!C155)</f>
        <v>Primary</v>
      </c>
      <c r="D145" s="355">
        <f>IF(ISBLANK(Regressions!D155), " ", Regressions!D155)</f>
        <v>194689</v>
      </c>
      <c r="E145" s="231">
        <f>IF(ISNUMBER(Regressions!E155),ROUND(Regressions!E155, 1), NA())</f>
        <v>87.8</v>
      </c>
      <c r="F145" s="356">
        <f>IF(ISNUMBER(Regressions!F155),ROUND(Regressions!F155, 1), NA())</f>
        <v>80</v>
      </c>
      <c r="G145" s="253" t="e">
        <f>IF(ISNUMBER(Regressions!G155),ROUND(Regressions!G155, 1), NA())</f>
        <v>#N/A</v>
      </c>
      <c r="H145" s="357" t="e">
        <f>IF(ISNUMBER(Regressions!H155),ROUND(Regressions!H155, 1), NA())</f>
        <v>#N/A</v>
      </c>
      <c r="I145" s="254">
        <f>IF(ISNUMBER(Regressions!I155),ROUND(Regressions!I155, 1), NA())</f>
        <v>20</v>
      </c>
      <c r="J145" s="358">
        <f>IF(ISNUMBER(Regressions!K155),ROUND(Regressions!K155, 1), NA())</f>
        <v>100</v>
      </c>
      <c r="K145" s="356" t="e">
        <f>IF(ISNUMBER(Regressions!L155),ROUND(Regressions!L155, 1), NA())</f>
        <v>#N/A</v>
      </c>
      <c r="L145" s="255" t="e">
        <f>IF(ISNUMBER(Regressions!M155),ROUND(Regressions!M155, 1), NA())</f>
        <v>#N/A</v>
      </c>
      <c r="M145" s="357" t="e">
        <f>IF(ISNUMBER(Regressions!N155),ROUND(Regressions!N155, 1), NA())</f>
        <v>#N/A</v>
      </c>
      <c r="N145" s="254">
        <f>IF(ISNUMBER(Regressions!O155),ROUND(Regressions!O155, 1), NA())</f>
        <v>0</v>
      </c>
      <c r="O145" s="358" t="e">
        <f>IF(ISNUMBER(Regressions!Q155),ROUND(Regressions!Q155, 1), NA())</f>
        <v>#N/A</v>
      </c>
      <c r="P145" s="356" t="e">
        <f>IF(ISNUMBER(Regressions!R155),ROUND(Regressions!R155, 1), NA())</f>
        <v>#N/A</v>
      </c>
      <c r="Q145" s="232" t="e">
        <f>IF(ISNUMBER(Regressions!S155),ROUND(Regressions!S155, 1), NA())</f>
        <v>#N/A</v>
      </c>
      <c r="R145" s="357" t="e">
        <f>IF(ISNUMBER(Regressions!T155),ROUND(Regressions!T155, 1), NA())</f>
        <v>#N/A</v>
      </c>
      <c r="S145" s="254" t="e">
        <f>IF(ISNUMBER(Regressions!U155),ROUND(Regressions!U155, 1), NA())</f>
        <v>#N/A</v>
      </c>
    </row>
    <row xmlns:x14ac="http://schemas.microsoft.com/office/spreadsheetml/2009/9/ac" r="146" x14ac:dyDescent="0.2">
      <c r="A146" s="353" t="str">
        <f>IF(ISBLANK(Regressions!A156), " ", Regressions!A156)</f>
        <v>Eswatini</v>
      </c>
      <c r="B146" s="354">
        <f>IF(ISBLANK(Regressions!B156), " ", Regressions!B156)</f>
        <v>2018</v>
      </c>
      <c r="C146" s="359" t="str">
        <f>IF(ISBLANK(Regressions!C156), " ", Regressions!C156)</f>
        <v>Primary</v>
      </c>
      <c r="D146" s="355">
        <f>IF(ISBLANK(Regressions!D156), " ", Regressions!D156)</f>
        <v>195053</v>
      </c>
      <c r="E146" s="231">
        <f>IF(ISNUMBER(Regressions!E156),ROUND(Regressions!E156, 1), NA())</f>
        <v>87.5</v>
      </c>
      <c r="F146" s="356">
        <f>IF(ISNUMBER(Regressions!F156),ROUND(Regressions!F156, 1), NA())</f>
        <v>81.599999999999994</v>
      </c>
      <c r="G146" s="253" t="e">
        <f>IF(ISNUMBER(Regressions!G156),ROUND(Regressions!G156, 1), NA())</f>
        <v>#N/A</v>
      </c>
      <c r="H146" s="357" t="e">
        <f>IF(ISNUMBER(Regressions!H156),ROUND(Regressions!H156, 1), NA())</f>
        <v>#N/A</v>
      </c>
      <c r="I146" s="254">
        <f>IF(ISNUMBER(Regressions!I156),ROUND(Regressions!I156, 1), NA())</f>
        <v>18.399999999999999</v>
      </c>
      <c r="J146" s="358">
        <f>IF(ISNUMBER(Regressions!K156),ROUND(Regressions!K156, 1), NA())</f>
        <v>100</v>
      </c>
      <c r="K146" s="356" t="e">
        <f>IF(ISNUMBER(Regressions!L156),ROUND(Regressions!L156, 1), NA())</f>
        <v>#N/A</v>
      </c>
      <c r="L146" s="255" t="e">
        <f>IF(ISNUMBER(Regressions!M156),ROUND(Regressions!M156, 1), NA())</f>
        <v>#N/A</v>
      </c>
      <c r="M146" s="357" t="e">
        <f>IF(ISNUMBER(Regressions!N156),ROUND(Regressions!N156, 1), NA())</f>
        <v>#N/A</v>
      </c>
      <c r="N146" s="254">
        <f>IF(ISNUMBER(Regressions!O156),ROUND(Regressions!O156, 1), NA())</f>
        <v>0</v>
      </c>
      <c r="O146" s="358" t="e">
        <f>IF(ISNUMBER(Regressions!Q156),ROUND(Regressions!Q156, 1), NA())</f>
        <v>#N/A</v>
      </c>
      <c r="P146" s="356" t="e">
        <f>IF(ISNUMBER(Regressions!R156),ROUND(Regressions!R156, 1), NA())</f>
        <v>#N/A</v>
      </c>
      <c r="Q146" s="232" t="e">
        <f>IF(ISNUMBER(Regressions!S156),ROUND(Regressions!S156, 1), NA())</f>
        <v>#N/A</v>
      </c>
      <c r="R146" s="357" t="e">
        <f>IF(ISNUMBER(Regressions!T156),ROUND(Regressions!T156, 1), NA())</f>
        <v>#N/A</v>
      </c>
      <c r="S146" s="254" t="e">
        <f>IF(ISNUMBER(Regressions!U156),ROUND(Regressions!U156, 1), NA())</f>
        <v>#N/A</v>
      </c>
    </row>
    <row xmlns:x14ac="http://schemas.microsoft.com/office/spreadsheetml/2009/9/ac" r="147" x14ac:dyDescent="0.2">
      <c r="A147" s="353" t="str">
        <f>IF(ISBLANK(Regressions!A157), " ", Regressions!A157)</f>
        <v>Eswatini</v>
      </c>
      <c r="B147" s="354">
        <f>IF(ISBLANK(Regressions!B157), " ", Regressions!B157)</f>
        <v>2019</v>
      </c>
      <c r="C147" s="359" t="str">
        <f>IF(ISBLANK(Regressions!C157), " ", Regressions!C157)</f>
        <v>Primary</v>
      </c>
      <c r="D147" s="355">
        <f>IF(ISBLANK(Regressions!D157), " ", Regressions!D157)</f>
        <v>195264</v>
      </c>
      <c r="E147" s="231">
        <f>IF(ISNUMBER(Regressions!E157),ROUND(Regressions!E157, 1), NA())</f>
        <v>87.3</v>
      </c>
      <c r="F147" s="356">
        <f>IF(ISNUMBER(Regressions!F157),ROUND(Regressions!F157, 1), NA())</f>
        <v>83.2</v>
      </c>
      <c r="G147" s="253" t="e">
        <f>IF(ISNUMBER(Regressions!G157),ROUND(Regressions!G157, 1), NA())</f>
        <v>#N/A</v>
      </c>
      <c r="H147" s="357" t="e">
        <f>IF(ISNUMBER(Regressions!H157),ROUND(Regressions!H157, 1), NA())</f>
        <v>#N/A</v>
      </c>
      <c r="I147" s="254">
        <f>IF(ISNUMBER(Regressions!I157),ROUND(Regressions!I157, 1), NA())</f>
        <v>16.8</v>
      </c>
      <c r="J147" s="358">
        <f>IF(ISNUMBER(Regressions!K157),ROUND(Regressions!K157, 1), NA())</f>
        <v>100</v>
      </c>
      <c r="K147" s="356" t="e">
        <f>IF(ISNUMBER(Regressions!L157),ROUND(Regressions!L157, 1), NA())</f>
        <v>#N/A</v>
      </c>
      <c r="L147" s="255" t="e">
        <f>IF(ISNUMBER(Regressions!M157),ROUND(Regressions!M157, 1), NA())</f>
        <v>#N/A</v>
      </c>
      <c r="M147" s="357" t="e">
        <f>IF(ISNUMBER(Regressions!N157),ROUND(Regressions!N157, 1), NA())</f>
        <v>#N/A</v>
      </c>
      <c r="N147" s="254">
        <f>IF(ISNUMBER(Regressions!O157),ROUND(Regressions!O157, 1), NA())</f>
        <v>0</v>
      </c>
      <c r="O147" s="358" t="e">
        <f>IF(ISNUMBER(Regressions!Q157),ROUND(Regressions!Q157, 1), NA())</f>
        <v>#N/A</v>
      </c>
      <c r="P147" s="356" t="e">
        <f>IF(ISNUMBER(Regressions!R157),ROUND(Regressions!R157, 1), NA())</f>
        <v>#N/A</v>
      </c>
      <c r="Q147" s="232" t="e">
        <f>IF(ISNUMBER(Regressions!S157),ROUND(Regressions!S157, 1), NA())</f>
        <v>#N/A</v>
      </c>
      <c r="R147" s="357" t="e">
        <f>IF(ISNUMBER(Regressions!T157),ROUND(Regressions!T157, 1), NA())</f>
        <v>#N/A</v>
      </c>
      <c r="S147" s="254" t="e">
        <f>IF(ISNUMBER(Regressions!U157),ROUND(Regressions!U157, 1), NA())</f>
        <v>#N/A</v>
      </c>
    </row>
    <row xmlns:x14ac="http://schemas.microsoft.com/office/spreadsheetml/2009/9/ac" r="148" x14ac:dyDescent="0.2">
      <c r="A148" s="353" t="str">
        <f>IF(ISBLANK(Regressions!A158), " ", Regressions!A158)</f>
        <v>Eswatini</v>
      </c>
      <c r="B148" s="354">
        <f>IF(ISBLANK(Regressions!B158), " ", Regressions!B158)</f>
        <v>2020</v>
      </c>
      <c r="C148" s="359" t="str">
        <f>IF(ISBLANK(Regressions!C158), " ", Regressions!C158)</f>
        <v>Primary</v>
      </c>
      <c r="D148" s="355">
        <f>IF(ISBLANK(Regressions!D158), " ", Regressions!D158)</f>
        <v>195563</v>
      </c>
      <c r="E148" s="231">
        <f>IF(ISNUMBER(Regressions!E158),ROUND(Regressions!E158, 1), NA())</f>
        <v>87.1</v>
      </c>
      <c r="F148" s="356">
        <f>IF(ISNUMBER(Regressions!F158),ROUND(Regressions!F158, 1), NA())</f>
        <v>83.2</v>
      </c>
      <c r="G148" s="253" t="e">
        <f>IF(ISNUMBER(Regressions!G158),ROUND(Regressions!G158, 1), NA())</f>
        <v>#N/A</v>
      </c>
      <c r="H148" s="357" t="e">
        <f>IF(ISNUMBER(Regressions!H158),ROUND(Regressions!H158, 1), NA())</f>
        <v>#N/A</v>
      </c>
      <c r="I148" s="254">
        <f>IF(ISNUMBER(Regressions!I158),ROUND(Regressions!I158, 1), NA())</f>
        <v>16.8</v>
      </c>
      <c r="J148" s="358">
        <f>IF(ISNUMBER(Regressions!K158),ROUND(Regressions!K158, 1), NA())</f>
        <v>100</v>
      </c>
      <c r="K148" s="356" t="e">
        <f>IF(ISNUMBER(Regressions!L158),ROUND(Regressions!L158, 1), NA())</f>
        <v>#N/A</v>
      </c>
      <c r="L148" s="255" t="e">
        <f>IF(ISNUMBER(Regressions!M158),ROUND(Regressions!M158, 1), NA())</f>
        <v>#N/A</v>
      </c>
      <c r="M148" s="357" t="e">
        <f>IF(ISNUMBER(Regressions!N158),ROUND(Regressions!N158, 1), NA())</f>
        <v>#N/A</v>
      </c>
      <c r="N148" s="254">
        <f>IF(ISNUMBER(Regressions!O158),ROUND(Regressions!O158, 1), NA())</f>
        <v>0</v>
      </c>
      <c r="O148" s="358" t="e">
        <f>IF(ISNUMBER(Regressions!Q158),ROUND(Regressions!Q158, 1), NA())</f>
        <v>#N/A</v>
      </c>
      <c r="P148" s="356" t="e">
        <f>IF(ISNUMBER(Regressions!R158),ROUND(Regressions!R158, 1), NA())</f>
        <v>#N/A</v>
      </c>
      <c r="Q148" s="232" t="e">
        <f>IF(ISNUMBER(Regressions!S158),ROUND(Regressions!S158, 1), NA())</f>
        <v>#N/A</v>
      </c>
      <c r="R148" s="357" t="e">
        <f>IF(ISNUMBER(Regressions!T158),ROUND(Regressions!T158, 1), NA())</f>
        <v>#N/A</v>
      </c>
      <c r="S148" s="254" t="e">
        <f>IF(ISNUMBER(Regressions!U158),ROUND(Regressions!U158, 1), NA())</f>
        <v>#N/A</v>
      </c>
    </row>
    <row xmlns:x14ac="http://schemas.microsoft.com/office/spreadsheetml/2009/9/ac" r="149" x14ac:dyDescent="0.2">
      <c r="A149" s="410" t="str">
        <f>IF(ISBLANK(Regressions!A159), " ", Regressions!A159)</f>
        <v>Eswatini</v>
      </c>
      <c r="B149" s="411">
        <f>IF(ISBLANK(Regressions!B159), " ", Regressions!B159)</f>
        <v>2021</v>
      </c>
      <c r="C149" s="412" t="str">
        <f>IF(ISBLANK(Regressions!C159), " ", Regressions!C159)</f>
        <v>Primary</v>
      </c>
      <c r="D149" s="413">
        <f>IF(ISBLANK(Regressions!D159), " ", Regressions!D159)</f>
        <v>196194</v>
      </c>
      <c r="E149" s="416">
        <f>IF(ISNUMBER(Regressions!E159),ROUND(Regressions!E159, 1), NA())</f>
        <v>87.1</v>
      </c>
      <c r="F149" s="414">
        <f>IF(ISNUMBER(Regressions!F159),ROUND(Regressions!F159, 1), NA())</f>
        <v>83.2</v>
      </c>
      <c r="G149" s="417" t="e">
        <f>IF(ISNUMBER(Regressions!G159),ROUND(Regressions!G159, 1), NA())</f>
        <v>#N/A</v>
      </c>
      <c r="H149" s="415" t="e">
        <f>IF(ISNUMBER(Regressions!H159),ROUND(Regressions!H159, 1), NA())</f>
        <v>#N/A</v>
      </c>
      <c r="I149" s="418">
        <f>IF(ISNUMBER(Regressions!I159),ROUND(Regressions!I159, 1), NA())</f>
        <v>16.8</v>
      </c>
      <c r="J149" s="416">
        <f>IF(ISNUMBER(Regressions!K159),ROUND(Regressions!K159, 1), NA())</f>
        <v>100</v>
      </c>
      <c r="K149" s="414" t="e">
        <f>IF(ISNUMBER(Regressions!L159),ROUND(Regressions!L159, 1), NA())</f>
        <v>#N/A</v>
      </c>
      <c r="L149" s="419" t="e">
        <f>IF(ISNUMBER(Regressions!M159),ROUND(Regressions!M159, 1), NA())</f>
        <v>#N/A</v>
      </c>
      <c r="M149" s="415" t="e">
        <f>IF(ISNUMBER(Regressions!N159),ROUND(Regressions!N159, 1), NA())</f>
        <v>#N/A</v>
      </c>
      <c r="N149" s="418">
        <f>IF(ISNUMBER(Regressions!O159),ROUND(Regressions!O159, 1), NA())</f>
        <v>0</v>
      </c>
      <c r="O149" s="416" t="e">
        <f>IF(ISNUMBER(Regressions!Q159),ROUND(Regressions!Q159, 1), NA())</f>
        <v>#N/A</v>
      </c>
      <c r="P149" s="414" t="e">
        <f>IF(ISNUMBER(Regressions!R159),ROUND(Regressions!R159, 1), NA())</f>
        <v>#N/A</v>
      </c>
      <c r="Q149" s="420" t="e">
        <f>IF(ISNUMBER(Regressions!S159),ROUND(Regressions!S159, 1), NA())</f>
        <v>#N/A</v>
      </c>
      <c r="R149" s="415" t="e">
        <f>IF(ISNUMBER(Regressions!T159),ROUND(Regressions!T159, 1), NA())</f>
        <v>#N/A</v>
      </c>
      <c r="S149" s="418" t="e">
        <f>IF(ISNUMBER(Regressions!U159),ROUND(Regressions!U159, 1), NA())</f>
        <v>#N/A</v>
      </c>
      <c r="T149" s="409"/>
      <c r="U149" s="409"/>
      <c r="V149" s="409"/>
      <c r="W149" s="409"/>
      <c r="X149" s="409"/>
      <c r="Y149" s="409"/>
      <c r="Z149" s="409"/>
      <c r="AA149" s="409"/>
      <c r="AB149" s="409"/>
      <c r="AC149" s="409"/>
    </row>
    <row xmlns:x14ac="http://schemas.microsoft.com/office/spreadsheetml/2009/9/ac" r="150" x14ac:dyDescent="0.2">
      <c r="A150" s="353" t="str">
        <f>IF(ISBLANK(Regressions!A160), " ", Regressions!A160)</f>
        <v>Eswatini</v>
      </c>
      <c r="B150" s="354">
        <f>IF(ISBLANK(Regressions!B160), " ", Regressions!B160)</f>
        <v>2022</v>
      </c>
      <c r="C150" s="359" t="str">
        <f>IF(ISBLANK(Regressions!C160), " ", Regressions!C160)</f>
        <v>Primary</v>
      </c>
      <c r="D150" s="355">
        <f>IF(ISBLANK(Regressions!D160), " ", Regressions!D160)</f>
        <v>195890</v>
      </c>
      <c r="E150" s="231">
        <f>IF(ISNUMBER(Regressions!E160),ROUND(Regressions!E160, 1), NA())</f>
        <v>87.1</v>
      </c>
      <c r="F150" s="356">
        <f>IF(ISNUMBER(Regressions!F160),ROUND(Regressions!F160, 1), NA())</f>
        <v>83.2</v>
      </c>
      <c r="G150" s="253" t="e">
        <f>IF(ISNUMBER(Regressions!G160),ROUND(Regressions!G160, 1), NA())</f>
        <v>#N/A</v>
      </c>
      <c r="H150" s="357" t="e">
        <f>IF(ISNUMBER(Regressions!H160),ROUND(Regressions!H160, 1), NA())</f>
        <v>#N/A</v>
      </c>
      <c r="I150" s="254">
        <f>IF(ISNUMBER(Regressions!I160),ROUND(Regressions!I160, 1), NA())</f>
        <v>16.8</v>
      </c>
      <c r="J150" s="358">
        <f>IF(ISNUMBER(Regressions!K160),ROUND(Regressions!K160, 1), NA())</f>
        <v>100</v>
      </c>
      <c r="K150" s="356" t="e">
        <f>IF(ISNUMBER(Regressions!L160),ROUND(Regressions!L160, 1), NA())</f>
        <v>#N/A</v>
      </c>
      <c r="L150" s="255" t="e">
        <f>IF(ISNUMBER(Regressions!M160),ROUND(Regressions!M160, 1), NA())</f>
        <v>#N/A</v>
      </c>
      <c r="M150" s="357" t="e">
        <f>IF(ISNUMBER(Regressions!N160),ROUND(Regressions!N160, 1), NA())</f>
        <v>#N/A</v>
      </c>
      <c r="N150" s="254">
        <f>IF(ISNUMBER(Regressions!O160),ROUND(Regressions!O160, 1), NA())</f>
        <v>0</v>
      </c>
      <c r="O150" s="358" t="e">
        <f>IF(ISNUMBER(Regressions!Q160),ROUND(Regressions!Q160, 1), NA())</f>
        <v>#N/A</v>
      </c>
      <c r="P150" s="356" t="e">
        <f>IF(ISNUMBER(Regressions!R160),ROUND(Regressions!R160, 1), NA())</f>
        <v>#N/A</v>
      </c>
      <c r="Q150" s="232" t="e">
        <f>IF(ISNUMBER(Regressions!S160),ROUND(Regressions!S160, 1), NA())</f>
        <v>#N/A</v>
      </c>
      <c r="R150" s="357" t="e">
        <f>IF(ISNUMBER(Regressions!T160),ROUND(Regressions!T160, 1), NA())</f>
        <v>#N/A</v>
      </c>
      <c r="S150" s="254" t="e">
        <f>IF(ISNUMBER(Regressions!U160),ROUND(Regressions!U160, 1), NA())</f>
        <v>#N/A</v>
      </c>
    </row>
    <row xmlns:x14ac="http://schemas.microsoft.com/office/spreadsheetml/2009/9/ac" r="151" x14ac:dyDescent="0.2">
      <c r="A151" s="360" t="str">
        <f>IF(ISBLANK(Regressions!A161), " ", Regressions!A161)</f>
        <v>Eswatini</v>
      </c>
      <c r="B151" s="361">
        <f>IF(ISBLANK(Regressions!B161), " ", Regressions!B161)</f>
        <v>2023</v>
      </c>
      <c r="C151" s="362" t="str">
        <f>IF(ISBLANK(Regressions!C161), " ", Regressions!C161)</f>
        <v>Primary</v>
      </c>
      <c r="D151" s="363">
        <f>IF(ISBLANK(Regressions!D161), " ", Regressions!D161)</f>
        <v>187415</v>
      </c>
      <c r="E151" s="364">
        <f>IF(ISNUMBER(Regressions!E161),ROUND(Regressions!E161, 1), NA())</f>
        <v>87.1</v>
      </c>
      <c r="F151" s="365">
        <f>IF(ISNUMBER(Regressions!F161),ROUND(Regressions!F161, 1), NA())</f>
        <v>83.2</v>
      </c>
      <c r="G151" s="366" t="e">
        <f>IF(ISNUMBER(Regressions!G161),ROUND(Regressions!G161, 1), NA())</f>
        <v>#N/A</v>
      </c>
      <c r="H151" s="367" t="e">
        <f>IF(ISNUMBER(Regressions!H161),ROUND(Regressions!H161, 1), NA())</f>
        <v>#N/A</v>
      </c>
      <c r="I151" s="368">
        <f>IF(ISNUMBER(Regressions!I161),ROUND(Regressions!I161, 1), NA())</f>
        <v>16.8</v>
      </c>
      <c r="J151" s="369">
        <f>IF(ISNUMBER(Regressions!K161),ROUND(Regressions!K161, 1), NA())</f>
        <v>100</v>
      </c>
      <c r="K151" s="365" t="e">
        <f>IF(ISNUMBER(Regressions!L161),ROUND(Regressions!L161, 1), NA())</f>
        <v>#N/A</v>
      </c>
      <c r="L151" s="370" t="e">
        <f>IF(ISNUMBER(Regressions!M161),ROUND(Regressions!M161, 1), NA())</f>
        <v>#N/A</v>
      </c>
      <c r="M151" s="367" t="e">
        <f>IF(ISNUMBER(Regressions!N161),ROUND(Regressions!N161, 1), NA())</f>
        <v>#N/A</v>
      </c>
      <c r="N151" s="368">
        <f>IF(ISNUMBER(Regressions!O161),ROUND(Regressions!O161, 1), NA())</f>
        <v>0</v>
      </c>
      <c r="O151" s="369" t="e">
        <f>IF(ISNUMBER(Regressions!Q161),ROUND(Regressions!Q161, 1), NA())</f>
        <v>#N/A</v>
      </c>
      <c r="P151" s="365" t="e">
        <f>IF(ISNUMBER(Regressions!R161),ROUND(Regressions!R161, 1), NA())</f>
        <v>#N/A</v>
      </c>
      <c r="Q151" s="371" t="e">
        <f>IF(ISNUMBER(Regressions!S161),ROUND(Regressions!S161, 1), NA())</f>
        <v>#N/A</v>
      </c>
      <c r="R151" s="367" t="e">
        <f>IF(ISNUMBER(Regressions!T161),ROUND(Regressions!T161, 1), NA())</f>
        <v>#N/A</v>
      </c>
      <c r="S151" s="368" t="e">
        <f>IF(ISNUMBER(Regressions!U161),ROUND(Regressions!U161, 1), NA())</f>
        <v>#N/A</v>
      </c>
    </row>
    <row xmlns:x14ac="http://schemas.microsoft.com/office/spreadsheetml/2009/9/ac" r="152" hidden="true" x14ac:dyDescent="0.2">
      <c r="A152" s="353" t="str">
        <f>IF(ISBLANK(Regressions!A162), " ", Regressions!A162)</f>
        <v>Eswatini</v>
      </c>
      <c r="B152" s="354">
        <f>IF(ISBLANK(Regressions!B162), " ", Regressions!B162)</f>
        <v>2024</v>
      </c>
      <c r="C152" s="359" t="str">
        <f>IF(ISBLANK(Regressions!C162), " ", Regressions!C162)</f>
        <v>Primary</v>
      </c>
      <c r="D152" s="355" t="str">
        <f>IF(ISBLANK(Regressions!D162), " ", Regressions!D162)</f>
        <v> </v>
      </c>
      <c r="E152" s="231" t="e">
        <f>IF(ISNUMBER(Regressions!E162),ROUND(Regressions!E162, 1), NA())</f>
        <v>#N/A</v>
      </c>
      <c r="F152" s="356" t="e">
        <f>IF(ISNUMBER(Regressions!F162),ROUND(Regressions!F162, 1), NA())</f>
        <v>#N/A</v>
      </c>
      <c r="G152" s="253" t="e">
        <f>IF(ISNUMBER(Regressions!G162),ROUND(Regressions!G162, 1), NA())</f>
        <v>#N/A</v>
      </c>
      <c r="H152" s="357" t="e">
        <f>IF(ISNUMBER(Regressions!H162),ROUND(Regressions!H162, 1), NA())</f>
        <v>#N/A</v>
      </c>
      <c r="I152" s="254" t="e">
        <f>IF(ISNUMBER(Regressions!I162),ROUND(Regressions!I162, 1), NA())</f>
        <v>#N/A</v>
      </c>
      <c r="J152" s="358" t="e">
        <f>IF(ISNUMBER(Regressions!K162),ROUND(Regressions!K162, 1), NA())</f>
        <v>#N/A</v>
      </c>
      <c r="K152" s="356" t="e">
        <f>IF(ISNUMBER(Regressions!L162),ROUND(Regressions!L162, 1), NA())</f>
        <v>#N/A</v>
      </c>
      <c r="L152" s="255" t="e">
        <f>IF(ISNUMBER(Regressions!M162),ROUND(Regressions!M162, 1), NA())</f>
        <v>#N/A</v>
      </c>
      <c r="M152" s="357" t="e">
        <f>IF(ISNUMBER(Regressions!N162),ROUND(Regressions!N162, 1), NA())</f>
        <v>#N/A</v>
      </c>
      <c r="N152" s="254" t="e">
        <f>IF(ISNUMBER(Regressions!O162),ROUND(Regressions!O162, 1), NA())</f>
        <v>#N/A</v>
      </c>
      <c r="O152" s="358" t="e">
        <f>IF(ISNUMBER(Regressions!Q162),ROUND(Regressions!Q162, 1), NA())</f>
        <v>#N/A</v>
      </c>
      <c r="P152" s="356" t="e">
        <f>IF(ISNUMBER(Regressions!R162),ROUND(Regressions!R162, 1), NA())</f>
        <v>#N/A</v>
      </c>
      <c r="Q152" s="232" t="e">
        <f>IF(ISNUMBER(Regressions!S162),ROUND(Regressions!S162, 1), NA())</f>
        <v>#N/A</v>
      </c>
      <c r="R152" s="357" t="e">
        <f>IF(ISNUMBER(Regressions!T162),ROUND(Regressions!T162, 1), NA())</f>
        <v>#N/A</v>
      </c>
      <c r="S152" s="254" t="e">
        <f>IF(ISNUMBER(Regressions!U162),ROUND(Regressions!U162, 1), NA())</f>
        <v>#N/A</v>
      </c>
    </row>
    <row xmlns:x14ac="http://schemas.microsoft.com/office/spreadsheetml/2009/9/ac" r="153" hidden="true" x14ac:dyDescent="0.2">
      <c r="A153" s="353" t="str">
        <f>IF(ISBLANK(Regressions!A163), " ", Regressions!A163)</f>
        <v>Eswatini</v>
      </c>
      <c r="B153" s="354">
        <f>IF(ISBLANK(Regressions!B163), " ", Regressions!B163)</f>
        <v>2025</v>
      </c>
      <c r="C153" s="359" t="str">
        <f>IF(ISBLANK(Regressions!C163), " ", Regressions!C163)</f>
        <v>Primary</v>
      </c>
      <c r="D153" s="355" t="str">
        <f>IF(ISBLANK(Regressions!D163), " ", Regressions!D163)</f>
        <v> </v>
      </c>
      <c r="E153" s="231" t="e">
        <f>IF(ISNUMBER(Regressions!E163),ROUND(Regressions!E163, 1), NA())</f>
        <v>#N/A</v>
      </c>
      <c r="F153" s="356" t="e">
        <f>IF(ISNUMBER(Regressions!F163),ROUND(Regressions!F163, 1), NA())</f>
        <v>#N/A</v>
      </c>
      <c r="G153" s="253" t="e">
        <f>IF(ISNUMBER(Regressions!G163),ROUND(Regressions!G163, 1), NA())</f>
        <v>#N/A</v>
      </c>
      <c r="H153" s="357" t="e">
        <f>IF(ISNUMBER(Regressions!H163),ROUND(Regressions!H163, 1), NA())</f>
        <v>#N/A</v>
      </c>
      <c r="I153" s="254" t="e">
        <f>IF(ISNUMBER(Regressions!I163),ROUND(Regressions!I163, 1), NA())</f>
        <v>#N/A</v>
      </c>
      <c r="J153" s="358" t="e">
        <f>IF(ISNUMBER(Regressions!K163),ROUND(Regressions!K163, 1), NA())</f>
        <v>#N/A</v>
      </c>
      <c r="K153" s="356" t="e">
        <f>IF(ISNUMBER(Regressions!L163),ROUND(Regressions!L163, 1), NA())</f>
        <v>#N/A</v>
      </c>
      <c r="L153" s="255" t="e">
        <f>IF(ISNUMBER(Regressions!M163),ROUND(Regressions!M163, 1), NA())</f>
        <v>#N/A</v>
      </c>
      <c r="M153" s="357" t="e">
        <f>IF(ISNUMBER(Regressions!N163),ROUND(Regressions!N163, 1), NA())</f>
        <v>#N/A</v>
      </c>
      <c r="N153" s="254" t="e">
        <f>IF(ISNUMBER(Regressions!O163),ROUND(Regressions!O163, 1), NA())</f>
        <v>#N/A</v>
      </c>
      <c r="O153" s="358" t="e">
        <f>IF(ISNUMBER(Regressions!Q163),ROUND(Regressions!Q163, 1), NA())</f>
        <v>#N/A</v>
      </c>
      <c r="P153" s="356" t="e">
        <f>IF(ISNUMBER(Regressions!R163),ROUND(Regressions!R163, 1), NA())</f>
        <v>#N/A</v>
      </c>
      <c r="Q153" s="232" t="e">
        <f>IF(ISNUMBER(Regressions!S163),ROUND(Regressions!S163, 1), NA())</f>
        <v>#N/A</v>
      </c>
      <c r="R153" s="357" t="e">
        <f>IF(ISNUMBER(Regressions!T163),ROUND(Regressions!T163, 1), NA())</f>
        <v>#N/A</v>
      </c>
      <c r="S153" s="254" t="e">
        <f>IF(ISNUMBER(Regressions!U163),ROUND(Regressions!U163, 1), NA())</f>
        <v>#N/A</v>
      </c>
    </row>
    <row xmlns:x14ac="http://schemas.microsoft.com/office/spreadsheetml/2009/9/ac" r="154" hidden="true" x14ac:dyDescent="0.2">
      <c r="A154" s="353" t="str">
        <f>IF(ISBLANK(Regressions!A164), " ", Regressions!A164)</f>
        <v>Eswatini</v>
      </c>
      <c r="B154" s="354">
        <f>IF(ISBLANK(Regressions!B164), " ", Regressions!B164)</f>
        <v>2026</v>
      </c>
      <c r="C154" s="359" t="str">
        <f>IF(ISBLANK(Regressions!C164), " ", Regressions!C164)</f>
        <v>Primary</v>
      </c>
      <c r="D154" s="355" t="str">
        <f>IF(ISBLANK(Regressions!D164), " ", Regressions!D164)</f>
        <v> </v>
      </c>
      <c r="E154" s="231" t="e">
        <f>IF(ISNUMBER(Regressions!E164),ROUND(Regressions!E164, 1), NA())</f>
        <v>#N/A</v>
      </c>
      <c r="F154" s="356" t="e">
        <f>IF(ISNUMBER(Regressions!F164),ROUND(Regressions!F164, 1), NA())</f>
        <v>#N/A</v>
      </c>
      <c r="G154" s="253" t="e">
        <f>IF(ISNUMBER(Regressions!G164),ROUND(Regressions!G164, 1), NA())</f>
        <v>#N/A</v>
      </c>
      <c r="H154" s="357" t="e">
        <f>IF(ISNUMBER(Regressions!H164),ROUND(Regressions!H164, 1), NA())</f>
        <v>#N/A</v>
      </c>
      <c r="I154" s="254" t="e">
        <f>IF(ISNUMBER(Regressions!I164),ROUND(Regressions!I164, 1), NA())</f>
        <v>#N/A</v>
      </c>
      <c r="J154" s="358" t="e">
        <f>IF(ISNUMBER(Regressions!K164),ROUND(Regressions!K164, 1), NA())</f>
        <v>#N/A</v>
      </c>
      <c r="K154" s="356" t="e">
        <f>IF(ISNUMBER(Regressions!L164),ROUND(Regressions!L164, 1), NA())</f>
        <v>#N/A</v>
      </c>
      <c r="L154" s="255" t="e">
        <f>IF(ISNUMBER(Regressions!M164),ROUND(Regressions!M164, 1), NA())</f>
        <v>#N/A</v>
      </c>
      <c r="M154" s="357" t="e">
        <f>IF(ISNUMBER(Regressions!N164),ROUND(Regressions!N164, 1), NA())</f>
        <v>#N/A</v>
      </c>
      <c r="N154" s="254" t="e">
        <f>IF(ISNUMBER(Regressions!O164),ROUND(Regressions!O164, 1), NA())</f>
        <v>#N/A</v>
      </c>
      <c r="O154" s="358" t="e">
        <f>IF(ISNUMBER(Regressions!Q164),ROUND(Regressions!Q164, 1), NA())</f>
        <v>#N/A</v>
      </c>
      <c r="P154" s="356" t="e">
        <f>IF(ISNUMBER(Regressions!R164),ROUND(Regressions!R164, 1), NA())</f>
        <v>#N/A</v>
      </c>
      <c r="Q154" s="232" t="e">
        <f>IF(ISNUMBER(Regressions!S164),ROUND(Regressions!S164, 1), NA())</f>
        <v>#N/A</v>
      </c>
      <c r="R154" s="357" t="e">
        <f>IF(ISNUMBER(Regressions!T164),ROUND(Regressions!T164, 1), NA())</f>
        <v>#N/A</v>
      </c>
      <c r="S154" s="254" t="e">
        <f>IF(ISNUMBER(Regressions!U164),ROUND(Regressions!U164, 1), NA())</f>
        <v>#N/A</v>
      </c>
    </row>
    <row xmlns:x14ac="http://schemas.microsoft.com/office/spreadsheetml/2009/9/ac" r="155" hidden="true" x14ac:dyDescent="0.2">
      <c r="A155" s="353" t="str">
        <f>IF(ISBLANK(Regressions!A165), " ", Regressions!A165)</f>
        <v>Eswatini</v>
      </c>
      <c r="B155" s="354">
        <f>IF(ISBLANK(Regressions!B165), " ", Regressions!B165)</f>
        <v>2027</v>
      </c>
      <c r="C155" s="359" t="str">
        <f>IF(ISBLANK(Regressions!C165), " ", Regressions!C165)</f>
        <v>Primary</v>
      </c>
      <c r="D155" s="355" t="str">
        <f>IF(ISBLANK(Regressions!D165), " ", Regressions!D165)</f>
        <v> </v>
      </c>
      <c r="E155" s="231" t="e">
        <f>IF(ISNUMBER(Regressions!E165),ROUND(Regressions!E165, 1), NA())</f>
        <v>#N/A</v>
      </c>
      <c r="F155" s="356" t="e">
        <f>IF(ISNUMBER(Regressions!F165),ROUND(Regressions!F165, 1), NA())</f>
        <v>#N/A</v>
      </c>
      <c r="G155" s="253" t="e">
        <f>IF(ISNUMBER(Regressions!G165),ROUND(Regressions!G165, 1), NA())</f>
        <v>#N/A</v>
      </c>
      <c r="H155" s="357" t="e">
        <f>IF(ISNUMBER(Regressions!H165),ROUND(Regressions!H165, 1), NA())</f>
        <v>#N/A</v>
      </c>
      <c r="I155" s="254" t="e">
        <f>IF(ISNUMBER(Regressions!I165),ROUND(Regressions!I165, 1), NA())</f>
        <v>#N/A</v>
      </c>
      <c r="J155" s="358" t="e">
        <f>IF(ISNUMBER(Regressions!K165),ROUND(Regressions!K165, 1), NA())</f>
        <v>#N/A</v>
      </c>
      <c r="K155" s="356" t="e">
        <f>IF(ISNUMBER(Regressions!L165),ROUND(Regressions!L165, 1), NA())</f>
        <v>#N/A</v>
      </c>
      <c r="L155" s="255" t="e">
        <f>IF(ISNUMBER(Regressions!M165),ROUND(Regressions!M165, 1), NA())</f>
        <v>#N/A</v>
      </c>
      <c r="M155" s="357" t="e">
        <f>IF(ISNUMBER(Regressions!N165),ROUND(Regressions!N165, 1), NA())</f>
        <v>#N/A</v>
      </c>
      <c r="N155" s="254" t="e">
        <f>IF(ISNUMBER(Regressions!O165),ROUND(Regressions!O165, 1), NA())</f>
        <v>#N/A</v>
      </c>
      <c r="O155" s="358" t="e">
        <f>IF(ISNUMBER(Regressions!Q165),ROUND(Regressions!Q165, 1), NA())</f>
        <v>#N/A</v>
      </c>
      <c r="P155" s="356" t="e">
        <f>IF(ISNUMBER(Regressions!R165),ROUND(Regressions!R165, 1), NA())</f>
        <v>#N/A</v>
      </c>
      <c r="Q155" s="232" t="e">
        <f>IF(ISNUMBER(Regressions!S165),ROUND(Regressions!S165, 1), NA())</f>
        <v>#N/A</v>
      </c>
      <c r="R155" s="357" t="e">
        <f>IF(ISNUMBER(Regressions!T165),ROUND(Regressions!T165, 1), NA())</f>
        <v>#N/A</v>
      </c>
      <c r="S155" s="254" t="e">
        <f>IF(ISNUMBER(Regressions!U165),ROUND(Regressions!U165, 1), NA())</f>
        <v>#N/A</v>
      </c>
    </row>
    <row xmlns:x14ac="http://schemas.microsoft.com/office/spreadsheetml/2009/9/ac" r="156" hidden="true" x14ac:dyDescent="0.2">
      <c r="A156" s="353" t="str">
        <f>IF(ISBLANK(Regressions!A166), " ", Regressions!A166)</f>
        <v>Eswatini</v>
      </c>
      <c r="B156" s="354">
        <f>IF(ISBLANK(Regressions!B166), " ", Regressions!B166)</f>
        <v>2028</v>
      </c>
      <c r="C156" s="359" t="str">
        <f>IF(ISBLANK(Regressions!C166), " ", Regressions!C166)</f>
        <v>Primary</v>
      </c>
      <c r="D156" s="355" t="str">
        <f>IF(ISBLANK(Regressions!D166), " ", Regressions!D166)</f>
        <v> </v>
      </c>
      <c r="E156" s="231" t="e">
        <f>IF(ISNUMBER(Regressions!E166),ROUND(Regressions!E166, 1), NA())</f>
        <v>#N/A</v>
      </c>
      <c r="F156" s="356" t="e">
        <f>IF(ISNUMBER(Regressions!F166),ROUND(Regressions!F166, 1), NA())</f>
        <v>#N/A</v>
      </c>
      <c r="G156" s="253" t="e">
        <f>IF(ISNUMBER(Regressions!G166),ROUND(Regressions!G166, 1), NA())</f>
        <v>#N/A</v>
      </c>
      <c r="H156" s="357" t="e">
        <f>IF(ISNUMBER(Regressions!H166),ROUND(Regressions!H166, 1), NA())</f>
        <v>#N/A</v>
      </c>
      <c r="I156" s="254" t="e">
        <f>IF(ISNUMBER(Regressions!I166),ROUND(Regressions!I166, 1), NA())</f>
        <v>#N/A</v>
      </c>
      <c r="J156" s="358" t="e">
        <f>IF(ISNUMBER(Regressions!K166),ROUND(Regressions!K166, 1), NA())</f>
        <v>#N/A</v>
      </c>
      <c r="K156" s="356" t="e">
        <f>IF(ISNUMBER(Regressions!L166),ROUND(Regressions!L166, 1), NA())</f>
        <v>#N/A</v>
      </c>
      <c r="L156" s="255" t="e">
        <f>IF(ISNUMBER(Regressions!M166),ROUND(Regressions!M166, 1), NA())</f>
        <v>#N/A</v>
      </c>
      <c r="M156" s="357" t="e">
        <f>IF(ISNUMBER(Regressions!N166),ROUND(Regressions!N166, 1), NA())</f>
        <v>#N/A</v>
      </c>
      <c r="N156" s="254" t="e">
        <f>IF(ISNUMBER(Regressions!O166),ROUND(Regressions!O166, 1), NA())</f>
        <v>#N/A</v>
      </c>
      <c r="O156" s="358" t="e">
        <f>IF(ISNUMBER(Regressions!Q166),ROUND(Regressions!Q166, 1), NA())</f>
        <v>#N/A</v>
      </c>
      <c r="P156" s="356" t="e">
        <f>IF(ISNUMBER(Regressions!R166),ROUND(Regressions!R166, 1), NA())</f>
        <v>#N/A</v>
      </c>
      <c r="Q156" s="232" t="e">
        <f>IF(ISNUMBER(Regressions!S166),ROUND(Regressions!S166, 1), NA())</f>
        <v>#N/A</v>
      </c>
      <c r="R156" s="357" t="e">
        <f>IF(ISNUMBER(Regressions!T166),ROUND(Regressions!T166, 1), NA())</f>
        <v>#N/A</v>
      </c>
      <c r="S156" s="254" t="e">
        <f>IF(ISNUMBER(Regressions!U166),ROUND(Regressions!U166, 1), NA())</f>
        <v>#N/A</v>
      </c>
    </row>
    <row xmlns:x14ac="http://schemas.microsoft.com/office/spreadsheetml/2009/9/ac" r="157" hidden="true" x14ac:dyDescent="0.2">
      <c r="A157" s="353" t="str">
        <f>IF(ISBLANK(Regressions!A167), " ", Regressions!A167)</f>
        <v>Eswatini</v>
      </c>
      <c r="B157" s="354">
        <f>IF(ISBLANK(Regressions!B167), " ", Regressions!B167)</f>
        <v>2029</v>
      </c>
      <c r="C157" s="359" t="str">
        <f>IF(ISBLANK(Regressions!C167), " ", Regressions!C167)</f>
        <v>Primary</v>
      </c>
      <c r="D157" s="355" t="str">
        <f>IF(ISBLANK(Regressions!D167), " ", Regressions!D167)</f>
        <v> </v>
      </c>
      <c r="E157" s="231" t="e">
        <f>IF(ISNUMBER(Regressions!E167),ROUND(Regressions!E167, 1), NA())</f>
        <v>#N/A</v>
      </c>
      <c r="F157" s="356" t="e">
        <f>IF(ISNUMBER(Regressions!F167),ROUND(Regressions!F167, 1), NA())</f>
        <v>#N/A</v>
      </c>
      <c r="G157" s="253" t="e">
        <f>IF(ISNUMBER(Regressions!G167),ROUND(Regressions!G167, 1), NA())</f>
        <v>#N/A</v>
      </c>
      <c r="H157" s="357" t="e">
        <f>IF(ISNUMBER(Regressions!H167),ROUND(Regressions!H167, 1), NA())</f>
        <v>#N/A</v>
      </c>
      <c r="I157" s="254" t="e">
        <f>IF(ISNUMBER(Regressions!I167),ROUND(Regressions!I167, 1), NA())</f>
        <v>#N/A</v>
      </c>
      <c r="J157" s="358" t="e">
        <f>IF(ISNUMBER(Regressions!K167),ROUND(Regressions!K167, 1), NA())</f>
        <v>#N/A</v>
      </c>
      <c r="K157" s="356" t="e">
        <f>IF(ISNUMBER(Regressions!L167),ROUND(Regressions!L167, 1), NA())</f>
        <v>#N/A</v>
      </c>
      <c r="L157" s="255" t="e">
        <f>IF(ISNUMBER(Regressions!M167),ROUND(Regressions!M167, 1), NA())</f>
        <v>#N/A</v>
      </c>
      <c r="M157" s="357" t="e">
        <f>IF(ISNUMBER(Regressions!N167),ROUND(Regressions!N167, 1), NA())</f>
        <v>#N/A</v>
      </c>
      <c r="N157" s="254" t="e">
        <f>IF(ISNUMBER(Regressions!O167),ROUND(Regressions!O167, 1), NA())</f>
        <v>#N/A</v>
      </c>
      <c r="O157" s="358" t="e">
        <f>IF(ISNUMBER(Regressions!Q167),ROUND(Regressions!Q167, 1), NA())</f>
        <v>#N/A</v>
      </c>
      <c r="P157" s="356" t="e">
        <f>IF(ISNUMBER(Regressions!R167),ROUND(Regressions!R167, 1), NA())</f>
        <v>#N/A</v>
      </c>
      <c r="Q157" s="232" t="e">
        <f>IF(ISNUMBER(Regressions!S167),ROUND(Regressions!S167, 1), NA())</f>
        <v>#N/A</v>
      </c>
      <c r="R157" s="357" t="e">
        <f>IF(ISNUMBER(Regressions!T167),ROUND(Regressions!T167, 1), NA())</f>
        <v>#N/A</v>
      </c>
      <c r="S157" s="254" t="e">
        <f>IF(ISNUMBER(Regressions!U167),ROUND(Regressions!U167, 1), NA())</f>
        <v>#N/A</v>
      </c>
    </row>
    <row xmlns:x14ac="http://schemas.microsoft.com/office/spreadsheetml/2009/9/ac" r="158" hidden="true" x14ac:dyDescent="0.2">
      <c r="A158" s="353" t="str">
        <f>IF(ISBLANK(Regressions!A168), " ", Regressions!A168)</f>
        <v>Eswatini</v>
      </c>
      <c r="B158" s="354">
        <f>IF(ISBLANK(Regressions!B168), " ", Regressions!B168)</f>
        <v>2030</v>
      </c>
      <c r="C158" s="359" t="str">
        <f>IF(ISBLANK(Regressions!C168), " ", Regressions!C168)</f>
        <v>Primary</v>
      </c>
      <c r="D158" s="355" t="str">
        <f>IF(ISBLANK(Regressions!D168), " ", Regressions!D168)</f>
        <v> </v>
      </c>
      <c r="E158" s="231" t="e">
        <f>IF(ISNUMBER(Regressions!E168),ROUND(Regressions!E168, 1), NA())</f>
        <v>#N/A</v>
      </c>
      <c r="F158" s="356" t="e">
        <f>IF(ISNUMBER(Regressions!F168),ROUND(Regressions!F168, 1), NA())</f>
        <v>#N/A</v>
      </c>
      <c r="G158" s="253" t="e">
        <f>IF(ISNUMBER(Regressions!G168),ROUND(Regressions!G168, 1), NA())</f>
        <v>#N/A</v>
      </c>
      <c r="H158" s="357" t="e">
        <f>IF(ISNUMBER(Regressions!H168),ROUND(Regressions!H168, 1), NA())</f>
        <v>#N/A</v>
      </c>
      <c r="I158" s="254" t="e">
        <f>IF(ISNUMBER(Regressions!I168),ROUND(Regressions!I168, 1), NA())</f>
        <v>#N/A</v>
      </c>
      <c r="J158" s="358" t="e">
        <f>IF(ISNUMBER(Regressions!K168),ROUND(Regressions!K168, 1), NA())</f>
        <v>#N/A</v>
      </c>
      <c r="K158" s="356" t="e">
        <f>IF(ISNUMBER(Regressions!L168),ROUND(Regressions!L168, 1), NA())</f>
        <v>#N/A</v>
      </c>
      <c r="L158" s="255" t="e">
        <f>IF(ISNUMBER(Regressions!M168),ROUND(Regressions!M168, 1), NA())</f>
        <v>#N/A</v>
      </c>
      <c r="M158" s="357" t="e">
        <f>IF(ISNUMBER(Regressions!N168),ROUND(Regressions!N168, 1), NA())</f>
        <v>#N/A</v>
      </c>
      <c r="N158" s="254" t="e">
        <f>IF(ISNUMBER(Regressions!O168),ROUND(Regressions!O168, 1), NA())</f>
        <v>#N/A</v>
      </c>
      <c r="O158" s="358" t="e">
        <f>IF(ISNUMBER(Regressions!Q168),ROUND(Regressions!Q168, 1), NA())</f>
        <v>#N/A</v>
      </c>
      <c r="P158" s="356" t="e">
        <f>IF(ISNUMBER(Regressions!R168),ROUND(Regressions!R168, 1), NA())</f>
        <v>#N/A</v>
      </c>
      <c r="Q158" s="232" t="e">
        <f>IF(ISNUMBER(Regressions!S168),ROUND(Regressions!S168, 1), NA())</f>
        <v>#N/A</v>
      </c>
      <c r="R158" s="357" t="e">
        <f>IF(ISNUMBER(Regressions!T168),ROUND(Regressions!T168, 1), NA())</f>
        <v>#N/A</v>
      </c>
      <c r="S158" s="254" t="e">
        <f>IF(ISNUMBER(Regressions!U168),ROUND(Regressions!U168, 1), NA())</f>
        <v>#N/A</v>
      </c>
    </row>
    <row xmlns:x14ac="http://schemas.microsoft.com/office/spreadsheetml/2009/9/ac" r="159" x14ac:dyDescent="0.2">
      <c r="A159" s="353" t="str">
        <f>IF(ISBLANK(Regressions!A169), " ", Regressions!A169)</f>
        <v>Eswatini</v>
      </c>
      <c r="B159" s="354">
        <f>IF(ISBLANK(Regressions!B169), " ", Regressions!B169)</f>
        <v>2000</v>
      </c>
      <c r="C159" s="359" t="str">
        <f>IF(ISBLANK(Regressions!C169), " ", Regressions!C169)</f>
        <v>Secondary</v>
      </c>
      <c r="D159" s="355">
        <f>IF(ISBLANK(Regressions!D169), " ", Regressions!D169)</f>
        <v>138252</v>
      </c>
      <c r="E159" s="231" t="e">
        <f>IF(ISNUMBER(Regressions!E169),ROUND(Regressions!E169, 1), NA())</f>
        <v>#N/A</v>
      </c>
      <c r="F159" s="356" t="e">
        <f>IF(ISNUMBER(Regressions!F169),ROUND(Regressions!F169, 1), NA())</f>
        <v>#N/A</v>
      </c>
      <c r="G159" s="253" t="e">
        <f>IF(ISNUMBER(Regressions!G169),ROUND(Regressions!G169, 1), NA())</f>
        <v>#N/A</v>
      </c>
      <c r="H159" s="357" t="e">
        <f>IF(ISNUMBER(Regressions!H169),ROUND(Regressions!H169, 1), NA())</f>
        <v>#N/A</v>
      </c>
      <c r="I159" s="254" t="e">
        <f>IF(ISNUMBER(Regressions!I169),ROUND(Regressions!I169, 1), NA())</f>
        <v>#N/A</v>
      </c>
      <c r="J159" s="358" t="e">
        <f>IF(ISNUMBER(Regressions!K169),ROUND(Regressions!K169, 1), NA())</f>
        <v>#N/A</v>
      </c>
      <c r="K159" s="356" t="e">
        <f>IF(ISNUMBER(Regressions!L169),ROUND(Regressions!L169, 1), NA())</f>
        <v>#N/A</v>
      </c>
      <c r="L159" s="255" t="e">
        <f>IF(ISNUMBER(Regressions!M169),ROUND(Regressions!M169, 1), NA())</f>
        <v>#N/A</v>
      </c>
      <c r="M159" s="357" t="e">
        <f>IF(ISNUMBER(Regressions!N169),ROUND(Regressions!N169, 1), NA())</f>
        <v>#N/A</v>
      </c>
      <c r="N159" s="254" t="e">
        <f>IF(ISNUMBER(Regressions!O169),ROUND(Regressions!O169, 1), NA())</f>
        <v>#N/A</v>
      </c>
      <c r="O159" s="358" t="e">
        <f>IF(ISNUMBER(Regressions!Q169),ROUND(Regressions!Q169, 1), NA())</f>
        <v>#N/A</v>
      </c>
      <c r="P159" s="356" t="e">
        <f>IF(ISNUMBER(Regressions!R169),ROUND(Regressions!R169, 1), NA())</f>
        <v>#N/A</v>
      </c>
      <c r="Q159" s="232" t="e">
        <f>IF(ISNUMBER(Regressions!S169),ROUND(Regressions!S169, 1), NA())</f>
        <v>#N/A</v>
      </c>
      <c r="R159" s="357" t="e">
        <f>IF(ISNUMBER(Regressions!T169),ROUND(Regressions!T169, 1), NA())</f>
        <v>#N/A</v>
      </c>
      <c r="S159" s="254" t="e">
        <f>IF(ISNUMBER(Regressions!U169),ROUND(Regressions!U169, 1), NA())</f>
        <v>#N/A</v>
      </c>
    </row>
    <row xmlns:x14ac="http://schemas.microsoft.com/office/spreadsheetml/2009/9/ac" r="160" x14ac:dyDescent="0.2">
      <c r="A160" s="353" t="str">
        <f>IF(ISBLANK(Regressions!A170), " ", Regressions!A170)</f>
        <v>Eswatini</v>
      </c>
      <c r="B160" s="354">
        <f>IF(ISBLANK(Regressions!B170), " ", Regressions!B170)</f>
        <v>2001</v>
      </c>
      <c r="C160" s="359" t="str">
        <f>IF(ISBLANK(Regressions!C170), " ", Regressions!C170)</f>
        <v>Secondary</v>
      </c>
      <c r="D160" s="355">
        <f>IF(ISBLANK(Regressions!D170), " ", Regressions!D170)</f>
        <v>140710</v>
      </c>
      <c r="E160" s="231" t="e">
        <f>IF(ISNUMBER(Regressions!E170),ROUND(Regressions!E170, 1), NA())</f>
        <v>#N/A</v>
      </c>
      <c r="F160" s="356" t="e">
        <f>IF(ISNUMBER(Regressions!F170),ROUND(Regressions!F170, 1), NA())</f>
        <v>#N/A</v>
      </c>
      <c r="G160" s="253" t="e">
        <f>IF(ISNUMBER(Regressions!G170),ROUND(Regressions!G170, 1), NA())</f>
        <v>#N/A</v>
      </c>
      <c r="H160" s="357" t="e">
        <f>IF(ISNUMBER(Regressions!H170),ROUND(Regressions!H170, 1), NA())</f>
        <v>#N/A</v>
      </c>
      <c r="I160" s="254" t="e">
        <f>IF(ISNUMBER(Regressions!I170),ROUND(Regressions!I170, 1), NA())</f>
        <v>#N/A</v>
      </c>
      <c r="J160" s="358" t="e">
        <f>IF(ISNUMBER(Regressions!K170),ROUND(Regressions!K170, 1), NA())</f>
        <v>#N/A</v>
      </c>
      <c r="K160" s="356" t="e">
        <f>IF(ISNUMBER(Regressions!L170),ROUND(Regressions!L170, 1), NA())</f>
        <v>#N/A</v>
      </c>
      <c r="L160" s="255" t="e">
        <f>IF(ISNUMBER(Regressions!M170),ROUND(Regressions!M170, 1), NA())</f>
        <v>#N/A</v>
      </c>
      <c r="M160" s="357" t="e">
        <f>IF(ISNUMBER(Regressions!N170),ROUND(Regressions!N170, 1), NA())</f>
        <v>#N/A</v>
      </c>
      <c r="N160" s="254" t="e">
        <f>IF(ISNUMBER(Regressions!O170),ROUND(Regressions!O170, 1), NA())</f>
        <v>#N/A</v>
      </c>
      <c r="O160" s="358" t="e">
        <f>IF(ISNUMBER(Regressions!Q170),ROUND(Regressions!Q170, 1), NA())</f>
        <v>#N/A</v>
      </c>
      <c r="P160" s="356" t="e">
        <f>IF(ISNUMBER(Regressions!R170),ROUND(Regressions!R170, 1), NA())</f>
        <v>#N/A</v>
      </c>
      <c r="Q160" s="232" t="e">
        <f>IF(ISNUMBER(Regressions!S170),ROUND(Regressions!S170, 1), NA())</f>
        <v>#N/A</v>
      </c>
      <c r="R160" s="357" t="e">
        <f>IF(ISNUMBER(Regressions!T170),ROUND(Regressions!T170, 1), NA())</f>
        <v>#N/A</v>
      </c>
      <c r="S160" s="254" t="e">
        <f>IF(ISNUMBER(Regressions!U170),ROUND(Regressions!U170, 1), NA())</f>
        <v>#N/A</v>
      </c>
    </row>
    <row xmlns:x14ac="http://schemas.microsoft.com/office/spreadsheetml/2009/9/ac" r="161" x14ac:dyDescent="0.2">
      <c r="A161" s="353" t="str">
        <f>IF(ISBLANK(Regressions!A171), " ", Regressions!A171)</f>
        <v>Eswatini</v>
      </c>
      <c r="B161" s="354">
        <f>IF(ISBLANK(Regressions!B171), " ", Regressions!B171)</f>
        <v>2002</v>
      </c>
      <c r="C161" s="359" t="str">
        <f>IF(ISBLANK(Regressions!C171), " ", Regressions!C171)</f>
        <v>Secondary</v>
      </c>
      <c r="D161" s="355">
        <f>IF(ISBLANK(Regressions!D171), " ", Regressions!D171)</f>
        <v>142553</v>
      </c>
      <c r="E161" s="231" t="e">
        <f>IF(ISNUMBER(Regressions!E171),ROUND(Regressions!E171, 1), NA())</f>
        <v>#N/A</v>
      </c>
      <c r="F161" s="356" t="e">
        <f>IF(ISNUMBER(Regressions!F171),ROUND(Regressions!F171, 1), NA())</f>
        <v>#N/A</v>
      </c>
      <c r="G161" s="253" t="e">
        <f>IF(ISNUMBER(Regressions!G171),ROUND(Regressions!G171, 1), NA())</f>
        <v>#N/A</v>
      </c>
      <c r="H161" s="357" t="e">
        <f>IF(ISNUMBER(Regressions!H171),ROUND(Regressions!H171, 1), NA())</f>
        <v>#N/A</v>
      </c>
      <c r="I161" s="254" t="e">
        <f>IF(ISNUMBER(Regressions!I171),ROUND(Regressions!I171, 1), NA())</f>
        <v>#N/A</v>
      </c>
      <c r="J161" s="358" t="e">
        <f>IF(ISNUMBER(Regressions!K171),ROUND(Regressions!K171, 1), NA())</f>
        <v>#N/A</v>
      </c>
      <c r="K161" s="356" t="e">
        <f>IF(ISNUMBER(Regressions!L171),ROUND(Regressions!L171, 1), NA())</f>
        <v>#N/A</v>
      </c>
      <c r="L161" s="255" t="e">
        <f>IF(ISNUMBER(Regressions!M171),ROUND(Regressions!M171, 1), NA())</f>
        <v>#N/A</v>
      </c>
      <c r="M161" s="357" t="e">
        <f>IF(ISNUMBER(Regressions!N171),ROUND(Regressions!N171, 1), NA())</f>
        <v>#N/A</v>
      </c>
      <c r="N161" s="254" t="e">
        <f>IF(ISNUMBER(Regressions!O171),ROUND(Regressions!O171, 1), NA())</f>
        <v>#N/A</v>
      </c>
      <c r="O161" s="358" t="e">
        <f>IF(ISNUMBER(Regressions!Q171),ROUND(Regressions!Q171, 1), NA())</f>
        <v>#N/A</v>
      </c>
      <c r="P161" s="356" t="e">
        <f>IF(ISNUMBER(Regressions!R171),ROUND(Regressions!R171, 1), NA())</f>
        <v>#N/A</v>
      </c>
      <c r="Q161" s="232" t="e">
        <f>IF(ISNUMBER(Regressions!S171),ROUND(Regressions!S171, 1), NA())</f>
        <v>#N/A</v>
      </c>
      <c r="R161" s="357" t="e">
        <f>IF(ISNUMBER(Regressions!T171),ROUND(Regressions!T171, 1), NA())</f>
        <v>#N/A</v>
      </c>
      <c r="S161" s="254" t="e">
        <f>IF(ISNUMBER(Regressions!U171),ROUND(Regressions!U171, 1), NA())</f>
        <v>#N/A</v>
      </c>
    </row>
    <row xmlns:x14ac="http://schemas.microsoft.com/office/spreadsheetml/2009/9/ac" r="162" x14ac:dyDescent="0.2">
      <c r="A162" s="353" t="str">
        <f>IF(ISBLANK(Regressions!A172), " ", Regressions!A172)</f>
        <v>Eswatini</v>
      </c>
      <c r="B162" s="354">
        <f>IF(ISBLANK(Regressions!B172), " ", Regressions!B172)</f>
        <v>2003</v>
      </c>
      <c r="C162" s="359" t="str">
        <f>IF(ISBLANK(Regressions!C172), " ", Regressions!C172)</f>
        <v>Secondary</v>
      </c>
      <c r="D162" s="355">
        <f>IF(ISBLANK(Regressions!D172), " ", Regressions!D172)</f>
        <v>144335</v>
      </c>
      <c r="E162" s="231" t="e">
        <f>IF(ISNUMBER(Regressions!E172),ROUND(Regressions!E172, 1), NA())</f>
        <v>#N/A</v>
      </c>
      <c r="F162" s="356" t="e">
        <f>IF(ISNUMBER(Regressions!F172),ROUND(Regressions!F172, 1), NA())</f>
        <v>#N/A</v>
      </c>
      <c r="G162" s="253" t="e">
        <f>IF(ISNUMBER(Regressions!G172),ROUND(Regressions!G172, 1), NA())</f>
        <v>#N/A</v>
      </c>
      <c r="H162" s="357" t="e">
        <f>IF(ISNUMBER(Regressions!H172),ROUND(Regressions!H172, 1), NA())</f>
        <v>#N/A</v>
      </c>
      <c r="I162" s="254" t="e">
        <f>IF(ISNUMBER(Regressions!I172),ROUND(Regressions!I172, 1), NA())</f>
        <v>#N/A</v>
      </c>
      <c r="J162" s="358" t="e">
        <f>IF(ISNUMBER(Regressions!K172),ROUND(Regressions!K172, 1), NA())</f>
        <v>#N/A</v>
      </c>
      <c r="K162" s="356" t="e">
        <f>IF(ISNUMBER(Regressions!L172),ROUND(Regressions!L172, 1), NA())</f>
        <v>#N/A</v>
      </c>
      <c r="L162" s="255" t="e">
        <f>IF(ISNUMBER(Regressions!M172),ROUND(Regressions!M172, 1), NA())</f>
        <v>#N/A</v>
      </c>
      <c r="M162" s="357" t="e">
        <f>IF(ISNUMBER(Regressions!N172),ROUND(Regressions!N172, 1), NA())</f>
        <v>#N/A</v>
      </c>
      <c r="N162" s="254" t="e">
        <f>IF(ISNUMBER(Regressions!O172),ROUND(Regressions!O172, 1), NA())</f>
        <v>#N/A</v>
      </c>
      <c r="O162" s="358" t="e">
        <f>IF(ISNUMBER(Regressions!Q172),ROUND(Regressions!Q172, 1), NA())</f>
        <v>#N/A</v>
      </c>
      <c r="P162" s="356" t="e">
        <f>IF(ISNUMBER(Regressions!R172),ROUND(Regressions!R172, 1), NA())</f>
        <v>#N/A</v>
      </c>
      <c r="Q162" s="232" t="e">
        <f>IF(ISNUMBER(Regressions!S172),ROUND(Regressions!S172, 1), NA())</f>
        <v>#N/A</v>
      </c>
      <c r="R162" s="357" t="e">
        <f>IF(ISNUMBER(Regressions!T172),ROUND(Regressions!T172, 1), NA())</f>
        <v>#N/A</v>
      </c>
      <c r="S162" s="254" t="e">
        <f>IF(ISNUMBER(Regressions!U172),ROUND(Regressions!U172, 1), NA())</f>
        <v>#N/A</v>
      </c>
    </row>
    <row xmlns:x14ac="http://schemas.microsoft.com/office/spreadsheetml/2009/9/ac" r="163" x14ac:dyDescent="0.2">
      <c r="A163" s="353" t="str">
        <f>IF(ISBLANK(Regressions!A173), " ", Regressions!A173)</f>
        <v>Eswatini</v>
      </c>
      <c r="B163" s="354">
        <f>IF(ISBLANK(Regressions!B173), " ", Regressions!B173)</f>
        <v>2004</v>
      </c>
      <c r="C163" s="359" t="str">
        <f>IF(ISBLANK(Regressions!C173), " ", Regressions!C173)</f>
        <v>Secondary</v>
      </c>
      <c r="D163" s="355">
        <f>IF(ISBLANK(Regressions!D173), " ", Regressions!D173)</f>
        <v>145244</v>
      </c>
      <c r="E163" s="231" t="e">
        <f>IF(ISNUMBER(Regressions!E173),ROUND(Regressions!E173, 1), NA())</f>
        <v>#N/A</v>
      </c>
      <c r="F163" s="356" t="e">
        <f>IF(ISNUMBER(Regressions!F173),ROUND(Regressions!F173, 1), NA())</f>
        <v>#N/A</v>
      </c>
      <c r="G163" s="253" t="e">
        <f>IF(ISNUMBER(Regressions!G173),ROUND(Regressions!G173, 1), NA())</f>
        <v>#N/A</v>
      </c>
      <c r="H163" s="357" t="e">
        <f>IF(ISNUMBER(Regressions!H173),ROUND(Regressions!H173, 1), NA())</f>
        <v>#N/A</v>
      </c>
      <c r="I163" s="254" t="e">
        <f>IF(ISNUMBER(Regressions!I173),ROUND(Regressions!I173, 1), NA())</f>
        <v>#N/A</v>
      </c>
      <c r="J163" s="358" t="e">
        <f>IF(ISNUMBER(Regressions!K173),ROUND(Regressions!K173, 1), NA())</f>
        <v>#N/A</v>
      </c>
      <c r="K163" s="356" t="e">
        <f>IF(ISNUMBER(Regressions!L173),ROUND(Regressions!L173, 1), NA())</f>
        <v>#N/A</v>
      </c>
      <c r="L163" s="255" t="e">
        <f>IF(ISNUMBER(Regressions!M173),ROUND(Regressions!M173, 1), NA())</f>
        <v>#N/A</v>
      </c>
      <c r="M163" s="357" t="e">
        <f>IF(ISNUMBER(Regressions!N173),ROUND(Regressions!N173, 1), NA())</f>
        <v>#N/A</v>
      </c>
      <c r="N163" s="254" t="e">
        <f>IF(ISNUMBER(Regressions!O173),ROUND(Regressions!O173, 1), NA())</f>
        <v>#N/A</v>
      </c>
      <c r="O163" s="358" t="e">
        <f>IF(ISNUMBER(Regressions!Q173),ROUND(Regressions!Q173, 1), NA())</f>
        <v>#N/A</v>
      </c>
      <c r="P163" s="356" t="e">
        <f>IF(ISNUMBER(Regressions!R173),ROUND(Regressions!R173, 1), NA())</f>
        <v>#N/A</v>
      </c>
      <c r="Q163" s="232" t="e">
        <f>IF(ISNUMBER(Regressions!S173),ROUND(Regressions!S173, 1), NA())</f>
        <v>#N/A</v>
      </c>
      <c r="R163" s="357" t="e">
        <f>IF(ISNUMBER(Regressions!T173),ROUND(Regressions!T173, 1), NA())</f>
        <v>#N/A</v>
      </c>
      <c r="S163" s="254" t="e">
        <f>IF(ISNUMBER(Regressions!U173),ROUND(Regressions!U173, 1), NA())</f>
        <v>#N/A</v>
      </c>
    </row>
    <row xmlns:x14ac="http://schemas.microsoft.com/office/spreadsheetml/2009/9/ac" r="164" x14ac:dyDescent="0.2">
      <c r="A164" s="353" t="str">
        <f>IF(ISBLANK(Regressions!A174), " ", Regressions!A174)</f>
        <v>Eswatini</v>
      </c>
      <c r="B164" s="354">
        <f>IF(ISBLANK(Regressions!B174), " ", Regressions!B174)</f>
        <v>2005</v>
      </c>
      <c r="C164" s="359" t="str">
        <f>IF(ISBLANK(Regressions!C174), " ", Regressions!C174)</f>
        <v>Secondary</v>
      </c>
      <c r="D164" s="355">
        <f>IF(ISBLANK(Regressions!D174), " ", Regressions!D174)</f>
        <v>146180</v>
      </c>
      <c r="E164" s="231" t="e">
        <f>IF(ISNUMBER(Regressions!E174),ROUND(Regressions!E174, 1), NA())</f>
        <v>#N/A</v>
      </c>
      <c r="F164" s="356" t="e">
        <f>IF(ISNUMBER(Regressions!F174),ROUND(Regressions!F174, 1), NA())</f>
        <v>#N/A</v>
      </c>
      <c r="G164" s="253" t="e">
        <f>IF(ISNUMBER(Regressions!G174),ROUND(Regressions!G174, 1), NA())</f>
        <v>#N/A</v>
      </c>
      <c r="H164" s="357" t="e">
        <f>IF(ISNUMBER(Regressions!H174),ROUND(Regressions!H174, 1), NA())</f>
        <v>#N/A</v>
      </c>
      <c r="I164" s="254" t="e">
        <f>IF(ISNUMBER(Regressions!I174),ROUND(Regressions!I174, 1), NA())</f>
        <v>#N/A</v>
      </c>
      <c r="J164" s="358">
        <f>IF(ISNUMBER(Regressions!K174),ROUND(Regressions!K174, 1), NA())</f>
        <v>79.400000000000006</v>
      </c>
      <c r="K164" s="356" t="e">
        <f>IF(ISNUMBER(Regressions!L174),ROUND(Regressions!L174, 1), NA())</f>
        <v>#N/A</v>
      </c>
      <c r="L164" s="255" t="e">
        <f>IF(ISNUMBER(Regressions!M174),ROUND(Regressions!M174, 1), NA())</f>
        <v>#N/A</v>
      </c>
      <c r="M164" s="357" t="e">
        <f>IF(ISNUMBER(Regressions!N174),ROUND(Regressions!N174, 1), NA())</f>
        <v>#N/A</v>
      </c>
      <c r="N164" s="254">
        <f>IF(ISNUMBER(Regressions!O174),ROUND(Regressions!O174, 1), NA())</f>
        <v>20.6</v>
      </c>
      <c r="O164" s="358" t="e">
        <f>IF(ISNUMBER(Regressions!Q174),ROUND(Regressions!Q174, 1), NA())</f>
        <v>#N/A</v>
      </c>
      <c r="P164" s="356" t="e">
        <f>IF(ISNUMBER(Regressions!R174),ROUND(Regressions!R174, 1), NA())</f>
        <v>#N/A</v>
      </c>
      <c r="Q164" s="232" t="e">
        <f>IF(ISNUMBER(Regressions!S174),ROUND(Regressions!S174, 1), NA())</f>
        <v>#N/A</v>
      </c>
      <c r="R164" s="357" t="e">
        <f>IF(ISNUMBER(Regressions!T174),ROUND(Regressions!T174, 1), NA())</f>
        <v>#N/A</v>
      </c>
      <c r="S164" s="254" t="e">
        <f>IF(ISNUMBER(Regressions!U174),ROUND(Regressions!U174, 1), NA())</f>
        <v>#N/A</v>
      </c>
    </row>
    <row xmlns:x14ac="http://schemas.microsoft.com/office/spreadsheetml/2009/9/ac" r="165" x14ac:dyDescent="0.2">
      <c r="A165" s="353" t="str">
        <f>IF(ISBLANK(Regressions!A175), " ", Regressions!A175)</f>
        <v>Eswatini</v>
      </c>
      <c r="B165" s="354">
        <f>IF(ISBLANK(Regressions!B175), " ", Regressions!B175)</f>
        <v>2006</v>
      </c>
      <c r="C165" s="359" t="str">
        <f>IF(ISBLANK(Regressions!C175), " ", Regressions!C175)</f>
        <v>Secondary</v>
      </c>
      <c r="D165" s="355">
        <f>IF(ISBLANK(Regressions!D175), " ", Regressions!D175)</f>
        <v>146969</v>
      </c>
      <c r="E165" s="231">
        <f>IF(ISNUMBER(Regressions!E175),ROUND(Regressions!E175, 1), NA())</f>
        <v>94.3</v>
      </c>
      <c r="F165" s="356" t="e">
        <f>IF(ISNUMBER(Regressions!F175),ROUND(Regressions!F175, 1), NA())</f>
        <v>#N/A</v>
      </c>
      <c r="G165" s="253" t="e">
        <f>IF(ISNUMBER(Regressions!G175),ROUND(Regressions!G175, 1), NA())</f>
        <v>#N/A</v>
      </c>
      <c r="H165" s="357" t="e">
        <f>IF(ISNUMBER(Regressions!H175),ROUND(Regressions!H175, 1), NA())</f>
        <v>#N/A</v>
      </c>
      <c r="I165" s="254" t="e">
        <f>IF(ISNUMBER(Regressions!I175),ROUND(Regressions!I175, 1), NA())</f>
        <v>#N/A</v>
      </c>
      <c r="J165" s="358">
        <f>IF(ISNUMBER(Regressions!K175),ROUND(Regressions!K175, 1), NA())</f>
        <v>79.400000000000006</v>
      </c>
      <c r="K165" s="356" t="e">
        <f>IF(ISNUMBER(Regressions!L175),ROUND(Regressions!L175, 1), NA())</f>
        <v>#N/A</v>
      </c>
      <c r="L165" s="255" t="e">
        <f>IF(ISNUMBER(Regressions!M175),ROUND(Regressions!M175, 1), NA())</f>
        <v>#N/A</v>
      </c>
      <c r="M165" s="357" t="e">
        <f>IF(ISNUMBER(Regressions!N175),ROUND(Regressions!N175, 1), NA())</f>
        <v>#N/A</v>
      </c>
      <c r="N165" s="254">
        <f>IF(ISNUMBER(Regressions!O175),ROUND(Regressions!O175, 1), NA())</f>
        <v>20.6</v>
      </c>
      <c r="O165" s="358" t="e">
        <f>IF(ISNUMBER(Regressions!Q175),ROUND(Regressions!Q175, 1), NA())</f>
        <v>#N/A</v>
      </c>
      <c r="P165" s="356" t="e">
        <f>IF(ISNUMBER(Regressions!R175),ROUND(Regressions!R175, 1), NA())</f>
        <v>#N/A</v>
      </c>
      <c r="Q165" s="232" t="e">
        <f>IF(ISNUMBER(Regressions!S175),ROUND(Regressions!S175, 1), NA())</f>
        <v>#N/A</v>
      </c>
      <c r="R165" s="357" t="e">
        <f>IF(ISNUMBER(Regressions!T175),ROUND(Regressions!T175, 1), NA())</f>
        <v>#N/A</v>
      </c>
      <c r="S165" s="254" t="e">
        <f>IF(ISNUMBER(Regressions!U175),ROUND(Regressions!U175, 1), NA())</f>
        <v>#N/A</v>
      </c>
    </row>
    <row xmlns:x14ac="http://schemas.microsoft.com/office/spreadsheetml/2009/9/ac" r="166" x14ac:dyDescent="0.2">
      <c r="A166" s="353" t="str">
        <f>IF(ISBLANK(Regressions!A176), " ", Regressions!A176)</f>
        <v>Eswatini</v>
      </c>
      <c r="B166" s="354">
        <f>IF(ISBLANK(Regressions!B176), " ", Regressions!B176)</f>
        <v>2007</v>
      </c>
      <c r="C166" s="359" t="str">
        <f>IF(ISBLANK(Regressions!C176), " ", Regressions!C176)</f>
        <v>Secondary</v>
      </c>
      <c r="D166" s="355">
        <f>IF(ISBLANK(Regressions!D176), " ", Regressions!D176)</f>
        <v>147491</v>
      </c>
      <c r="E166" s="231">
        <f>IF(ISNUMBER(Regressions!E176),ROUND(Regressions!E176, 1), NA())</f>
        <v>94.3</v>
      </c>
      <c r="F166" s="356">
        <f>IF(ISNUMBER(Regressions!F176),ROUND(Regressions!F176, 1), NA())</f>
        <v>76</v>
      </c>
      <c r="G166" s="253" t="e">
        <f>IF(ISNUMBER(Regressions!G176),ROUND(Regressions!G176, 1), NA())</f>
        <v>#N/A</v>
      </c>
      <c r="H166" s="357" t="e">
        <f>IF(ISNUMBER(Regressions!H176),ROUND(Regressions!H176, 1), NA())</f>
        <v>#N/A</v>
      </c>
      <c r="I166" s="254">
        <f>IF(ISNUMBER(Regressions!I176),ROUND(Regressions!I176, 1), NA())</f>
        <v>24</v>
      </c>
      <c r="J166" s="358">
        <f>IF(ISNUMBER(Regressions!K176),ROUND(Regressions!K176, 1), NA())</f>
        <v>79.400000000000006</v>
      </c>
      <c r="K166" s="356" t="e">
        <f>IF(ISNUMBER(Regressions!L176),ROUND(Regressions!L176, 1), NA())</f>
        <v>#N/A</v>
      </c>
      <c r="L166" s="255" t="e">
        <f>IF(ISNUMBER(Regressions!M176),ROUND(Regressions!M176, 1), NA())</f>
        <v>#N/A</v>
      </c>
      <c r="M166" s="357" t="e">
        <f>IF(ISNUMBER(Regressions!N176),ROUND(Regressions!N176, 1), NA())</f>
        <v>#N/A</v>
      </c>
      <c r="N166" s="254">
        <f>IF(ISNUMBER(Regressions!O176),ROUND(Regressions!O176, 1), NA())</f>
        <v>20.6</v>
      </c>
      <c r="O166" s="358" t="e">
        <f>IF(ISNUMBER(Regressions!Q176),ROUND(Regressions!Q176, 1), NA())</f>
        <v>#N/A</v>
      </c>
      <c r="P166" s="356" t="e">
        <f>IF(ISNUMBER(Regressions!R176),ROUND(Regressions!R176, 1), NA())</f>
        <v>#N/A</v>
      </c>
      <c r="Q166" s="232" t="e">
        <f>IF(ISNUMBER(Regressions!S176),ROUND(Regressions!S176, 1), NA())</f>
        <v>#N/A</v>
      </c>
      <c r="R166" s="357" t="e">
        <f>IF(ISNUMBER(Regressions!T176),ROUND(Regressions!T176, 1), NA())</f>
        <v>#N/A</v>
      </c>
      <c r="S166" s="254" t="e">
        <f>IF(ISNUMBER(Regressions!U176),ROUND(Regressions!U176, 1), NA())</f>
        <v>#N/A</v>
      </c>
    </row>
    <row xmlns:x14ac="http://schemas.microsoft.com/office/spreadsheetml/2009/9/ac" r="167" x14ac:dyDescent="0.2">
      <c r="A167" s="353" t="str">
        <f>IF(ISBLANK(Regressions!A177), " ", Regressions!A177)</f>
        <v>Eswatini</v>
      </c>
      <c r="B167" s="354">
        <f>IF(ISBLANK(Regressions!B177), " ", Regressions!B177)</f>
        <v>2008</v>
      </c>
      <c r="C167" s="359" t="str">
        <f>IF(ISBLANK(Regressions!C177), " ", Regressions!C177)</f>
        <v>Secondary</v>
      </c>
      <c r="D167" s="355">
        <f>IF(ISBLANK(Regressions!D177), " ", Regressions!D177)</f>
        <v>146569</v>
      </c>
      <c r="E167" s="231">
        <f>IF(ISNUMBER(Regressions!E177),ROUND(Regressions!E177, 1), NA())</f>
        <v>94.3</v>
      </c>
      <c r="F167" s="356">
        <f>IF(ISNUMBER(Regressions!F177),ROUND(Regressions!F177, 1), NA())</f>
        <v>76</v>
      </c>
      <c r="G167" s="253" t="e">
        <f>IF(ISNUMBER(Regressions!G177),ROUND(Regressions!G177, 1), NA())</f>
        <v>#N/A</v>
      </c>
      <c r="H167" s="357" t="e">
        <f>IF(ISNUMBER(Regressions!H177),ROUND(Regressions!H177, 1), NA())</f>
        <v>#N/A</v>
      </c>
      <c r="I167" s="254">
        <f>IF(ISNUMBER(Regressions!I177),ROUND(Regressions!I177, 1), NA())</f>
        <v>24</v>
      </c>
      <c r="J167" s="358">
        <f>IF(ISNUMBER(Regressions!K177),ROUND(Regressions!K177, 1), NA())</f>
        <v>79.400000000000006</v>
      </c>
      <c r="K167" s="356" t="e">
        <f>IF(ISNUMBER(Regressions!L177),ROUND(Regressions!L177, 1), NA())</f>
        <v>#N/A</v>
      </c>
      <c r="L167" s="255" t="e">
        <f>IF(ISNUMBER(Regressions!M177),ROUND(Regressions!M177, 1), NA())</f>
        <v>#N/A</v>
      </c>
      <c r="M167" s="357" t="e">
        <f>IF(ISNUMBER(Regressions!N177),ROUND(Regressions!N177, 1), NA())</f>
        <v>#N/A</v>
      </c>
      <c r="N167" s="254">
        <f>IF(ISNUMBER(Regressions!O177),ROUND(Regressions!O177, 1), NA())</f>
        <v>20.6</v>
      </c>
      <c r="O167" s="358" t="e">
        <f>IF(ISNUMBER(Regressions!Q177),ROUND(Regressions!Q177, 1), NA())</f>
        <v>#N/A</v>
      </c>
      <c r="P167" s="356" t="e">
        <f>IF(ISNUMBER(Regressions!R177),ROUND(Regressions!R177, 1), NA())</f>
        <v>#N/A</v>
      </c>
      <c r="Q167" s="232" t="e">
        <f>IF(ISNUMBER(Regressions!S177),ROUND(Regressions!S177, 1), NA())</f>
        <v>#N/A</v>
      </c>
      <c r="R167" s="357" t="e">
        <f>IF(ISNUMBER(Regressions!T177),ROUND(Regressions!T177, 1), NA())</f>
        <v>#N/A</v>
      </c>
      <c r="S167" s="254" t="e">
        <f>IF(ISNUMBER(Regressions!U177),ROUND(Regressions!U177, 1), NA())</f>
        <v>#N/A</v>
      </c>
    </row>
    <row xmlns:x14ac="http://schemas.microsoft.com/office/spreadsheetml/2009/9/ac" r="168" x14ac:dyDescent="0.2">
      <c r="A168" s="353" t="str">
        <f>IF(ISBLANK(Regressions!A178), " ", Regressions!A178)</f>
        <v>Eswatini</v>
      </c>
      <c r="B168" s="354">
        <f>IF(ISBLANK(Regressions!B178), " ", Regressions!B178)</f>
        <v>2009</v>
      </c>
      <c r="C168" s="359" t="str">
        <f>IF(ISBLANK(Regressions!C178), " ", Regressions!C178)</f>
        <v>Secondary</v>
      </c>
      <c r="D168" s="355">
        <f>IF(ISBLANK(Regressions!D178), " ", Regressions!D178)</f>
        <v>143328</v>
      </c>
      <c r="E168" s="231">
        <f>IF(ISNUMBER(Regressions!E178),ROUND(Regressions!E178, 1), NA())</f>
        <v>94.3</v>
      </c>
      <c r="F168" s="356">
        <f>IF(ISNUMBER(Regressions!F178),ROUND(Regressions!F178, 1), NA())</f>
        <v>76</v>
      </c>
      <c r="G168" s="253" t="e">
        <f>IF(ISNUMBER(Regressions!G178),ROUND(Regressions!G178, 1), NA())</f>
        <v>#N/A</v>
      </c>
      <c r="H168" s="357" t="e">
        <f>IF(ISNUMBER(Regressions!H178),ROUND(Regressions!H178, 1), NA())</f>
        <v>#N/A</v>
      </c>
      <c r="I168" s="254">
        <f>IF(ISNUMBER(Regressions!I178),ROUND(Regressions!I178, 1), NA())</f>
        <v>24</v>
      </c>
      <c r="J168" s="358">
        <f>IF(ISNUMBER(Regressions!K178),ROUND(Regressions!K178, 1), NA())</f>
        <v>79.400000000000006</v>
      </c>
      <c r="K168" s="356" t="e">
        <f>IF(ISNUMBER(Regressions!L178),ROUND(Regressions!L178, 1), NA())</f>
        <v>#N/A</v>
      </c>
      <c r="L168" s="255" t="e">
        <f>IF(ISNUMBER(Regressions!M178),ROUND(Regressions!M178, 1), NA())</f>
        <v>#N/A</v>
      </c>
      <c r="M168" s="357" t="e">
        <f>IF(ISNUMBER(Regressions!N178),ROUND(Regressions!N178, 1), NA())</f>
        <v>#N/A</v>
      </c>
      <c r="N168" s="254">
        <f>IF(ISNUMBER(Regressions!O178),ROUND(Regressions!O178, 1), NA())</f>
        <v>20.6</v>
      </c>
      <c r="O168" s="358" t="e">
        <f>IF(ISNUMBER(Regressions!Q178),ROUND(Regressions!Q178, 1), NA())</f>
        <v>#N/A</v>
      </c>
      <c r="P168" s="356" t="e">
        <f>IF(ISNUMBER(Regressions!R178),ROUND(Regressions!R178, 1), NA())</f>
        <v>#N/A</v>
      </c>
      <c r="Q168" s="232" t="e">
        <f>IF(ISNUMBER(Regressions!S178),ROUND(Regressions!S178, 1), NA())</f>
        <v>#N/A</v>
      </c>
      <c r="R168" s="357" t="e">
        <f>IF(ISNUMBER(Regressions!T178),ROUND(Regressions!T178, 1), NA())</f>
        <v>#N/A</v>
      </c>
      <c r="S168" s="254" t="e">
        <f>IF(ISNUMBER(Regressions!U178),ROUND(Regressions!U178, 1), NA())</f>
        <v>#N/A</v>
      </c>
    </row>
    <row xmlns:x14ac="http://schemas.microsoft.com/office/spreadsheetml/2009/9/ac" r="169" x14ac:dyDescent="0.2">
      <c r="A169" s="353" t="str">
        <f>IF(ISBLANK(Regressions!A179), " ", Regressions!A179)</f>
        <v>Eswatini</v>
      </c>
      <c r="B169" s="354">
        <f>IF(ISBLANK(Regressions!B179), " ", Regressions!B179)</f>
        <v>2010</v>
      </c>
      <c r="C169" s="359" t="str">
        <f>IF(ISBLANK(Regressions!C179), " ", Regressions!C179)</f>
        <v>Secondary</v>
      </c>
      <c r="D169" s="355">
        <f>IF(ISBLANK(Regressions!D179), " ", Regressions!D179)</f>
        <v>139456</v>
      </c>
      <c r="E169" s="231">
        <f>IF(ISNUMBER(Regressions!E179),ROUND(Regressions!E179, 1), NA())</f>
        <v>94.3</v>
      </c>
      <c r="F169" s="356">
        <f>IF(ISNUMBER(Regressions!F179),ROUND(Regressions!F179, 1), NA())</f>
        <v>76</v>
      </c>
      <c r="G169" s="253" t="e">
        <f>IF(ISNUMBER(Regressions!G179),ROUND(Regressions!G179, 1), NA())</f>
        <v>#N/A</v>
      </c>
      <c r="H169" s="357" t="e">
        <f>IF(ISNUMBER(Regressions!H179),ROUND(Regressions!H179, 1), NA())</f>
        <v>#N/A</v>
      </c>
      <c r="I169" s="254">
        <f>IF(ISNUMBER(Regressions!I179),ROUND(Regressions!I179, 1), NA())</f>
        <v>24</v>
      </c>
      <c r="J169" s="358">
        <f>IF(ISNUMBER(Regressions!K179),ROUND(Regressions!K179, 1), NA())</f>
        <v>82.1</v>
      </c>
      <c r="K169" s="356" t="e">
        <f>IF(ISNUMBER(Regressions!L179),ROUND(Regressions!L179, 1), NA())</f>
        <v>#N/A</v>
      </c>
      <c r="L169" s="255" t="e">
        <f>IF(ISNUMBER(Regressions!M179),ROUND(Regressions!M179, 1), NA())</f>
        <v>#N/A</v>
      </c>
      <c r="M169" s="357" t="e">
        <f>IF(ISNUMBER(Regressions!N179),ROUND(Regressions!N179, 1), NA())</f>
        <v>#N/A</v>
      </c>
      <c r="N169" s="254">
        <f>IF(ISNUMBER(Regressions!O179),ROUND(Regressions!O179, 1), NA())</f>
        <v>17.899999999999999</v>
      </c>
      <c r="O169" s="358" t="e">
        <f>IF(ISNUMBER(Regressions!Q179),ROUND(Regressions!Q179, 1), NA())</f>
        <v>#N/A</v>
      </c>
      <c r="P169" s="356" t="e">
        <f>IF(ISNUMBER(Regressions!R179),ROUND(Regressions!R179, 1), NA())</f>
        <v>#N/A</v>
      </c>
      <c r="Q169" s="232" t="e">
        <f>IF(ISNUMBER(Regressions!S179),ROUND(Regressions!S179, 1), NA())</f>
        <v>#N/A</v>
      </c>
      <c r="R169" s="357" t="e">
        <f>IF(ISNUMBER(Regressions!T179),ROUND(Regressions!T179, 1), NA())</f>
        <v>#N/A</v>
      </c>
      <c r="S169" s="254" t="e">
        <f>IF(ISNUMBER(Regressions!U179),ROUND(Regressions!U179, 1), NA())</f>
        <v>#N/A</v>
      </c>
    </row>
    <row xmlns:x14ac="http://schemas.microsoft.com/office/spreadsheetml/2009/9/ac" r="170" x14ac:dyDescent="0.2">
      <c r="A170" s="353" t="str">
        <f>IF(ISBLANK(Regressions!A180), " ", Regressions!A180)</f>
        <v>Eswatini</v>
      </c>
      <c r="B170" s="354">
        <f>IF(ISBLANK(Regressions!B180), " ", Regressions!B180)</f>
        <v>2011</v>
      </c>
      <c r="C170" s="359" t="str">
        <f>IF(ISBLANK(Regressions!C180), " ", Regressions!C180)</f>
        <v>Secondary</v>
      </c>
      <c r="D170" s="355">
        <f>IF(ISBLANK(Regressions!D180), " ", Regressions!D180)</f>
        <v>135123</v>
      </c>
      <c r="E170" s="231">
        <f>IF(ISNUMBER(Regressions!E180),ROUND(Regressions!E180, 1), NA())</f>
        <v>93.9</v>
      </c>
      <c r="F170" s="356">
        <f>IF(ISNUMBER(Regressions!F180),ROUND(Regressions!F180, 1), NA())</f>
        <v>76</v>
      </c>
      <c r="G170" s="253" t="e">
        <f>IF(ISNUMBER(Regressions!G180),ROUND(Regressions!G180, 1), NA())</f>
        <v>#N/A</v>
      </c>
      <c r="H170" s="357" t="e">
        <f>IF(ISNUMBER(Regressions!H180),ROUND(Regressions!H180, 1), NA())</f>
        <v>#N/A</v>
      </c>
      <c r="I170" s="254">
        <f>IF(ISNUMBER(Regressions!I180),ROUND(Regressions!I180, 1), NA())</f>
        <v>24</v>
      </c>
      <c r="J170" s="358">
        <f>IF(ISNUMBER(Regressions!K180),ROUND(Regressions!K180, 1), NA())</f>
        <v>84.7</v>
      </c>
      <c r="K170" s="356" t="e">
        <f>IF(ISNUMBER(Regressions!L180),ROUND(Regressions!L180, 1), NA())</f>
        <v>#N/A</v>
      </c>
      <c r="L170" s="255" t="e">
        <f>IF(ISNUMBER(Regressions!M180),ROUND(Regressions!M180, 1), NA())</f>
        <v>#N/A</v>
      </c>
      <c r="M170" s="357" t="e">
        <f>IF(ISNUMBER(Regressions!N180),ROUND(Regressions!N180, 1), NA())</f>
        <v>#N/A</v>
      </c>
      <c r="N170" s="254">
        <f>IF(ISNUMBER(Regressions!O180),ROUND(Regressions!O180, 1), NA())</f>
        <v>15.3</v>
      </c>
      <c r="O170" s="358" t="e">
        <f>IF(ISNUMBER(Regressions!Q180),ROUND(Regressions!Q180, 1), NA())</f>
        <v>#N/A</v>
      </c>
      <c r="P170" s="356" t="e">
        <f>IF(ISNUMBER(Regressions!R180),ROUND(Regressions!R180, 1), NA())</f>
        <v>#N/A</v>
      </c>
      <c r="Q170" s="232" t="e">
        <f>IF(ISNUMBER(Regressions!S180),ROUND(Regressions!S180, 1), NA())</f>
        <v>#N/A</v>
      </c>
      <c r="R170" s="357" t="e">
        <f>IF(ISNUMBER(Regressions!T180),ROUND(Regressions!T180, 1), NA())</f>
        <v>#N/A</v>
      </c>
      <c r="S170" s="254" t="e">
        <f>IF(ISNUMBER(Regressions!U180),ROUND(Regressions!U180, 1), NA())</f>
        <v>#N/A</v>
      </c>
    </row>
    <row xmlns:x14ac="http://schemas.microsoft.com/office/spreadsheetml/2009/9/ac" r="171" x14ac:dyDescent="0.2">
      <c r="A171" s="353" t="str">
        <f>IF(ISBLANK(Regressions!A181), " ", Regressions!A181)</f>
        <v>Eswatini</v>
      </c>
      <c r="B171" s="354">
        <f>IF(ISBLANK(Regressions!B181), " ", Regressions!B181)</f>
        <v>2012</v>
      </c>
      <c r="C171" s="359" t="str">
        <f>IF(ISBLANK(Regressions!C181), " ", Regressions!C181)</f>
        <v>Secondary</v>
      </c>
      <c r="D171" s="355">
        <f>IF(ISBLANK(Regressions!D181), " ", Regressions!D181)</f>
        <v>130800</v>
      </c>
      <c r="E171" s="231">
        <f>IF(ISNUMBER(Regressions!E181),ROUND(Regressions!E181, 1), NA())</f>
        <v>93.5</v>
      </c>
      <c r="F171" s="356">
        <f>IF(ISNUMBER(Regressions!F181),ROUND(Regressions!F181, 1), NA())</f>
        <v>78.2</v>
      </c>
      <c r="G171" s="253" t="e">
        <f>IF(ISNUMBER(Regressions!G181),ROUND(Regressions!G181, 1), NA())</f>
        <v>#N/A</v>
      </c>
      <c r="H171" s="357" t="e">
        <f>IF(ISNUMBER(Regressions!H181),ROUND(Regressions!H181, 1), NA())</f>
        <v>#N/A</v>
      </c>
      <c r="I171" s="254">
        <f>IF(ISNUMBER(Regressions!I181),ROUND(Regressions!I181, 1), NA())</f>
        <v>21.8</v>
      </c>
      <c r="J171" s="358">
        <f>IF(ISNUMBER(Regressions!K181),ROUND(Regressions!K181, 1), NA())</f>
        <v>87.4</v>
      </c>
      <c r="K171" s="356" t="e">
        <f>IF(ISNUMBER(Regressions!L181),ROUND(Regressions!L181, 1), NA())</f>
        <v>#N/A</v>
      </c>
      <c r="L171" s="255" t="e">
        <f>IF(ISNUMBER(Regressions!M181),ROUND(Regressions!M181, 1), NA())</f>
        <v>#N/A</v>
      </c>
      <c r="M171" s="357" t="e">
        <f>IF(ISNUMBER(Regressions!N181),ROUND(Regressions!N181, 1), NA())</f>
        <v>#N/A</v>
      </c>
      <c r="N171" s="254">
        <f>IF(ISNUMBER(Regressions!O181),ROUND(Regressions!O181, 1), NA())</f>
        <v>12.6</v>
      </c>
      <c r="O171" s="358" t="e">
        <f>IF(ISNUMBER(Regressions!Q181),ROUND(Regressions!Q181, 1), NA())</f>
        <v>#N/A</v>
      </c>
      <c r="P171" s="356" t="e">
        <f>IF(ISNUMBER(Regressions!R181),ROUND(Regressions!R181, 1), NA())</f>
        <v>#N/A</v>
      </c>
      <c r="Q171" s="232" t="e">
        <f>IF(ISNUMBER(Regressions!S181),ROUND(Regressions!S181, 1), NA())</f>
        <v>#N/A</v>
      </c>
      <c r="R171" s="357" t="e">
        <f>IF(ISNUMBER(Regressions!T181),ROUND(Regressions!T181, 1), NA())</f>
        <v>#N/A</v>
      </c>
      <c r="S171" s="254" t="e">
        <f>IF(ISNUMBER(Regressions!U181),ROUND(Regressions!U181, 1), NA())</f>
        <v>#N/A</v>
      </c>
    </row>
    <row xmlns:x14ac="http://schemas.microsoft.com/office/spreadsheetml/2009/9/ac" r="172" x14ac:dyDescent="0.2">
      <c r="A172" s="353" t="str">
        <f>IF(ISBLANK(Regressions!A182), " ", Regressions!A182)</f>
        <v>Eswatini</v>
      </c>
      <c r="B172" s="354">
        <f>IF(ISBLANK(Regressions!B182), " ", Regressions!B182)</f>
        <v>2013</v>
      </c>
      <c r="C172" s="359" t="str">
        <f>IF(ISBLANK(Regressions!C182), " ", Regressions!C182)</f>
        <v>Secondary</v>
      </c>
      <c r="D172" s="355">
        <f>IF(ISBLANK(Regressions!D182), " ", Regressions!D182)</f>
        <v>127654</v>
      </c>
      <c r="E172" s="231">
        <f>IF(ISNUMBER(Regressions!E182),ROUND(Regressions!E182, 1), NA())</f>
        <v>93.1</v>
      </c>
      <c r="F172" s="356">
        <f>IF(ISNUMBER(Regressions!F182),ROUND(Regressions!F182, 1), NA())</f>
        <v>80.3</v>
      </c>
      <c r="G172" s="253" t="e">
        <f>IF(ISNUMBER(Regressions!G182),ROUND(Regressions!G182, 1), NA())</f>
        <v>#N/A</v>
      </c>
      <c r="H172" s="357" t="e">
        <f>IF(ISNUMBER(Regressions!H182),ROUND(Regressions!H182, 1), NA())</f>
        <v>#N/A</v>
      </c>
      <c r="I172" s="254">
        <f>IF(ISNUMBER(Regressions!I182),ROUND(Regressions!I182, 1), NA())</f>
        <v>19.7</v>
      </c>
      <c r="J172" s="358">
        <f>IF(ISNUMBER(Regressions!K182),ROUND(Regressions!K182, 1), NA())</f>
        <v>90.1</v>
      </c>
      <c r="K172" s="356" t="e">
        <f>IF(ISNUMBER(Regressions!L182),ROUND(Regressions!L182, 1), NA())</f>
        <v>#N/A</v>
      </c>
      <c r="L172" s="255" t="e">
        <f>IF(ISNUMBER(Regressions!M182),ROUND(Regressions!M182, 1), NA())</f>
        <v>#N/A</v>
      </c>
      <c r="M172" s="357" t="e">
        <f>IF(ISNUMBER(Regressions!N182),ROUND(Regressions!N182, 1), NA())</f>
        <v>#N/A</v>
      </c>
      <c r="N172" s="254">
        <f>IF(ISNUMBER(Regressions!O182),ROUND(Regressions!O182, 1), NA())</f>
        <v>9.9</v>
      </c>
      <c r="O172" s="358" t="e">
        <f>IF(ISNUMBER(Regressions!Q182),ROUND(Regressions!Q182, 1), NA())</f>
        <v>#N/A</v>
      </c>
      <c r="P172" s="356" t="e">
        <f>IF(ISNUMBER(Regressions!R182),ROUND(Regressions!R182, 1), NA())</f>
        <v>#N/A</v>
      </c>
      <c r="Q172" s="232" t="e">
        <f>IF(ISNUMBER(Regressions!S182),ROUND(Regressions!S182, 1), NA())</f>
        <v>#N/A</v>
      </c>
      <c r="R172" s="357" t="e">
        <f>IF(ISNUMBER(Regressions!T182),ROUND(Regressions!T182, 1), NA())</f>
        <v>#N/A</v>
      </c>
      <c r="S172" s="254" t="e">
        <f>IF(ISNUMBER(Regressions!U182),ROUND(Regressions!U182, 1), NA())</f>
        <v>#N/A</v>
      </c>
    </row>
    <row xmlns:x14ac="http://schemas.microsoft.com/office/spreadsheetml/2009/9/ac" r="173" x14ac:dyDescent="0.2">
      <c r="A173" s="353" t="str">
        <f>IF(ISBLANK(Regressions!A183), " ", Regressions!A183)</f>
        <v>Eswatini</v>
      </c>
      <c r="B173" s="354">
        <f>IF(ISBLANK(Regressions!B183), " ", Regressions!B183)</f>
        <v>2014</v>
      </c>
      <c r="C173" s="359" t="str">
        <f>IF(ISBLANK(Regressions!C183), " ", Regressions!C183)</f>
        <v>Secondary</v>
      </c>
      <c r="D173" s="355">
        <f>IF(ISBLANK(Regressions!D183), " ", Regressions!D183)</f>
        <v>126896</v>
      </c>
      <c r="E173" s="231">
        <f>IF(ISNUMBER(Regressions!E183),ROUND(Regressions!E183, 1), NA())</f>
        <v>92.7</v>
      </c>
      <c r="F173" s="356">
        <f>IF(ISNUMBER(Regressions!F183),ROUND(Regressions!F183, 1), NA())</f>
        <v>82.5</v>
      </c>
      <c r="G173" s="253" t="e">
        <f>IF(ISNUMBER(Regressions!G183),ROUND(Regressions!G183, 1), NA())</f>
        <v>#N/A</v>
      </c>
      <c r="H173" s="357" t="e">
        <f>IF(ISNUMBER(Regressions!H183),ROUND(Regressions!H183, 1), NA())</f>
        <v>#N/A</v>
      </c>
      <c r="I173" s="254">
        <f>IF(ISNUMBER(Regressions!I183),ROUND(Regressions!I183, 1), NA())</f>
        <v>17.5</v>
      </c>
      <c r="J173" s="358">
        <f>IF(ISNUMBER(Regressions!K183),ROUND(Regressions!K183, 1), NA())</f>
        <v>92.7</v>
      </c>
      <c r="K173" s="356" t="e">
        <f>IF(ISNUMBER(Regressions!L183),ROUND(Regressions!L183, 1), NA())</f>
        <v>#N/A</v>
      </c>
      <c r="L173" s="255" t="e">
        <f>IF(ISNUMBER(Regressions!M183),ROUND(Regressions!M183, 1), NA())</f>
        <v>#N/A</v>
      </c>
      <c r="M173" s="357" t="e">
        <f>IF(ISNUMBER(Regressions!N183),ROUND(Regressions!N183, 1), NA())</f>
        <v>#N/A</v>
      </c>
      <c r="N173" s="254">
        <f>IF(ISNUMBER(Regressions!O183),ROUND(Regressions!O183, 1), NA())</f>
        <v>7.3</v>
      </c>
      <c r="O173" s="358" t="e">
        <f>IF(ISNUMBER(Regressions!Q183),ROUND(Regressions!Q183, 1), NA())</f>
        <v>#N/A</v>
      </c>
      <c r="P173" s="356" t="e">
        <f>IF(ISNUMBER(Regressions!R183),ROUND(Regressions!R183, 1), NA())</f>
        <v>#N/A</v>
      </c>
      <c r="Q173" s="232" t="e">
        <f>IF(ISNUMBER(Regressions!S183),ROUND(Regressions!S183, 1), NA())</f>
        <v>#N/A</v>
      </c>
      <c r="R173" s="357" t="e">
        <f>IF(ISNUMBER(Regressions!T183),ROUND(Regressions!T183, 1), NA())</f>
        <v>#N/A</v>
      </c>
      <c r="S173" s="254" t="e">
        <f>IF(ISNUMBER(Regressions!U183),ROUND(Regressions!U183, 1), NA())</f>
        <v>#N/A</v>
      </c>
    </row>
    <row xmlns:x14ac="http://schemas.microsoft.com/office/spreadsheetml/2009/9/ac" r="174" x14ac:dyDescent="0.2">
      <c r="A174" s="353" t="str">
        <f>IF(ISBLANK(Regressions!A184), " ", Regressions!A184)</f>
        <v>Eswatini</v>
      </c>
      <c r="B174" s="354">
        <f>IF(ISBLANK(Regressions!B184), " ", Regressions!B184)</f>
        <v>2015</v>
      </c>
      <c r="C174" s="359" t="str">
        <f>IF(ISBLANK(Regressions!C184), " ", Regressions!C184)</f>
        <v>Secondary</v>
      </c>
      <c r="D174" s="355">
        <f>IF(ISBLANK(Regressions!D184), " ", Regressions!D184)</f>
        <v>126382</v>
      </c>
      <c r="E174" s="231">
        <f>IF(ISNUMBER(Regressions!E184),ROUND(Regressions!E184, 1), NA())</f>
        <v>92.3</v>
      </c>
      <c r="F174" s="356">
        <f>IF(ISNUMBER(Regressions!F184),ROUND(Regressions!F184, 1), NA())</f>
        <v>84.6</v>
      </c>
      <c r="G174" s="253" t="e">
        <f>IF(ISNUMBER(Regressions!G184),ROUND(Regressions!G184, 1), NA())</f>
        <v>#N/A</v>
      </c>
      <c r="H174" s="357" t="e">
        <f>IF(ISNUMBER(Regressions!H184),ROUND(Regressions!H184, 1), NA())</f>
        <v>#N/A</v>
      </c>
      <c r="I174" s="254">
        <f>IF(ISNUMBER(Regressions!I184),ROUND(Regressions!I184, 1), NA())</f>
        <v>15.4</v>
      </c>
      <c r="J174" s="358">
        <f>IF(ISNUMBER(Regressions!K184),ROUND(Regressions!K184, 1), NA())</f>
        <v>95.4</v>
      </c>
      <c r="K174" s="356" t="e">
        <f>IF(ISNUMBER(Regressions!L184),ROUND(Regressions!L184, 1), NA())</f>
        <v>#N/A</v>
      </c>
      <c r="L174" s="255" t="e">
        <f>IF(ISNUMBER(Regressions!M184),ROUND(Regressions!M184, 1), NA())</f>
        <v>#N/A</v>
      </c>
      <c r="M174" s="357" t="e">
        <f>IF(ISNUMBER(Regressions!N184),ROUND(Regressions!N184, 1), NA())</f>
        <v>#N/A</v>
      </c>
      <c r="N174" s="254">
        <f>IF(ISNUMBER(Regressions!O184),ROUND(Regressions!O184, 1), NA())</f>
        <v>4.5999999999999996</v>
      </c>
      <c r="O174" s="358" t="e">
        <f>IF(ISNUMBER(Regressions!Q184),ROUND(Regressions!Q184, 1), NA())</f>
        <v>#N/A</v>
      </c>
      <c r="P174" s="356" t="e">
        <f>IF(ISNUMBER(Regressions!R184),ROUND(Regressions!R184, 1), NA())</f>
        <v>#N/A</v>
      </c>
      <c r="Q174" s="232" t="e">
        <f>IF(ISNUMBER(Regressions!S184),ROUND(Regressions!S184, 1), NA())</f>
        <v>#N/A</v>
      </c>
      <c r="R174" s="357" t="e">
        <f>IF(ISNUMBER(Regressions!T184),ROUND(Regressions!T184, 1), NA())</f>
        <v>#N/A</v>
      </c>
      <c r="S174" s="254" t="e">
        <f>IF(ISNUMBER(Regressions!U184),ROUND(Regressions!U184, 1), NA())</f>
        <v>#N/A</v>
      </c>
    </row>
    <row xmlns:x14ac="http://schemas.microsoft.com/office/spreadsheetml/2009/9/ac" r="175" x14ac:dyDescent="0.2">
      <c r="A175" s="353" t="str">
        <f>IF(ISBLANK(Regressions!A185), " ", Regressions!A185)</f>
        <v>Eswatini</v>
      </c>
      <c r="B175" s="354">
        <f>IF(ISBLANK(Regressions!B185), " ", Regressions!B185)</f>
        <v>2016</v>
      </c>
      <c r="C175" s="359" t="str">
        <f>IF(ISBLANK(Regressions!C185), " ", Regressions!C185)</f>
        <v>Secondary</v>
      </c>
      <c r="D175" s="355">
        <f>IF(ISBLANK(Regressions!D185), " ", Regressions!D185)</f>
        <v>125952</v>
      </c>
      <c r="E175" s="231">
        <f>IF(ISNUMBER(Regressions!E185),ROUND(Regressions!E185, 1), NA())</f>
        <v>91.9</v>
      </c>
      <c r="F175" s="356">
        <f>IF(ISNUMBER(Regressions!F185),ROUND(Regressions!F185, 1), NA())</f>
        <v>86.8</v>
      </c>
      <c r="G175" s="253" t="e">
        <f>IF(ISNUMBER(Regressions!G185),ROUND(Regressions!G185, 1), NA())</f>
        <v>#N/A</v>
      </c>
      <c r="H175" s="357" t="e">
        <f>IF(ISNUMBER(Regressions!H185),ROUND(Regressions!H185, 1), NA())</f>
        <v>#N/A</v>
      </c>
      <c r="I175" s="254">
        <f>IF(ISNUMBER(Regressions!I185),ROUND(Regressions!I185, 1), NA())</f>
        <v>13.2</v>
      </c>
      <c r="J175" s="358">
        <f>IF(ISNUMBER(Regressions!K185),ROUND(Regressions!K185, 1), NA())</f>
        <v>98.1</v>
      </c>
      <c r="K175" s="356" t="e">
        <f>IF(ISNUMBER(Regressions!L185),ROUND(Regressions!L185, 1), NA())</f>
        <v>#N/A</v>
      </c>
      <c r="L175" s="255" t="e">
        <f>IF(ISNUMBER(Regressions!M185),ROUND(Regressions!M185, 1), NA())</f>
        <v>#N/A</v>
      </c>
      <c r="M175" s="357" t="e">
        <f>IF(ISNUMBER(Regressions!N185),ROUND(Regressions!N185, 1), NA())</f>
        <v>#N/A</v>
      </c>
      <c r="N175" s="254">
        <f>IF(ISNUMBER(Regressions!O185),ROUND(Regressions!O185, 1), NA())</f>
        <v>1.9</v>
      </c>
      <c r="O175" s="358" t="e">
        <f>IF(ISNUMBER(Regressions!Q185),ROUND(Regressions!Q185, 1), NA())</f>
        <v>#N/A</v>
      </c>
      <c r="P175" s="356" t="e">
        <f>IF(ISNUMBER(Regressions!R185),ROUND(Regressions!R185, 1), NA())</f>
        <v>#N/A</v>
      </c>
      <c r="Q175" s="232" t="e">
        <f>IF(ISNUMBER(Regressions!S185),ROUND(Regressions!S185, 1), NA())</f>
        <v>#N/A</v>
      </c>
      <c r="R175" s="357" t="e">
        <f>IF(ISNUMBER(Regressions!T185),ROUND(Regressions!T185, 1), NA())</f>
        <v>#N/A</v>
      </c>
      <c r="S175" s="254" t="e">
        <f>IF(ISNUMBER(Regressions!U185),ROUND(Regressions!U185, 1), NA())</f>
        <v>#N/A</v>
      </c>
    </row>
    <row xmlns:x14ac="http://schemas.microsoft.com/office/spreadsheetml/2009/9/ac" r="176" x14ac:dyDescent="0.2">
      <c r="A176" s="353" t="str">
        <f>IF(ISBLANK(Regressions!A186), " ", Regressions!A186)</f>
        <v>Eswatini</v>
      </c>
      <c r="B176" s="354">
        <f>IF(ISBLANK(Regressions!B186), " ", Regressions!B186)</f>
        <v>2017</v>
      </c>
      <c r="C176" s="359" t="str">
        <f>IF(ISBLANK(Regressions!C186), " ", Regressions!C186)</f>
        <v>Secondary</v>
      </c>
      <c r="D176" s="355">
        <f>IF(ISBLANK(Regressions!D186), " ", Regressions!D186)</f>
        <v>125870</v>
      </c>
      <c r="E176" s="231">
        <f>IF(ISNUMBER(Regressions!E186),ROUND(Regressions!E186, 1), NA())</f>
        <v>91.5</v>
      </c>
      <c r="F176" s="356">
        <f>IF(ISNUMBER(Regressions!F186),ROUND(Regressions!F186, 1), NA())</f>
        <v>88.9</v>
      </c>
      <c r="G176" s="253" t="e">
        <f>IF(ISNUMBER(Regressions!G186),ROUND(Regressions!G186, 1), NA())</f>
        <v>#N/A</v>
      </c>
      <c r="H176" s="357" t="e">
        <f>IF(ISNUMBER(Regressions!H186),ROUND(Regressions!H186, 1), NA())</f>
        <v>#N/A</v>
      </c>
      <c r="I176" s="254">
        <f>IF(ISNUMBER(Regressions!I186),ROUND(Regressions!I186, 1), NA())</f>
        <v>11.1</v>
      </c>
      <c r="J176" s="358">
        <f>IF(ISNUMBER(Regressions!K186),ROUND(Regressions!K186, 1), NA())</f>
        <v>100</v>
      </c>
      <c r="K176" s="356" t="e">
        <f>IF(ISNUMBER(Regressions!L186),ROUND(Regressions!L186, 1), NA())</f>
        <v>#N/A</v>
      </c>
      <c r="L176" s="255" t="e">
        <f>IF(ISNUMBER(Regressions!M186),ROUND(Regressions!M186, 1), NA())</f>
        <v>#N/A</v>
      </c>
      <c r="M176" s="357" t="e">
        <f>IF(ISNUMBER(Regressions!N186),ROUND(Regressions!N186, 1), NA())</f>
        <v>#N/A</v>
      </c>
      <c r="N176" s="254">
        <f>IF(ISNUMBER(Regressions!O186),ROUND(Regressions!O186, 1), NA())</f>
        <v>0</v>
      </c>
      <c r="O176" s="358" t="e">
        <f>IF(ISNUMBER(Regressions!Q186),ROUND(Regressions!Q186, 1), NA())</f>
        <v>#N/A</v>
      </c>
      <c r="P176" s="356" t="e">
        <f>IF(ISNUMBER(Regressions!R186),ROUND(Regressions!R186, 1), NA())</f>
        <v>#N/A</v>
      </c>
      <c r="Q176" s="232" t="e">
        <f>IF(ISNUMBER(Regressions!S186),ROUND(Regressions!S186, 1), NA())</f>
        <v>#N/A</v>
      </c>
      <c r="R176" s="357" t="e">
        <f>IF(ISNUMBER(Regressions!T186),ROUND(Regressions!T186, 1), NA())</f>
        <v>#N/A</v>
      </c>
      <c r="S176" s="254" t="e">
        <f>IF(ISNUMBER(Regressions!U186),ROUND(Regressions!U186, 1), NA())</f>
        <v>#N/A</v>
      </c>
    </row>
    <row xmlns:x14ac="http://schemas.microsoft.com/office/spreadsheetml/2009/9/ac" r="177" x14ac:dyDescent="0.2">
      <c r="A177" s="353" t="str">
        <f>IF(ISBLANK(Regressions!A187), " ", Regressions!A187)</f>
        <v>Eswatini</v>
      </c>
      <c r="B177" s="354">
        <f>IF(ISBLANK(Regressions!B187), " ", Regressions!B187)</f>
        <v>2018</v>
      </c>
      <c r="C177" s="359" t="str">
        <f>IF(ISBLANK(Regressions!C187), " ", Regressions!C187)</f>
        <v>Secondary</v>
      </c>
      <c r="D177" s="355">
        <f>IF(ISBLANK(Regressions!D187), " ", Regressions!D187)</f>
        <v>125732</v>
      </c>
      <c r="E177" s="231">
        <f>IF(ISNUMBER(Regressions!E187),ROUND(Regressions!E187, 1), NA())</f>
        <v>91</v>
      </c>
      <c r="F177" s="356">
        <f>IF(ISNUMBER(Regressions!F187),ROUND(Regressions!F187, 1), NA())</f>
        <v>91</v>
      </c>
      <c r="G177" s="253" t="e">
        <f>IF(ISNUMBER(Regressions!G187),ROUND(Regressions!G187, 1), NA())</f>
        <v>#N/A</v>
      </c>
      <c r="H177" s="357" t="e">
        <f>IF(ISNUMBER(Regressions!H187),ROUND(Regressions!H187, 1), NA())</f>
        <v>#N/A</v>
      </c>
      <c r="I177" s="254">
        <f>IF(ISNUMBER(Regressions!I187),ROUND(Regressions!I187, 1), NA())</f>
        <v>9</v>
      </c>
      <c r="J177" s="358">
        <f>IF(ISNUMBER(Regressions!K187),ROUND(Regressions!K187, 1), NA())</f>
        <v>100</v>
      </c>
      <c r="K177" s="356" t="e">
        <f>IF(ISNUMBER(Regressions!L187),ROUND(Regressions!L187, 1), NA())</f>
        <v>#N/A</v>
      </c>
      <c r="L177" s="255" t="e">
        <f>IF(ISNUMBER(Regressions!M187),ROUND(Regressions!M187, 1), NA())</f>
        <v>#N/A</v>
      </c>
      <c r="M177" s="357" t="e">
        <f>IF(ISNUMBER(Regressions!N187),ROUND(Regressions!N187, 1), NA())</f>
        <v>#N/A</v>
      </c>
      <c r="N177" s="254">
        <f>IF(ISNUMBER(Regressions!O187),ROUND(Regressions!O187, 1), NA())</f>
        <v>0</v>
      </c>
      <c r="O177" s="358" t="e">
        <f>IF(ISNUMBER(Regressions!Q187),ROUND(Regressions!Q187, 1), NA())</f>
        <v>#N/A</v>
      </c>
      <c r="P177" s="356" t="e">
        <f>IF(ISNUMBER(Regressions!R187),ROUND(Regressions!R187, 1), NA())</f>
        <v>#N/A</v>
      </c>
      <c r="Q177" s="232" t="e">
        <f>IF(ISNUMBER(Regressions!S187),ROUND(Regressions!S187, 1), NA())</f>
        <v>#N/A</v>
      </c>
      <c r="R177" s="357" t="e">
        <f>IF(ISNUMBER(Regressions!T187),ROUND(Regressions!T187, 1), NA())</f>
        <v>#N/A</v>
      </c>
      <c r="S177" s="254" t="e">
        <f>IF(ISNUMBER(Regressions!U187),ROUND(Regressions!U187, 1), NA())</f>
        <v>#N/A</v>
      </c>
    </row>
    <row xmlns:x14ac="http://schemas.microsoft.com/office/spreadsheetml/2009/9/ac" r="178" x14ac:dyDescent="0.2">
      <c r="A178" s="353" t="str">
        <f>IF(ISBLANK(Regressions!A188), " ", Regressions!A188)</f>
        <v>Eswatini</v>
      </c>
      <c r="B178" s="354">
        <f>IF(ISBLANK(Regressions!B188), " ", Regressions!B188)</f>
        <v>2019</v>
      </c>
      <c r="C178" s="359" t="str">
        <f>IF(ISBLANK(Regressions!C188), " ", Regressions!C188)</f>
        <v>Secondary</v>
      </c>
      <c r="D178" s="355">
        <f>IF(ISBLANK(Regressions!D188), " ", Regressions!D188)</f>
        <v>125847</v>
      </c>
      <c r="E178" s="231">
        <f>IF(ISNUMBER(Regressions!E188),ROUND(Regressions!E188, 1), NA())</f>
        <v>90.6</v>
      </c>
      <c r="F178" s="356">
        <f>IF(ISNUMBER(Regressions!F188),ROUND(Regressions!F188, 1), NA())</f>
        <v>90.6</v>
      </c>
      <c r="G178" s="253" t="e">
        <f>IF(ISNUMBER(Regressions!G188),ROUND(Regressions!G188, 1), NA())</f>
        <v>#N/A</v>
      </c>
      <c r="H178" s="357" t="e">
        <f>IF(ISNUMBER(Regressions!H188),ROUND(Regressions!H188, 1), NA())</f>
        <v>#N/A</v>
      </c>
      <c r="I178" s="254">
        <f>IF(ISNUMBER(Regressions!I188),ROUND(Regressions!I188, 1), NA())</f>
        <v>9.4</v>
      </c>
      <c r="J178" s="358">
        <f>IF(ISNUMBER(Regressions!K188),ROUND(Regressions!K188, 1), NA())</f>
        <v>100</v>
      </c>
      <c r="K178" s="356" t="e">
        <f>IF(ISNUMBER(Regressions!L188),ROUND(Regressions!L188, 1), NA())</f>
        <v>#N/A</v>
      </c>
      <c r="L178" s="255" t="e">
        <f>IF(ISNUMBER(Regressions!M188),ROUND(Regressions!M188, 1), NA())</f>
        <v>#N/A</v>
      </c>
      <c r="M178" s="357" t="e">
        <f>IF(ISNUMBER(Regressions!N188),ROUND(Regressions!N188, 1), NA())</f>
        <v>#N/A</v>
      </c>
      <c r="N178" s="254">
        <f>IF(ISNUMBER(Regressions!O188),ROUND(Regressions!O188, 1), NA())</f>
        <v>0</v>
      </c>
      <c r="O178" s="358" t="e">
        <f>IF(ISNUMBER(Regressions!Q188),ROUND(Regressions!Q188, 1), NA())</f>
        <v>#N/A</v>
      </c>
      <c r="P178" s="356" t="e">
        <f>IF(ISNUMBER(Regressions!R188),ROUND(Regressions!R188, 1), NA())</f>
        <v>#N/A</v>
      </c>
      <c r="Q178" s="232" t="e">
        <f>IF(ISNUMBER(Regressions!S188),ROUND(Regressions!S188, 1), NA())</f>
        <v>#N/A</v>
      </c>
      <c r="R178" s="357" t="e">
        <f>IF(ISNUMBER(Regressions!T188),ROUND(Regressions!T188, 1), NA())</f>
        <v>#N/A</v>
      </c>
      <c r="S178" s="254" t="e">
        <f>IF(ISNUMBER(Regressions!U188),ROUND(Regressions!U188, 1), NA())</f>
        <v>#N/A</v>
      </c>
    </row>
    <row xmlns:x14ac="http://schemas.microsoft.com/office/spreadsheetml/2009/9/ac" r="179" x14ac:dyDescent="0.2">
      <c r="A179" s="353" t="str">
        <f>IF(ISBLANK(Regressions!A189), " ", Regressions!A189)</f>
        <v>Eswatini</v>
      </c>
      <c r="B179" s="354">
        <f>IF(ISBLANK(Regressions!B189), " ", Regressions!B189)</f>
        <v>2020</v>
      </c>
      <c r="C179" s="359" t="str">
        <f>IF(ISBLANK(Regressions!C189), " ", Regressions!C189)</f>
        <v>Secondary</v>
      </c>
      <c r="D179" s="355">
        <f>IF(ISBLANK(Regressions!D189), " ", Regressions!D189)</f>
        <v>126141</v>
      </c>
      <c r="E179" s="231">
        <f>IF(ISNUMBER(Regressions!E189),ROUND(Regressions!E189, 1), NA())</f>
        <v>90.2</v>
      </c>
      <c r="F179" s="356">
        <f>IF(ISNUMBER(Regressions!F189),ROUND(Regressions!F189, 1), NA())</f>
        <v>90.2</v>
      </c>
      <c r="G179" s="253" t="e">
        <f>IF(ISNUMBER(Regressions!G189),ROUND(Regressions!G189, 1), NA())</f>
        <v>#N/A</v>
      </c>
      <c r="H179" s="357" t="e">
        <f>IF(ISNUMBER(Regressions!H189),ROUND(Regressions!H189, 1), NA())</f>
        <v>#N/A</v>
      </c>
      <c r="I179" s="254">
        <f>IF(ISNUMBER(Regressions!I189),ROUND(Regressions!I189, 1), NA())</f>
        <v>9.8000000000000007</v>
      </c>
      <c r="J179" s="358">
        <f>IF(ISNUMBER(Regressions!K189),ROUND(Regressions!K189, 1), NA())</f>
        <v>100</v>
      </c>
      <c r="K179" s="356" t="e">
        <f>IF(ISNUMBER(Regressions!L189),ROUND(Regressions!L189, 1), NA())</f>
        <v>#N/A</v>
      </c>
      <c r="L179" s="255" t="e">
        <f>IF(ISNUMBER(Regressions!M189),ROUND(Regressions!M189, 1), NA())</f>
        <v>#N/A</v>
      </c>
      <c r="M179" s="357" t="e">
        <f>IF(ISNUMBER(Regressions!N189),ROUND(Regressions!N189, 1), NA())</f>
        <v>#N/A</v>
      </c>
      <c r="N179" s="254">
        <f>IF(ISNUMBER(Regressions!O189),ROUND(Regressions!O189, 1), NA())</f>
        <v>0</v>
      </c>
      <c r="O179" s="358" t="e">
        <f>IF(ISNUMBER(Regressions!Q189),ROUND(Regressions!Q189, 1), NA())</f>
        <v>#N/A</v>
      </c>
      <c r="P179" s="356" t="e">
        <f>IF(ISNUMBER(Regressions!R189),ROUND(Regressions!R189, 1), NA())</f>
        <v>#N/A</v>
      </c>
      <c r="Q179" s="232" t="e">
        <f>IF(ISNUMBER(Regressions!S189),ROUND(Regressions!S189, 1), NA())</f>
        <v>#N/A</v>
      </c>
      <c r="R179" s="357" t="e">
        <f>IF(ISNUMBER(Regressions!T189),ROUND(Regressions!T189, 1), NA())</f>
        <v>#N/A</v>
      </c>
      <c r="S179" s="254" t="e">
        <f>IF(ISNUMBER(Regressions!U189),ROUND(Regressions!U189, 1), NA())</f>
        <v>#N/A</v>
      </c>
    </row>
    <row xmlns:x14ac="http://schemas.microsoft.com/office/spreadsheetml/2009/9/ac" r="180" x14ac:dyDescent="0.2">
      <c r="A180" s="410" t="str">
        <f>IF(ISBLANK(Regressions!A190), " ", Regressions!A190)</f>
        <v>Eswatini</v>
      </c>
      <c r="B180" s="411">
        <f>IF(ISBLANK(Regressions!B190), " ", Regressions!B190)</f>
        <v>2021</v>
      </c>
      <c r="C180" s="412" t="str">
        <f>IF(ISBLANK(Regressions!C190), " ", Regressions!C190)</f>
        <v>Secondary</v>
      </c>
      <c r="D180" s="413">
        <f>IF(ISBLANK(Regressions!D190), " ", Regressions!D190)</f>
        <v>127951</v>
      </c>
      <c r="E180" s="416">
        <f>IF(ISNUMBER(Regressions!E190),ROUND(Regressions!E190, 1), NA())</f>
        <v>90.2</v>
      </c>
      <c r="F180" s="414">
        <f>IF(ISNUMBER(Regressions!F190),ROUND(Regressions!F190, 1), NA())</f>
        <v>90.2</v>
      </c>
      <c r="G180" s="417" t="e">
        <f>IF(ISNUMBER(Regressions!G190),ROUND(Regressions!G190, 1), NA())</f>
        <v>#N/A</v>
      </c>
      <c r="H180" s="415" t="e">
        <f>IF(ISNUMBER(Regressions!H190),ROUND(Regressions!H190, 1), NA())</f>
        <v>#N/A</v>
      </c>
      <c r="I180" s="418">
        <f>IF(ISNUMBER(Regressions!I190),ROUND(Regressions!I190, 1), NA())</f>
        <v>9.8000000000000007</v>
      </c>
      <c r="J180" s="416">
        <f>IF(ISNUMBER(Regressions!K190),ROUND(Regressions!K190, 1), NA())</f>
        <v>100</v>
      </c>
      <c r="K180" s="414" t="e">
        <f>IF(ISNUMBER(Regressions!L190),ROUND(Regressions!L190, 1), NA())</f>
        <v>#N/A</v>
      </c>
      <c r="L180" s="419" t="e">
        <f>IF(ISNUMBER(Regressions!M190),ROUND(Regressions!M190, 1), NA())</f>
        <v>#N/A</v>
      </c>
      <c r="M180" s="415" t="e">
        <f>IF(ISNUMBER(Regressions!N190),ROUND(Regressions!N190, 1), NA())</f>
        <v>#N/A</v>
      </c>
      <c r="N180" s="418">
        <f>IF(ISNUMBER(Regressions!O190),ROUND(Regressions!O190, 1), NA())</f>
        <v>0</v>
      </c>
      <c r="O180" s="416" t="e">
        <f>IF(ISNUMBER(Regressions!Q190),ROUND(Regressions!Q190, 1), NA())</f>
        <v>#N/A</v>
      </c>
      <c r="P180" s="414" t="e">
        <f>IF(ISNUMBER(Regressions!R190),ROUND(Regressions!R190, 1), NA())</f>
        <v>#N/A</v>
      </c>
      <c r="Q180" s="420" t="e">
        <f>IF(ISNUMBER(Regressions!S190),ROUND(Regressions!S190, 1), NA())</f>
        <v>#N/A</v>
      </c>
      <c r="R180" s="415" t="e">
        <f>IF(ISNUMBER(Regressions!T190),ROUND(Regressions!T190, 1), NA())</f>
        <v>#N/A</v>
      </c>
      <c r="S180" s="418" t="e">
        <f>IF(ISNUMBER(Regressions!U190),ROUND(Regressions!U190, 1), NA())</f>
        <v>#N/A</v>
      </c>
      <c r="T180" s="409"/>
      <c r="U180" s="409"/>
      <c r="V180" s="409"/>
      <c r="W180" s="409"/>
      <c r="X180" s="409"/>
      <c r="Y180" s="409"/>
      <c r="Z180" s="409"/>
      <c r="AA180" s="409"/>
      <c r="AB180" s="409"/>
      <c r="AC180" s="409"/>
    </row>
    <row xmlns:x14ac="http://schemas.microsoft.com/office/spreadsheetml/2009/9/ac" r="181" x14ac:dyDescent="0.2">
      <c r="A181" s="353" t="str">
        <f>IF(ISBLANK(Regressions!A191), " ", Regressions!A191)</f>
        <v>Eswatini</v>
      </c>
      <c r="B181" s="354">
        <f>IF(ISBLANK(Regressions!B191), " ", Regressions!B191)</f>
        <v>2022</v>
      </c>
      <c r="C181" s="359" t="str">
        <f>IF(ISBLANK(Regressions!C191), " ", Regressions!C191)</f>
        <v>Secondary</v>
      </c>
      <c r="D181" s="355">
        <f>IF(ISBLANK(Regressions!D191), " ", Regressions!D191)</f>
        <v>130008</v>
      </c>
      <c r="E181" s="231">
        <f>IF(ISNUMBER(Regressions!E191),ROUND(Regressions!E191, 1), NA())</f>
        <v>90.2</v>
      </c>
      <c r="F181" s="356">
        <f>IF(ISNUMBER(Regressions!F191),ROUND(Regressions!F191, 1), NA())</f>
        <v>90.2</v>
      </c>
      <c r="G181" s="253" t="e">
        <f>IF(ISNUMBER(Regressions!G191),ROUND(Regressions!G191, 1), NA())</f>
        <v>#N/A</v>
      </c>
      <c r="H181" s="357" t="e">
        <f>IF(ISNUMBER(Regressions!H191),ROUND(Regressions!H191, 1), NA())</f>
        <v>#N/A</v>
      </c>
      <c r="I181" s="254">
        <f>IF(ISNUMBER(Regressions!I191),ROUND(Regressions!I191, 1), NA())</f>
        <v>9.8000000000000007</v>
      </c>
      <c r="J181" s="358">
        <f>IF(ISNUMBER(Regressions!K191),ROUND(Regressions!K191, 1), NA())</f>
        <v>100</v>
      </c>
      <c r="K181" s="356" t="e">
        <f>IF(ISNUMBER(Regressions!L191),ROUND(Regressions!L191, 1), NA())</f>
        <v>#N/A</v>
      </c>
      <c r="L181" s="255" t="e">
        <f>IF(ISNUMBER(Regressions!M191),ROUND(Regressions!M191, 1), NA())</f>
        <v>#N/A</v>
      </c>
      <c r="M181" s="357" t="e">
        <f>IF(ISNUMBER(Regressions!N191),ROUND(Regressions!N191, 1), NA())</f>
        <v>#N/A</v>
      </c>
      <c r="N181" s="254">
        <f>IF(ISNUMBER(Regressions!O191),ROUND(Regressions!O191, 1), NA())</f>
        <v>0</v>
      </c>
      <c r="O181" s="358" t="e">
        <f>IF(ISNUMBER(Regressions!Q191),ROUND(Regressions!Q191, 1), NA())</f>
        <v>#N/A</v>
      </c>
      <c r="P181" s="356" t="e">
        <f>IF(ISNUMBER(Regressions!R191),ROUND(Regressions!R191, 1), NA())</f>
        <v>#N/A</v>
      </c>
      <c r="Q181" s="232" t="e">
        <f>IF(ISNUMBER(Regressions!S191),ROUND(Regressions!S191, 1), NA())</f>
        <v>#N/A</v>
      </c>
      <c r="R181" s="357" t="e">
        <f>IF(ISNUMBER(Regressions!T191),ROUND(Regressions!T191, 1), NA())</f>
        <v>#N/A</v>
      </c>
      <c r="S181" s="254" t="e">
        <f>IF(ISNUMBER(Regressions!U191),ROUND(Regressions!U191, 1), NA())</f>
        <v>#N/A</v>
      </c>
    </row>
    <row xmlns:x14ac="http://schemas.microsoft.com/office/spreadsheetml/2009/9/ac" r="182" x14ac:dyDescent="0.2">
      <c r="A182" s="360" t="str">
        <f>IF(ISBLANK(Regressions!A192), " ", Regressions!A192)</f>
        <v>Eswatini</v>
      </c>
      <c r="B182" s="361">
        <f>IF(ISBLANK(Regressions!B192), " ", Regressions!B192)</f>
        <v>2023</v>
      </c>
      <c r="C182" s="362" t="str">
        <f>IF(ISBLANK(Regressions!C192), " ", Regressions!C192)</f>
        <v>Secondary</v>
      </c>
      <c r="D182" s="363">
        <f>IF(ISBLANK(Regressions!D192), " ", Regressions!D192)</f>
        <v>122875</v>
      </c>
      <c r="E182" s="364">
        <f>IF(ISNUMBER(Regressions!E192),ROUND(Regressions!E192, 1), NA())</f>
        <v>90.2</v>
      </c>
      <c r="F182" s="365">
        <f>IF(ISNUMBER(Regressions!F192),ROUND(Regressions!F192, 1), NA())</f>
        <v>90.2</v>
      </c>
      <c r="G182" s="366" t="e">
        <f>IF(ISNUMBER(Regressions!G192),ROUND(Regressions!G192, 1), NA())</f>
        <v>#N/A</v>
      </c>
      <c r="H182" s="367" t="e">
        <f>IF(ISNUMBER(Regressions!H192),ROUND(Regressions!H192, 1), NA())</f>
        <v>#N/A</v>
      </c>
      <c r="I182" s="368">
        <f>IF(ISNUMBER(Regressions!I192),ROUND(Regressions!I192, 1), NA())</f>
        <v>9.8000000000000007</v>
      </c>
      <c r="J182" s="369">
        <f>IF(ISNUMBER(Regressions!K192),ROUND(Regressions!K192, 1), NA())</f>
        <v>100</v>
      </c>
      <c r="K182" s="365" t="e">
        <f>IF(ISNUMBER(Regressions!L192),ROUND(Regressions!L192, 1), NA())</f>
        <v>#N/A</v>
      </c>
      <c r="L182" s="370" t="e">
        <f>IF(ISNUMBER(Regressions!M192),ROUND(Regressions!M192, 1), NA())</f>
        <v>#N/A</v>
      </c>
      <c r="M182" s="367" t="e">
        <f>IF(ISNUMBER(Regressions!N192),ROUND(Regressions!N192, 1), NA())</f>
        <v>#N/A</v>
      </c>
      <c r="N182" s="368">
        <f>IF(ISNUMBER(Regressions!O192),ROUND(Regressions!O192, 1), NA())</f>
        <v>0</v>
      </c>
      <c r="O182" s="369" t="e">
        <f>IF(ISNUMBER(Regressions!Q192),ROUND(Regressions!Q192, 1), NA())</f>
        <v>#N/A</v>
      </c>
      <c r="P182" s="365" t="e">
        <f>IF(ISNUMBER(Regressions!R192),ROUND(Regressions!R192, 1), NA())</f>
        <v>#N/A</v>
      </c>
      <c r="Q182" s="371" t="e">
        <f>IF(ISNUMBER(Regressions!S192),ROUND(Regressions!S192, 1), NA())</f>
        <v>#N/A</v>
      </c>
      <c r="R182" s="367" t="e">
        <f>IF(ISNUMBER(Regressions!T192),ROUND(Regressions!T192, 1), NA())</f>
        <v>#N/A</v>
      </c>
      <c r="S182" s="368" t="e">
        <f>IF(ISNUMBER(Regressions!U192),ROUND(Regressions!U192, 1), NA())</f>
        <v>#N/A</v>
      </c>
    </row>
    <row xmlns:x14ac="http://schemas.microsoft.com/office/spreadsheetml/2009/9/ac" r="183" hidden="true" x14ac:dyDescent="0.2">
      <c r="A183" s="353" t="str">
        <f>IF(ISBLANK(Regressions!A193), " ", Regressions!A193)</f>
        <v>Eswatini</v>
      </c>
      <c r="B183" s="354">
        <f>IF(ISBLANK(Regressions!B193), " ", Regressions!B193)</f>
        <v>2024</v>
      </c>
      <c r="C183" s="359" t="str">
        <f>IF(ISBLANK(Regressions!C193), " ", Regressions!C193)</f>
        <v>Secondary</v>
      </c>
      <c r="D183" s="355" t="str">
        <f>IF(ISBLANK(Regressions!D193), " ", Regressions!D193)</f>
        <v> </v>
      </c>
      <c r="E183" s="231" t="e">
        <f>IF(ISNUMBER(Regressions!E193),ROUND(Regressions!E193, 1), NA())</f>
        <v>#N/A</v>
      </c>
      <c r="F183" s="356" t="e">
        <f>IF(ISNUMBER(Regressions!F193),ROUND(Regressions!F193, 1), NA())</f>
        <v>#N/A</v>
      </c>
      <c r="G183" s="253" t="e">
        <f>IF(ISNUMBER(Regressions!G193),ROUND(Regressions!G193, 1), NA())</f>
        <v>#N/A</v>
      </c>
      <c r="H183" s="357" t="e">
        <f>IF(ISNUMBER(Regressions!H193),ROUND(Regressions!H193, 1), NA())</f>
        <v>#N/A</v>
      </c>
      <c r="I183" s="254" t="e">
        <f>IF(ISNUMBER(Regressions!I193),ROUND(Regressions!I193, 1), NA())</f>
        <v>#N/A</v>
      </c>
      <c r="J183" s="358" t="e">
        <f>IF(ISNUMBER(Regressions!K193),ROUND(Regressions!K193, 1), NA())</f>
        <v>#N/A</v>
      </c>
      <c r="K183" s="356" t="e">
        <f>IF(ISNUMBER(Regressions!L193),ROUND(Regressions!L193, 1), NA())</f>
        <v>#N/A</v>
      </c>
      <c r="L183" s="255" t="e">
        <f>IF(ISNUMBER(Regressions!M193),ROUND(Regressions!M193, 1), NA())</f>
        <v>#N/A</v>
      </c>
      <c r="M183" s="357" t="e">
        <f>IF(ISNUMBER(Regressions!N193),ROUND(Regressions!N193, 1), NA())</f>
        <v>#N/A</v>
      </c>
      <c r="N183" s="254" t="e">
        <f>IF(ISNUMBER(Regressions!O193),ROUND(Regressions!O193, 1), NA())</f>
        <v>#N/A</v>
      </c>
      <c r="O183" s="358" t="e">
        <f>IF(ISNUMBER(Regressions!Q193),ROUND(Regressions!Q193, 1), NA())</f>
        <v>#N/A</v>
      </c>
      <c r="P183" s="356" t="e">
        <f>IF(ISNUMBER(Regressions!R193),ROUND(Regressions!R193, 1), NA())</f>
        <v>#N/A</v>
      </c>
      <c r="Q183" s="232" t="e">
        <f>IF(ISNUMBER(Regressions!S193),ROUND(Regressions!S193, 1), NA())</f>
        <v>#N/A</v>
      </c>
      <c r="R183" s="357" t="e">
        <f>IF(ISNUMBER(Regressions!T193),ROUND(Regressions!T193, 1), NA())</f>
        <v>#N/A</v>
      </c>
      <c r="S183" s="254" t="e">
        <f>IF(ISNUMBER(Regressions!U193),ROUND(Regressions!U193, 1), NA())</f>
        <v>#N/A</v>
      </c>
    </row>
    <row xmlns:x14ac="http://schemas.microsoft.com/office/spreadsheetml/2009/9/ac" r="184" hidden="true" x14ac:dyDescent="0.2">
      <c r="A184" s="353" t="str">
        <f>IF(ISBLANK(Regressions!A194), " ", Regressions!A194)</f>
        <v>Eswatini</v>
      </c>
      <c r="B184" s="354">
        <f>IF(ISBLANK(Regressions!B194), " ", Regressions!B194)</f>
        <v>2025</v>
      </c>
      <c r="C184" s="359" t="str">
        <f>IF(ISBLANK(Regressions!C194), " ", Regressions!C194)</f>
        <v>Secondary</v>
      </c>
      <c r="D184" s="355" t="str">
        <f>IF(ISBLANK(Regressions!D194), " ", Regressions!D194)</f>
        <v> </v>
      </c>
      <c r="E184" s="231" t="e">
        <f>IF(ISNUMBER(Regressions!E194),ROUND(Regressions!E194, 1), NA())</f>
        <v>#N/A</v>
      </c>
      <c r="F184" s="356" t="e">
        <f>IF(ISNUMBER(Regressions!F194),ROUND(Regressions!F194, 1), NA())</f>
        <v>#N/A</v>
      </c>
      <c r="G184" s="253" t="e">
        <f>IF(ISNUMBER(Regressions!G194),ROUND(Regressions!G194, 1), NA())</f>
        <v>#N/A</v>
      </c>
      <c r="H184" s="357" t="e">
        <f>IF(ISNUMBER(Regressions!H194),ROUND(Regressions!H194, 1), NA())</f>
        <v>#N/A</v>
      </c>
      <c r="I184" s="254" t="e">
        <f>IF(ISNUMBER(Regressions!I194),ROUND(Regressions!I194, 1), NA())</f>
        <v>#N/A</v>
      </c>
      <c r="J184" s="358" t="e">
        <f>IF(ISNUMBER(Regressions!K194),ROUND(Regressions!K194, 1), NA())</f>
        <v>#N/A</v>
      </c>
      <c r="K184" s="356" t="e">
        <f>IF(ISNUMBER(Regressions!L194),ROUND(Regressions!L194, 1), NA())</f>
        <v>#N/A</v>
      </c>
      <c r="L184" s="255" t="e">
        <f>IF(ISNUMBER(Regressions!M194),ROUND(Regressions!M194, 1), NA())</f>
        <v>#N/A</v>
      </c>
      <c r="M184" s="357" t="e">
        <f>IF(ISNUMBER(Regressions!N194),ROUND(Regressions!N194, 1), NA())</f>
        <v>#N/A</v>
      </c>
      <c r="N184" s="254" t="e">
        <f>IF(ISNUMBER(Regressions!O194),ROUND(Regressions!O194, 1), NA())</f>
        <v>#N/A</v>
      </c>
      <c r="O184" s="358" t="e">
        <f>IF(ISNUMBER(Regressions!Q194),ROUND(Regressions!Q194, 1), NA())</f>
        <v>#N/A</v>
      </c>
      <c r="P184" s="356" t="e">
        <f>IF(ISNUMBER(Regressions!R194),ROUND(Regressions!R194, 1), NA())</f>
        <v>#N/A</v>
      </c>
      <c r="Q184" s="232" t="e">
        <f>IF(ISNUMBER(Regressions!S194),ROUND(Regressions!S194, 1), NA())</f>
        <v>#N/A</v>
      </c>
      <c r="R184" s="357" t="e">
        <f>IF(ISNUMBER(Regressions!T194),ROUND(Regressions!T194, 1), NA())</f>
        <v>#N/A</v>
      </c>
      <c r="S184" s="254" t="e">
        <f>IF(ISNUMBER(Regressions!U194),ROUND(Regressions!U194, 1), NA())</f>
        <v>#N/A</v>
      </c>
    </row>
    <row xmlns:x14ac="http://schemas.microsoft.com/office/spreadsheetml/2009/9/ac" r="185" hidden="true" x14ac:dyDescent="0.2">
      <c r="A185" s="353" t="str">
        <f>IF(ISBLANK(Regressions!A195), " ", Regressions!A195)</f>
        <v>Eswatini</v>
      </c>
      <c r="B185" s="354">
        <f>IF(ISBLANK(Regressions!B195), " ", Regressions!B195)</f>
        <v>2026</v>
      </c>
      <c r="C185" s="359" t="str">
        <f>IF(ISBLANK(Regressions!C195), " ", Regressions!C195)</f>
        <v>Secondary</v>
      </c>
      <c r="D185" s="355" t="str">
        <f>IF(ISBLANK(Regressions!D195), " ", Regressions!D195)</f>
        <v> </v>
      </c>
      <c r="E185" s="231" t="e">
        <f>IF(ISNUMBER(Regressions!E195),ROUND(Regressions!E195, 1), NA())</f>
        <v>#N/A</v>
      </c>
      <c r="F185" s="356" t="e">
        <f>IF(ISNUMBER(Regressions!F195),ROUND(Regressions!F195, 1), NA())</f>
        <v>#N/A</v>
      </c>
      <c r="G185" s="253" t="e">
        <f>IF(ISNUMBER(Regressions!G195),ROUND(Regressions!G195, 1), NA())</f>
        <v>#N/A</v>
      </c>
      <c r="H185" s="357" t="e">
        <f>IF(ISNUMBER(Regressions!H195),ROUND(Regressions!H195, 1), NA())</f>
        <v>#N/A</v>
      </c>
      <c r="I185" s="254" t="e">
        <f>IF(ISNUMBER(Regressions!I195),ROUND(Regressions!I195, 1), NA())</f>
        <v>#N/A</v>
      </c>
      <c r="J185" s="358" t="e">
        <f>IF(ISNUMBER(Regressions!K195),ROUND(Regressions!K195, 1), NA())</f>
        <v>#N/A</v>
      </c>
      <c r="K185" s="356" t="e">
        <f>IF(ISNUMBER(Regressions!L195),ROUND(Regressions!L195, 1), NA())</f>
        <v>#N/A</v>
      </c>
      <c r="L185" s="255" t="e">
        <f>IF(ISNUMBER(Regressions!M195),ROUND(Regressions!M195, 1), NA())</f>
        <v>#N/A</v>
      </c>
      <c r="M185" s="357" t="e">
        <f>IF(ISNUMBER(Regressions!N195),ROUND(Regressions!N195, 1), NA())</f>
        <v>#N/A</v>
      </c>
      <c r="N185" s="254" t="e">
        <f>IF(ISNUMBER(Regressions!O195),ROUND(Regressions!O195, 1), NA())</f>
        <v>#N/A</v>
      </c>
      <c r="O185" s="358" t="e">
        <f>IF(ISNUMBER(Regressions!Q195),ROUND(Regressions!Q195, 1), NA())</f>
        <v>#N/A</v>
      </c>
      <c r="P185" s="356" t="e">
        <f>IF(ISNUMBER(Regressions!R195),ROUND(Regressions!R195, 1), NA())</f>
        <v>#N/A</v>
      </c>
      <c r="Q185" s="232" t="e">
        <f>IF(ISNUMBER(Regressions!S195),ROUND(Regressions!S195, 1), NA())</f>
        <v>#N/A</v>
      </c>
      <c r="R185" s="357" t="e">
        <f>IF(ISNUMBER(Regressions!T195),ROUND(Regressions!T195, 1), NA())</f>
        <v>#N/A</v>
      </c>
      <c r="S185" s="254" t="e">
        <f>IF(ISNUMBER(Regressions!U195),ROUND(Regressions!U195, 1), NA())</f>
        <v>#N/A</v>
      </c>
    </row>
    <row xmlns:x14ac="http://schemas.microsoft.com/office/spreadsheetml/2009/9/ac" r="186" hidden="true" x14ac:dyDescent="0.2">
      <c r="A186" s="353" t="str">
        <f>IF(ISBLANK(Regressions!A196), " ", Regressions!A196)</f>
        <v>Eswatini</v>
      </c>
      <c r="B186" s="354">
        <f>IF(ISBLANK(Regressions!B196), " ", Regressions!B196)</f>
        <v>2027</v>
      </c>
      <c r="C186" s="359" t="str">
        <f>IF(ISBLANK(Regressions!C196), " ", Regressions!C196)</f>
        <v>Secondary</v>
      </c>
      <c r="D186" s="355" t="str">
        <f>IF(ISBLANK(Regressions!D196), " ", Regressions!D196)</f>
        <v> </v>
      </c>
      <c r="E186" s="231" t="e">
        <f>IF(ISNUMBER(Regressions!E196),ROUND(Regressions!E196, 1), NA())</f>
        <v>#N/A</v>
      </c>
      <c r="F186" s="356" t="e">
        <f>IF(ISNUMBER(Regressions!F196),ROUND(Regressions!F196, 1), NA())</f>
        <v>#N/A</v>
      </c>
      <c r="G186" s="253" t="e">
        <f>IF(ISNUMBER(Regressions!G196),ROUND(Regressions!G196, 1), NA())</f>
        <v>#N/A</v>
      </c>
      <c r="H186" s="357" t="e">
        <f>IF(ISNUMBER(Regressions!H196),ROUND(Regressions!H196, 1), NA())</f>
        <v>#N/A</v>
      </c>
      <c r="I186" s="254" t="e">
        <f>IF(ISNUMBER(Regressions!I196),ROUND(Regressions!I196, 1), NA())</f>
        <v>#N/A</v>
      </c>
      <c r="J186" s="358" t="e">
        <f>IF(ISNUMBER(Regressions!K196),ROUND(Regressions!K196, 1), NA())</f>
        <v>#N/A</v>
      </c>
      <c r="K186" s="356" t="e">
        <f>IF(ISNUMBER(Regressions!L196),ROUND(Regressions!L196, 1), NA())</f>
        <v>#N/A</v>
      </c>
      <c r="L186" s="255" t="e">
        <f>IF(ISNUMBER(Regressions!M196),ROUND(Regressions!M196, 1), NA())</f>
        <v>#N/A</v>
      </c>
      <c r="M186" s="357" t="e">
        <f>IF(ISNUMBER(Regressions!N196),ROUND(Regressions!N196, 1), NA())</f>
        <v>#N/A</v>
      </c>
      <c r="N186" s="254" t="e">
        <f>IF(ISNUMBER(Regressions!O196),ROUND(Regressions!O196, 1), NA())</f>
        <v>#N/A</v>
      </c>
      <c r="O186" s="358" t="e">
        <f>IF(ISNUMBER(Regressions!Q196),ROUND(Regressions!Q196, 1), NA())</f>
        <v>#N/A</v>
      </c>
      <c r="P186" s="356" t="e">
        <f>IF(ISNUMBER(Regressions!R196),ROUND(Regressions!R196, 1), NA())</f>
        <v>#N/A</v>
      </c>
      <c r="Q186" s="232" t="e">
        <f>IF(ISNUMBER(Regressions!S196),ROUND(Regressions!S196, 1), NA())</f>
        <v>#N/A</v>
      </c>
      <c r="R186" s="357" t="e">
        <f>IF(ISNUMBER(Regressions!T196),ROUND(Regressions!T196, 1), NA())</f>
        <v>#N/A</v>
      </c>
      <c r="S186" s="254" t="e">
        <f>IF(ISNUMBER(Regressions!U196),ROUND(Regressions!U196, 1), NA())</f>
        <v>#N/A</v>
      </c>
    </row>
    <row xmlns:x14ac="http://schemas.microsoft.com/office/spreadsheetml/2009/9/ac" r="187" hidden="true" x14ac:dyDescent="0.2">
      <c r="A187" s="353" t="str">
        <f>IF(ISBLANK(Regressions!A197), " ", Regressions!A197)</f>
        <v>Eswatini</v>
      </c>
      <c r="B187" s="354">
        <f>IF(ISBLANK(Regressions!B197), " ", Regressions!B197)</f>
        <v>2028</v>
      </c>
      <c r="C187" s="359" t="str">
        <f>IF(ISBLANK(Regressions!C197), " ", Regressions!C197)</f>
        <v>Secondary</v>
      </c>
      <c r="D187" s="355" t="str">
        <f>IF(ISBLANK(Regressions!D197), " ", Regressions!D197)</f>
        <v> </v>
      </c>
      <c r="E187" s="231" t="e">
        <f>IF(ISNUMBER(Regressions!E197),ROUND(Regressions!E197, 1), NA())</f>
        <v>#N/A</v>
      </c>
      <c r="F187" s="356" t="e">
        <f>IF(ISNUMBER(Regressions!F197),ROUND(Regressions!F197, 1), NA())</f>
        <v>#N/A</v>
      </c>
      <c r="G187" s="253" t="e">
        <f>IF(ISNUMBER(Regressions!G197),ROUND(Regressions!G197, 1), NA())</f>
        <v>#N/A</v>
      </c>
      <c r="H187" s="357" t="e">
        <f>IF(ISNUMBER(Regressions!H197),ROUND(Regressions!H197, 1), NA())</f>
        <v>#N/A</v>
      </c>
      <c r="I187" s="254" t="e">
        <f>IF(ISNUMBER(Regressions!I197),ROUND(Regressions!I197, 1), NA())</f>
        <v>#N/A</v>
      </c>
      <c r="J187" s="358" t="e">
        <f>IF(ISNUMBER(Regressions!K197),ROUND(Regressions!K197, 1), NA())</f>
        <v>#N/A</v>
      </c>
      <c r="K187" s="356" t="e">
        <f>IF(ISNUMBER(Regressions!L197),ROUND(Regressions!L197, 1), NA())</f>
        <v>#N/A</v>
      </c>
      <c r="L187" s="255" t="e">
        <f>IF(ISNUMBER(Regressions!M197),ROUND(Regressions!M197, 1), NA())</f>
        <v>#N/A</v>
      </c>
      <c r="M187" s="357" t="e">
        <f>IF(ISNUMBER(Regressions!N197),ROUND(Regressions!N197, 1), NA())</f>
        <v>#N/A</v>
      </c>
      <c r="N187" s="254" t="e">
        <f>IF(ISNUMBER(Regressions!O197),ROUND(Regressions!O197, 1), NA())</f>
        <v>#N/A</v>
      </c>
      <c r="O187" s="358" t="e">
        <f>IF(ISNUMBER(Regressions!Q197),ROUND(Regressions!Q197, 1), NA())</f>
        <v>#N/A</v>
      </c>
      <c r="P187" s="356" t="e">
        <f>IF(ISNUMBER(Regressions!R197),ROUND(Regressions!R197, 1), NA())</f>
        <v>#N/A</v>
      </c>
      <c r="Q187" s="232" t="e">
        <f>IF(ISNUMBER(Regressions!S197),ROUND(Regressions!S197, 1), NA())</f>
        <v>#N/A</v>
      </c>
      <c r="R187" s="357" t="e">
        <f>IF(ISNUMBER(Regressions!T197),ROUND(Regressions!T197, 1), NA())</f>
        <v>#N/A</v>
      </c>
      <c r="S187" s="254" t="e">
        <f>IF(ISNUMBER(Regressions!U197),ROUND(Regressions!U197, 1), NA())</f>
        <v>#N/A</v>
      </c>
    </row>
    <row xmlns:x14ac="http://schemas.microsoft.com/office/spreadsheetml/2009/9/ac" r="188" hidden="true" x14ac:dyDescent="0.2">
      <c r="A188" s="353" t="str">
        <f>IF(ISBLANK(Regressions!A198), " ", Regressions!A198)</f>
        <v>Eswatini</v>
      </c>
      <c r="B188" s="354">
        <f>IF(ISBLANK(Regressions!B198), " ", Regressions!B198)</f>
        <v>2029</v>
      </c>
      <c r="C188" s="359" t="str">
        <f>IF(ISBLANK(Regressions!C198), " ", Regressions!C198)</f>
        <v>Secondary</v>
      </c>
      <c r="D188" s="355" t="str">
        <f>IF(ISBLANK(Regressions!D198), " ", Regressions!D198)</f>
        <v> </v>
      </c>
      <c r="E188" s="231" t="e">
        <f>IF(ISNUMBER(Regressions!E198),ROUND(Regressions!E198, 1), NA())</f>
        <v>#N/A</v>
      </c>
      <c r="F188" s="356" t="e">
        <f>IF(ISNUMBER(Regressions!F198),ROUND(Regressions!F198, 1), NA())</f>
        <v>#N/A</v>
      </c>
      <c r="G188" s="253" t="e">
        <f>IF(ISNUMBER(Regressions!G198),ROUND(Regressions!G198, 1), NA())</f>
        <v>#N/A</v>
      </c>
      <c r="H188" s="357" t="e">
        <f>IF(ISNUMBER(Regressions!H198),ROUND(Regressions!H198, 1), NA())</f>
        <v>#N/A</v>
      </c>
      <c r="I188" s="254" t="e">
        <f>IF(ISNUMBER(Regressions!I198),ROUND(Regressions!I198, 1), NA())</f>
        <v>#N/A</v>
      </c>
      <c r="J188" s="358" t="e">
        <f>IF(ISNUMBER(Regressions!K198),ROUND(Regressions!K198, 1), NA())</f>
        <v>#N/A</v>
      </c>
      <c r="K188" s="356" t="e">
        <f>IF(ISNUMBER(Regressions!L198),ROUND(Regressions!L198, 1), NA())</f>
        <v>#N/A</v>
      </c>
      <c r="L188" s="255" t="e">
        <f>IF(ISNUMBER(Regressions!M198),ROUND(Regressions!M198, 1), NA())</f>
        <v>#N/A</v>
      </c>
      <c r="M188" s="357" t="e">
        <f>IF(ISNUMBER(Regressions!N198),ROUND(Regressions!N198, 1), NA())</f>
        <v>#N/A</v>
      </c>
      <c r="N188" s="254" t="e">
        <f>IF(ISNUMBER(Regressions!O198),ROUND(Regressions!O198, 1), NA())</f>
        <v>#N/A</v>
      </c>
      <c r="O188" s="358" t="e">
        <f>IF(ISNUMBER(Regressions!Q198),ROUND(Regressions!Q198, 1), NA())</f>
        <v>#N/A</v>
      </c>
      <c r="P188" s="356" t="e">
        <f>IF(ISNUMBER(Regressions!R198),ROUND(Regressions!R198, 1), NA())</f>
        <v>#N/A</v>
      </c>
      <c r="Q188" s="232" t="e">
        <f>IF(ISNUMBER(Regressions!S198),ROUND(Regressions!S198, 1), NA())</f>
        <v>#N/A</v>
      </c>
      <c r="R188" s="357" t="e">
        <f>IF(ISNUMBER(Regressions!T198),ROUND(Regressions!T198, 1), NA())</f>
        <v>#N/A</v>
      </c>
      <c r="S188" s="254" t="e">
        <f>IF(ISNUMBER(Regressions!U198),ROUND(Regressions!U198, 1), NA())</f>
        <v>#N/A</v>
      </c>
    </row>
    <row xmlns:x14ac="http://schemas.microsoft.com/office/spreadsheetml/2009/9/ac" r="189" hidden="true" x14ac:dyDescent="0.2">
      <c r="A189" s="353" t="str">
        <f>IF(ISBLANK(Regressions!A199), " ", Regressions!A199)</f>
        <v>Eswatini</v>
      </c>
      <c r="B189" s="354">
        <f>IF(ISBLANK(Regressions!B199), " ", Regressions!B199)</f>
        <v>2030</v>
      </c>
      <c r="C189" s="359" t="str">
        <f>IF(ISBLANK(Regressions!C199), " ", Regressions!C199)</f>
        <v>Secondary</v>
      </c>
      <c r="D189" s="355" t="str">
        <f>IF(ISBLANK(Regressions!D199), " ", Regressions!D199)</f>
        <v> </v>
      </c>
      <c r="E189" s="231" t="e">
        <f>IF(ISNUMBER(Regressions!E199),ROUND(Regressions!E199, 1), NA())</f>
        <v>#N/A</v>
      </c>
      <c r="F189" s="356" t="e">
        <f>IF(ISNUMBER(Regressions!F199),ROUND(Regressions!F199, 1), NA())</f>
        <v>#N/A</v>
      </c>
      <c r="G189" s="253" t="e">
        <f>IF(ISNUMBER(Regressions!G199),ROUND(Regressions!G199, 1), NA())</f>
        <v>#N/A</v>
      </c>
      <c r="H189" s="357" t="e">
        <f>IF(ISNUMBER(Regressions!H199),ROUND(Regressions!H199, 1), NA())</f>
        <v>#N/A</v>
      </c>
      <c r="I189" s="254" t="e">
        <f>IF(ISNUMBER(Regressions!I199),ROUND(Regressions!I199, 1), NA())</f>
        <v>#N/A</v>
      </c>
      <c r="J189" s="358" t="e">
        <f>IF(ISNUMBER(Regressions!K199),ROUND(Regressions!K199, 1), NA())</f>
        <v>#N/A</v>
      </c>
      <c r="K189" s="356" t="e">
        <f>IF(ISNUMBER(Regressions!L199),ROUND(Regressions!L199, 1), NA())</f>
        <v>#N/A</v>
      </c>
      <c r="L189" s="255" t="e">
        <f>IF(ISNUMBER(Regressions!M199),ROUND(Regressions!M199, 1), NA())</f>
        <v>#N/A</v>
      </c>
      <c r="M189" s="357" t="e">
        <f>IF(ISNUMBER(Regressions!N199),ROUND(Regressions!N199, 1), NA())</f>
        <v>#N/A</v>
      </c>
      <c r="N189" s="254" t="e">
        <f>IF(ISNUMBER(Regressions!O199),ROUND(Regressions!O199, 1), NA())</f>
        <v>#N/A</v>
      </c>
      <c r="O189" s="358" t="e">
        <f>IF(ISNUMBER(Regressions!Q199),ROUND(Regressions!Q199, 1), NA())</f>
        <v>#N/A</v>
      </c>
      <c r="P189" s="356" t="e">
        <f>IF(ISNUMBER(Regressions!R199),ROUND(Regressions!R199, 1), NA())</f>
        <v>#N/A</v>
      </c>
      <c r="Q189" s="232" t="e">
        <f>IF(ISNUMBER(Regressions!S199),ROUND(Regressions!S199, 1), NA())</f>
        <v>#N/A</v>
      </c>
      <c r="R189" s="357" t="e">
        <f>IF(ISNUMBER(Regressions!T199),ROUND(Regressions!T199, 1), NA())</f>
        <v>#N/A</v>
      </c>
      <c r="S189" s="254" t="e">
        <f>IF(ISNUMBER(Regressions!U199),ROUND(Regressions!U199, 1), NA())</f>
        <v>#N/A</v>
      </c>
    </row>
    <row xmlns:x14ac="http://schemas.microsoft.com/office/spreadsheetml/2009/9/ac" r="211" x14ac:dyDescent="0.2">
      <c r="A211" s="421"/>
      <c r="B211" s="422"/>
      <c r="C211" s="423"/>
      <c r="D211" s="409"/>
      <c r="E211" s="424"/>
      <c r="F211" s="424"/>
      <c r="G211" s="425"/>
      <c r="H211" s="424"/>
      <c r="I211" s="425"/>
      <c r="J211" s="426"/>
      <c r="K211" s="426"/>
      <c r="L211" s="424"/>
      <c r="M211" s="426"/>
      <c r="N211" s="427"/>
      <c r="O211" s="409"/>
      <c r="P211" s="409"/>
      <c r="Q211" s="409"/>
      <c r="R211" s="409"/>
      <c r="S211" s="409"/>
      <c r="T211" s="409"/>
      <c r="U211" s="409"/>
      <c r="V211" s="409"/>
      <c r="W211" s="409"/>
      <c r="X211" s="409"/>
      <c r="Y211" s="409"/>
      <c r="Z211" s="409"/>
      <c r="AA211" s="409"/>
      <c r="AB211" s="409"/>
      <c r="AC211" s="40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6" t="s">
        <v>13</v>
      </c>
      <c r="E2" s="36"/>
      <c r="F2" s="36"/>
      <c r="G2" s="55"/>
      <c r="H2" s="36"/>
      <c r="I2" s="36"/>
      <c r="J2" s="55"/>
      <c r="K2" s="38"/>
      <c r="L2" s="38"/>
      <c r="M2" s="55"/>
      <c r="N2" s="38"/>
      <c r="O2" s="38"/>
      <c r="P2" s="55"/>
      <c r="Q2" s="38"/>
      <c r="R2" s="38"/>
      <c r="S2" s="55"/>
      <c r="T2" s="38"/>
      <c r="U2" s="38"/>
      <c r="V2" s="257"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58" t="s">
        <v>19</v>
      </c>
      <c r="F4" s="259" t="s">
        <v>158</v>
      </c>
      <c r="G4" s="137" t="s">
        <v>25</v>
      </c>
      <c r="H4" s="258" t="s">
        <v>19</v>
      </c>
      <c r="I4" s="259" t="s">
        <v>158</v>
      </c>
      <c r="J4" s="137" t="s">
        <v>25</v>
      </c>
      <c r="K4" s="258" t="s">
        <v>19</v>
      </c>
      <c r="L4" s="259" t="s">
        <v>158</v>
      </c>
      <c r="M4" s="137" t="s">
        <v>25</v>
      </c>
      <c r="N4" s="258" t="s">
        <v>19</v>
      </c>
      <c r="O4" s="259" t="s">
        <v>158</v>
      </c>
      <c r="P4" s="137" t="s">
        <v>25</v>
      </c>
      <c r="Q4" s="258" t="s">
        <v>19</v>
      </c>
      <c r="R4" s="259" t="s">
        <v>158</v>
      </c>
      <c r="S4" s="137" t="s">
        <v>25</v>
      </c>
      <c r="T4" s="258" t="s">
        <v>19</v>
      </c>
      <c r="U4" s="260" t="s">
        <v>158</v>
      </c>
      <c r="V4" s="141" t="s">
        <v>25</v>
      </c>
      <c r="W4" s="142" t="s">
        <v>19</v>
      </c>
      <c r="X4" s="142" t="s">
        <v>21</v>
      </c>
      <c r="Y4" s="142" t="s">
        <v>29</v>
      </c>
      <c r="Z4" s="144" t="s">
        <v>159</v>
      </c>
      <c r="AA4" s="141" t="s">
        <v>25</v>
      </c>
      <c r="AB4" s="142" t="s">
        <v>19</v>
      </c>
      <c r="AC4" s="142" t="s">
        <v>21</v>
      </c>
      <c r="AD4" s="142" t="s">
        <v>29</v>
      </c>
      <c r="AE4" s="144" t="s">
        <v>159</v>
      </c>
      <c r="AF4" s="141" t="s">
        <v>25</v>
      </c>
      <c r="AG4" s="142" t="s">
        <v>19</v>
      </c>
      <c r="AH4" s="142" t="s">
        <v>21</v>
      </c>
      <c r="AI4" s="142" t="s">
        <v>29</v>
      </c>
      <c r="AJ4" s="144" t="s">
        <v>159</v>
      </c>
      <c r="AK4" s="141" t="s">
        <v>25</v>
      </c>
      <c r="AL4" s="142" t="s">
        <v>19</v>
      </c>
      <c r="AM4" s="142" t="s">
        <v>21</v>
      </c>
      <c r="AN4" s="142" t="s">
        <v>29</v>
      </c>
      <c r="AO4" s="144" t="s">
        <v>159</v>
      </c>
      <c r="AP4" s="141" t="s">
        <v>25</v>
      </c>
      <c r="AQ4" s="142" t="s">
        <v>19</v>
      </c>
      <c r="AR4" s="142" t="s">
        <v>21</v>
      </c>
      <c r="AS4" s="142" t="s">
        <v>29</v>
      </c>
      <c r="AT4" s="144" t="s">
        <v>159</v>
      </c>
      <c r="AU4" s="141" t="s">
        <v>25</v>
      </c>
      <c r="AV4" s="142" t="s">
        <v>19</v>
      </c>
      <c r="AW4" s="142" t="s">
        <v>21</v>
      </c>
      <c r="AX4" s="142" t="s">
        <v>29</v>
      </c>
      <c r="AY4" s="145" t="s">
        <v>159</v>
      </c>
      <c r="AZ4" s="146" t="s">
        <v>110</v>
      </c>
      <c r="BA4" s="147" t="s">
        <v>109</v>
      </c>
      <c r="BB4" s="148" t="s">
        <v>160</v>
      </c>
      <c r="BC4" s="146" t="s">
        <v>110</v>
      </c>
      <c r="BD4" s="147" t="s">
        <v>109</v>
      </c>
      <c r="BE4" s="148" t="s">
        <v>160</v>
      </c>
      <c r="BF4" s="146" t="s">
        <v>110</v>
      </c>
      <c r="BG4" s="147" t="s">
        <v>109</v>
      </c>
      <c r="BH4" s="148" t="s">
        <v>160</v>
      </c>
      <c r="BI4" s="146" t="s">
        <v>110</v>
      </c>
      <c r="BJ4" s="147" t="s">
        <v>109</v>
      </c>
      <c r="BK4" s="148" t="s">
        <v>160</v>
      </c>
      <c r="BL4" s="146" t="s">
        <v>110</v>
      </c>
      <c r="BM4" s="147" t="s">
        <v>109</v>
      </c>
      <c r="BN4" s="148" t="s">
        <v>160</v>
      </c>
      <c r="BO4" s="146" t="s">
        <v>110</v>
      </c>
      <c r="BP4" s="147" t="s">
        <v>109</v>
      </c>
      <c r="BQ4" s="148" t="s">
        <v>160</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7" t="s">
        <v>120</v>
      </c>
      <c r="E5" s="138" t="s">
        <v>42</v>
      </c>
      <c r="F5" s="139" t="s">
        <v>166</v>
      </c>
      <c r="G5" s="137" t="s">
        <v>121</v>
      </c>
      <c r="H5" s="138" t="s">
        <v>43</v>
      </c>
      <c r="I5" s="139" t="s">
        <v>167</v>
      </c>
      <c r="J5" s="137" t="s">
        <v>122</v>
      </c>
      <c r="K5" s="138" t="s">
        <v>44</v>
      </c>
      <c r="L5" s="139" t="s">
        <v>168</v>
      </c>
      <c r="M5" s="137" t="s">
        <v>123</v>
      </c>
      <c r="N5" s="138" t="s">
        <v>84</v>
      </c>
      <c r="O5" s="139" t="s">
        <v>169</v>
      </c>
      <c r="P5" s="137" t="s">
        <v>124</v>
      </c>
      <c r="Q5" s="138" t="s">
        <v>85</v>
      </c>
      <c r="R5" s="139" t="s">
        <v>170</v>
      </c>
      <c r="S5" s="137" t="s">
        <v>125</v>
      </c>
      <c r="T5" s="138" t="s">
        <v>86</v>
      </c>
      <c r="U5" s="140" t="s">
        <v>171</v>
      </c>
      <c r="V5" s="141" t="s">
        <v>114</v>
      </c>
      <c r="W5" s="142" t="s">
        <v>45</v>
      </c>
      <c r="X5" s="143" t="s">
        <v>63</v>
      </c>
      <c r="Y5" s="143" t="s">
        <v>64</v>
      </c>
      <c r="Z5" s="144" t="s">
        <v>172</v>
      </c>
      <c r="AA5" s="141" t="s">
        <v>115</v>
      </c>
      <c r="AB5" s="142" t="s">
        <v>46</v>
      </c>
      <c r="AC5" s="143" t="s">
        <v>65</v>
      </c>
      <c r="AD5" s="143" t="s">
        <v>66</v>
      </c>
      <c r="AE5" s="144" t="s">
        <v>173</v>
      </c>
      <c r="AF5" s="141" t="s">
        <v>116</v>
      </c>
      <c r="AG5" s="142" t="s">
        <v>47</v>
      </c>
      <c r="AH5" s="143" t="s">
        <v>67</v>
      </c>
      <c r="AI5" s="143" t="s">
        <v>68</v>
      </c>
      <c r="AJ5" s="144" t="s">
        <v>174</v>
      </c>
      <c r="AK5" s="141" t="s">
        <v>117</v>
      </c>
      <c r="AL5" s="142" t="s">
        <v>69</v>
      </c>
      <c r="AM5" s="143" t="s">
        <v>70</v>
      </c>
      <c r="AN5" s="143" t="s">
        <v>71</v>
      </c>
      <c r="AO5" s="144" t="s">
        <v>175</v>
      </c>
      <c r="AP5" s="141" t="s">
        <v>118</v>
      </c>
      <c r="AQ5" s="142" t="s">
        <v>72</v>
      </c>
      <c r="AR5" s="143" t="s">
        <v>73</v>
      </c>
      <c r="AS5" s="143" t="s">
        <v>74</v>
      </c>
      <c r="AT5" s="144" t="s">
        <v>176</v>
      </c>
      <c r="AU5" s="141" t="s">
        <v>119</v>
      </c>
      <c r="AV5" s="142" t="s">
        <v>75</v>
      </c>
      <c r="AW5" s="143" t="s">
        <v>76</v>
      </c>
      <c r="AX5" s="143" t="s">
        <v>77</v>
      </c>
      <c r="AY5" s="145" t="s">
        <v>177</v>
      </c>
      <c r="AZ5" s="146" t="s">
        <v>78</v>
      </c>
      <c r="BA5" s="147" t="s">
        <v>100</v>
      </c>
      <c r="BB5" s="148" t="s">
        <v>178</v>
      </c>
      <c r="BC5" s="146" t="s">
        <v>83</v>
      </c>
      <c r="BD5" s="147" t="s">
        <v>101</v>
      </c>
      <c r="BE5" s="148" t="s">
        <v>179</v>
      </c>
      <c r="BF5" s="146" t="s">
        <v>82</v>
      </c>
      <c r="BG5" s="147" t="s">
        <v>102</v>
      </c>
      <c r="BH5" s="148" t="s">
        <v>180</v>
      </c>
      <c r="BI5" s="146" t="s">
        <v>81</v>
      </c>
      <c r="BJ5" s="147" t="s">
        <v>103</v>
      </c>
      <c r="BK5" s="148" t="s">
        <v>181</v>
      </c>
      <c r="BL5" s="146" t="s">
        <v>80</v>
      </c>
      <c r="BM5" s="147" t="s">
        <v>104</v>
      </c>
      <c r="BN5" s="148" t="s">
        <v>182</v>
      </c>
      <c r="BO5" s="146" t="s">
        <v>79</v>
      </c>
      <c r="BP5" s="147" t="s">
        <v>105</v>
      </c>
      <c r="BQ5" s="148" t="s">
        <v>183</v>
      </c>
    </row>
    <row xmlns:x14ac="http://schemas.microsoft.com/office/spreadsheetml/2009/9/ac" r="6" x14ac:dyDescent="0.2">
      <c r="A6" s="36" t="str">
        <f>IF('Water Data'!$B$2="","",'Water Data'!$B$2)</f>
        <v>SWZ_2011_UIS</v>
      </c>
      <c r="B6" s="36" t="str">
        <f>+'Water Data'!C2</f>
        <v>Other</v>
      </c>
      <c r="C6" s="351">
        <f>+IF(ISNUMBER(VALUE(MID(A6,5,4))), VALUE(MID(A6, 5,4)),"")</f>
        <v>2011</v>
      </c>
      <c r="D6" s="96" t="e">
        <f>+IF(AND(ISTEXT('Water Data'!B2),BS6="Yes"),100-'Water Data'!D4,IF(AND(ISTEXT('Water Data'!B2),BS6="No",ISNUMBER('Water Data'!D4)),CONCATENATE("[",ROUND(100-'Water Data'!D4,0),"]"),NA()))</f>
        <v>#N/A</v>
      </c>
      <c r="E6" s="96" t="str">
        <f>+IF(AND(ISTEXT('Water Data'!B2),BT6="Yes"),'Water Data'!D6,IF(AND(ISTEXT('Water Data'!B2),BT6="No",ISNUMBER('Water Data'!D6)),CONCATENATE("[",ROUND('Water Data'!D6,0),"]"),NA()))</f>
        <v>[90]</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str">
        <f>+IF(AND(ISTEXT('Water Data'!B2),CF6="Yes"),'Water Data'!H6,IF(AND(ISTEXT('Water Data'!B2),CF6="No",ISNUMBER('Water Data'!H6)),CONCATENATE("[",ROUND('Water Data'!H6,0),"]"),NA()))</f>
        <v>[88]</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str">
        <f>+IF(AND(ISTEXT('Water Data'!B2),CI6="Yes"),'Water Data'!I6,IF(AND(ISTEXT('Water Data'!B2),CI6="No",ISNUMBER('Water Data'!I6)),CONCATENATE("[",ROUND('Water Data'!I6,0),"]"),NA()))</f>
        <v>[94]</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80.839629069952977</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80.599999999999994</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81.2</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5"/>
      <c r="BS6" s="295">
        <f>+'Water Data'!D27</f>
        <v>0</v>
      </c>
      <c r="BT6" s="295" t="str">
        <f>+'Water Data'!D28</f>
        <v>No</v>
      </c>
      <c r="BU6" s="295">
        <f>+'Water Data'!D29</f>
        <v>0</v>
      </c>
      <c r="BV6" s="295">
        <f>+'Water Data'!E27</f>
        <v>0</v>
      </c>
      <c r="BW6" s="295">
        <f>+'Water Data'!E28</f>
        <v>0</v>
      </c>
      <c r="BX6" s="295">
        <f>+'Water Data'!E29</f>
        <v>0</v>
      </c>
      <c r="BY6" s="295">
        <f>+'Water Data'!F27</f>
        <v>0</v>
      </c>
      <c r="BZ6" s="295">
        <f>+'Water Data'!F28</f>
        <v>0</v>
      </c>
      <c r="CA6" s="295">
        <f>+'Water Data'!F29</f>
        <v>0</v>
      </c>
      <c r="CB6" s="295">
        <f>+'Water Data'!G27</f>
        <v>0</v>
      </c>
      <c r="CC6" s="295">
        <f>+'Water Data'!G28</f>
        <v>0</v>
      </c>
      <c r="CD6" s="295">
        <f>+'Water Data'!G29</f>
        <v>0</v>
      </c>
      <c r="CE6" s="295">
        <f>+'Water Data'!H27</f>
        <v>0</v>
      </c>
      <c r="CF6" s="295" t="str">
        <f>+'Water Data'!H28</f>
        <v>No</v>
      </c>
      <c r="CG6" s="295">
        <f>+'Water Data'!H29</f>
        <v>0</v>
      </c>
      <c r="CH6" s="295">
        <f>+'Water Data'!I27</f>
        <v>0</v>
      </c>
      <c r="CI6" s="295" t="str">
        <f>+'Water Data'!I28</f>
        <v>No</v>
      </c>
      <c r="CJ6" s="295">
        <f>+'Water Data'!I29</f>
        <v>0</v>
      </c>
      <c r="CK6" s="295" t="str">
        <f>+'Sanitation Data'!D28</f>
        <v>Yes</v>
      </c>
      <c r="CL6" s="295">
        <f>+'Sanitation Data'!D29</f>
        <v>0</v>
      </c>
      <c r="CM6" s="295">
        <f>+'Sanitation Data'!D30</f>
        <v>0</v>
      </c>
      <c r="CN6" s="295">
        <f>+'Sanitation Data'!D31</f>
        <v>0</v>
      </c>
      <c r="CO6" s="295">
        <f>+'Sanitation Data'!D32</f>
        <v>0</v>
      </c>
      <c r="CP6" s="295">
        <f>+'Sanitation Data'!E28</f>
        <v>0</v>
      </c>
      <c r="CQ6" s="295">
        <f>+'Sanitation Data'!E29</f>
        <v>0</v>
      </c>
      <c r="CR6" s="295">
        <f>+'Sanitation Data'!E30</f>
        <v>0</v>
      </c>
      <c r="CS6" s="295">
        <f>+'Sanitation Data'!E31</f>
        <v>0</v>
      </c>
      <c r="CT6" s="295">
        <f>+'Sanitation Data'!E32</f>
        <v>0</v>
      </c>
      <c r="CU6" s="295">
        <f>+'Sanitation Data'!F28</f>
        <v>0</v>
      </c>
      <c r="CV6" s="295">
        <f>+'Sanitation Data'!F29</f>
        <v>0</v>
      </c>
      <c r="CW6" s="295">
        <f>+'Sanitation Data'!F30</f>
        <v>0</v>
      </c>
      <c r="CX6" s="295">
        <f>+'Sanitation Data'!F31</f>
        <v>0</v>
      </c>
      <c r="CY6" s="295">
        <f>+'Sanitation Data'!F32</f>
        <v>0</v>
      </c>
      <c r="CZ6" s="295">
        <f>+'Sanitation Data'!G28</f>
        <v>0</v>
      </c>
      <c r="DA6" s="295">
        <f>+'Sanitation Data'!G29</f>
        <v>0</v>
      </c>
      <c r="DB6" s="295">
        <f>+'Sanitation Data'!G30</f>
        <v>0</v>
      </c>
      <c r="DC6" s="295">
        <f>+'Sanitation Data'!G31</f>
        <v>0</v>
      </c>
      <c r="DD6" s="295">
        <f>+'Sanitation Data'!G32</f>
        <v>0</v>
      </c>
      <c r="DE6" s="295" t="str">
        <f>+'Sanitation Data'!H28</f>
        <v>Yes</v>
      </c>
      <c r="DF6" s="295">
        <f>+'Sanitation Data'!H29</f>
        <v>0</v>
      </c>
      <c r="DG6" s="295">
        <f>+'Sanitation Data'!H30</f>
        <v>0</v>
      </c>
      <c r="DH6" s="295">
        <f>+'Sanitation Data'!H31</f>
        <v>0</v>
      </c>
      <c r="DI6" s="295">
        <f>+'Sanitation Data'!H32</f>
        <v>0</v>
      </c>
      <c r="DJ6" s="295" t="str">
        <f>+'Sanitation Data'!I28</f>
        <v>Yes</v>
      </c>
      <c r="DK6" s="295">
        <f>+'Sanitation Data'!I29</f>
        <v>0</v>
      </c>
      <c r="DL6" s="295">
        <f>+'Sanitation Data'!I30</f>
        <v>0</v>
      </c>
      <c r="DM6" s="295">
        <f>+'Sanitation Data'!I31</f>
        <v>0</v>
      </c>
      <c r="DN6" s="295">
        <f>+'Sanitation Data'!I32</f>
        <v>0</v>
      </c>
      <c r="DO6" s="295">
        <f>+'Hygiene Data'!D11</f>
        <v>0</v>
      </c>
      <c r="DP6" s="295">
        <f>+'Hygiene Data'!D12</f>
        <v>0</v>
      </c>
      <c r="DQ6" s="295">
        <f>+'Hygiene Data'!D13</f>
        <v>0</v>
      </c>
      <c r="DR6" s="295">
        <f>+'Hygiene Data'!E11</f>
        <v>0</v>
      </c>
      <c r="DS6" s="295">
        <f>+'Hygiene Data'!E12</f>
        <v>0</v>
      </c>
      <c r="DT6" s="295">
        <f>+'Hygiene Data'!E13</f>
        <v>0</v>
      </c>
      <c r="DU6" s="295">
        <f>+'Hygiene Data'!F11</f>
        <v>0</v>
      </c>
      <c r="DV6" s="295">
        <f>+'Hygiene Data'!F12</f>
        <v>0</v>
      </c>
      <c r="DW6" s="295">
        <f>+'Hygiene Data'!F13</f>
        <v>0</v>
      </c>
      <c r="DX6" s="295">
        <f>+'Hygiene Data'!G11</f>
        <v>0</v>
      </c>
      <c r="DY6" s="295">
        <f>+'Hygiene Data'!G12</f>
        <v>0</v>
      </c>
      <c r="DZ6" s="295">
        <f>+'Hygiene Data'!G13</f>
        <v>0</v>
      </c>
      <c r="EA6" s="295">
        <f>+'Hygiene Data'!H11</f>
        <v>0</v>
      </c>
      <c r="EB6" s="295">
        <f>+'Hygiene Data'!H12</f>
        <v>0</v>
      </c>
      <c r="EC6" s="295">
        <f>+'Hygiene Data'!H13</f>
        <v>0</v>
      </c>
      <c r="ED6" s="295">
        <f>+'Hygiene Data'!I11</f>
        <v>0</v>
      </c>
      <c r="EE6" s="295">
        <f>+'Hygiene Data'!I12</f>
        <v>0</v>
      </c>
      <c r="EF6" s="295">
        <f>+'Hygiene Data'!I13</f>
        <v>0</v>
      </c>
    </row>
    <row xmlns:x14ac="http://schemas.microsoft.com/office/spreadsheetml/2009/9/ac" r="7" x14ac:dyDescent="0.2">
      <c r="A7" s="36" t="str">
        <f ca="true">+IF(OFFSET('Water Data'!$B$2,0,10*ROW('Water Data'!E1))="","",OFFSET('Water Data'!$B$2,0,10*ROW('Water Data'!E1)))</f>
        <v>SWZ_2012_UIS</v>
      </c>
      <c r="B7" s="36" t="str">
        <f ca="true">+IF(OFFSET('Water Data'!$C$2,0,10*ROW('Water Data'!F1))="","",OFFSET('Water Data'!$C$2,0,10*ROW('Water Data'!F1)))</f>
        <v>Other</v>
      </c>
      <c r="C7" s="351">
        <f t="shared" ref="C7:C70" ca="true" si="0">+IF(ISNUMBER(VALUE(MID(A7,5,4))), VALUE(MID(A7, 5,4)),"")</f>
        <v>2012</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[88]</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[85]</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str">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[92]</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94.870790807927833</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96.9</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91.8</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5"/>
      <c r="BS7" s="295" t="str">
        <f ca="true">+IF(OFFSET('Water Data'!$D$27,0,10*ROW('Water Data'!D1))="","",OFFSET('Water Data'!$D$27,0,10*ROW('Water Data'!D1)))</f>
        <v/>
      </c>
      <c r="BT7" s="295" t="str">
        <f ca="true">+IF(OFFSET('Water Data'!$D$28,0,10*ROW('Water Data'!D1))="","",OFFSET('Water Data'!$D$28,0,10*ROW('Water Data'!D1)))</f>
        <v>No</v>
      </c>
      <c r="BU7" s="295" t="str">
        <f ca="true">+IF(OFFSET('Water Data'!$D$29,0,10*ROW('Water Data'!D1))="","",OFFSET('Water Data'!$D$29,0,10*ROW('Water Data'!D1)))</f>
        <v/>
      </c>
      <c r="BV7" s="295" t="str">
        <f ca="true">+IF(OFFSET('Water Data'!$E$27,0,10*ROW('Water Data'!E1))="","",OFFSET('Water Data'!$E$27,0,10*ROW('Water Data'!E1)))</f>
        <v/>
      </c>
      <c r="BW7" s="295" t="str">
        <f ca="true">+IF(OFFSET('Water Data'!$E$28,0,10*ROW('Water Data'!E1))="","",OFFSET('Water Data'!$E$28,0,10*ROW('Water Data'!E1)))</f>
        <v/>
      </c>
      <c r="BX7" s="295" t="str">
        <f ca="true">+IF(OFFSET('Water Data'!$E$29,0,10*ROW('Water Data'!E1))="","",OFFSET('Water Data'!$E$29,0,10*ROW('Water Data'!E1)))</f>
        <v/>
      </c>
      <c r="BY7" s="295" t="str">
        <f ca="true">+IF(OFFSET('Water Data'!$F$27,0,10*ROW('Water Data'!F1))="","",OFFSET('Water Data'!$F$27,0,10*ROW('Water Data'!F1)))</f>
        <v/>
      </c>
      <c r="BZ7" s="295" t="str">
        <f ca="true">+IF(OFFSET('Water Data'!$F$28,0,10*ROW('Water Data'!F1))="","",OFFSET('Water Data'!$F$28,0,10*ROW('Water Data'!F1)))</f>
        <v/>
      </c>
      <c r="CA7" s="295" t="str">
        <f ca="true">+IF(OFFSET('Water Data'!$F$29,0,10*ROW('Water Data'!F1))="","",OFFSET('Water Data'!$F$29,0,10*ROW('Water Data'!F1)))</f>
        <v/>
      </c>
      <c r="CB7" s="295" t="str">
        <f ca="true">+IF(OFFSET('Water Data'!$G$27,0,10*ROW('Water Data'!G1))="","",OFFSET('Water Data'!$G$27,0,10*ROW('Water Data'!G1)))</f>
        <v/>
      </c>
      <c r="CC7" s="295" t="str">
        <f ca="true">+IF(OFFSET('Water Data'!$G$28,0,10*ROW('Water Data'!G1))="","",OFFSET('Water Data'!$G$28,0,10*ROW('Water Data'!G1)))</f>
        <v/>
      </c>
      <c r="CD7" s="295" t="str">
        <f ca="true">+IF(OFFSET('Water Data'!$G$29,0,10*ROW('Water Data'!G1))="","",OFFSET('Water Data'!$G$29,0,10*ROW('Water Data'!G1)))</f>
        <v/>
      </c>
      <c r="CE7" s="295" t="str">
        <f ca="true">+IF(OFFSET('Water Data'!$H$27,0,10*ROW('Water Data'!H1))="","",OFFSET('Water Data'!$H$27,0,10*ROW('Water Data'!H1)))</f>
        <v/>
      </c>
      <c r="CF7" s="295" t="str">
        <f ca="true">+IF(OFFSET('Water Data'!$H$28,0,10*ROW('Water Data'!H1))="","",OFFSET('Water Data'!$H$28,0,10*ROW('Water Data'!H1)))</f>
        <v>No</v>
      </c>
      <c r="CG7" s="295" t="str">
        <f ca="true">+IF(OFFSET('Water Data'!$H$29,0,10*ROW('Water Data'!H1))="","",OFFSET('Water Data'!$H$29,0,10*ROW('Water Data'!H1)))</f>
        <v/>
      </c>
      <c r="CH7" s="295" t="str">
        <f ca="true">+IF(OFFSET('Water Data'!$I$27,0,10*ROW('Water Data'!I1))="","",OFFSET('Water Data'!$I$27,0,10*ROW('Water Data'!I1)))</f>
        <v/>
      </c>
      <c r="CI7" s="295" t="str">
        <f ca="true">+IF(OFFSET('Water Data'!$I$28,0,10*ROW('Water Data'!I1))="","",OFFSET('Water Data'!$I$28,0,10*ROW('Water Data'!I1)))</f>
        <v>No</v>
      </c>
      <c r="CJ7" s="295" t="str">
        <f ca="true">+IF(OFFSET('Water Data'!$I$29,0,10*ROW('Water Data'!I1))="","",OFFSET('Water Data'!$I$29,0,10*ROW('Water Data'!I1)))</f>
        <v/>
      </c>
      <c r="CK7" s="295" t="str">
        <f ca="true">+IF(OFFSET('Sanitation Data'!$D$28,0,10*ROW('Sanitation Data'!D1))="","",OFFSET('Sanitation Data'!$D$28,0,10*ROW('Sanitation Data'!D1)))</f>
        <v>Yes</v>
      </c>
      <c r="CL7" s="295" t="str">
        <f ca="true">+IF(OFFSET('Sanitation Data'!$D$29,0,10*ROW('Sanitation Data'!D1))="","",OFFSET('Sanitation Data'!$D$29,0,10*ROW('Sanitation Data'!D1)))</f>
        <v/>
      </c>
      <c r="CM7" s="295" t="str">
        <f ca="true">+IF(OFFSET('Sanitation Data'!$D$30,0,10*ROW('Sanitation Data'!D1))="","",OFFSET('Sanitation Data'!$D$30,0,10*ROW('Sanitation Data'!D1)))</f>
        <v/>
      </c>
      <c r="CN7" s="295" t="str">
        <f ca="true">+IF(OFFSET('Sanitation Data'!$D$31,0,10*ROW('Sanitation Data'!D1))="","",OFFSET('Sanitation Data'!$D$31,0,10*ROW('Sanitation Data'!D1)))</f>
        <v/>
      </c>
      <c r="CO7" s="295" t="str">
        <f ca="true">+IF(OFFSET('Sanitation Data'!$D$32,0,10*ROW('Sanitation Data'!D1))="","",OFFSET('Sanitation Data'!$D$32,0,10*ROW('Sanitation Data'!D1)))</f>
        <v/>
      </c>
      <c r="CP7" s="295" t="str">
        <f ca="true">+IF(OFFSET('Sanitation Data'!$E$28,0,10*ROW('Sanitation Data'!E1))="","",OFFSET('Sanitation Data'!$E$28,0,10*ROW('Sanitation Data'!E1)))</f>
        <v/>
      </c>
      <c r="CQ7" s="295" t="str">
        <f ca="true">+IF(OFFSET('Sanitation Data'!$E$29,0,10*ROW('Sanitation Data'!E1))="","",OFFSET('Sanitation Data'!$E$29,0,10*ROW('Sanitation Data'!E1)))</f>
        <v/>
      </c>
      <c r="CR7" s="295" t="str">
        <f ca="true">+IF(OFFSET('Sanitation Data'!$E$30,0,10*ROW('Sanitation Data'!E1))="","",OFFSET('Sanitation Data'!$E$30,0,10*ROW('Sanitation Data'!E1)))</f>
        <v/>
      </c>
      <c r="CS7" s="295" t="str">
        <f ca="true">+IF(OFFSET('Sanitation Data'!$E$31,0,10*ROW('Sanitation Data'!E1))="","",OFFSET('Sanitation Data'!$E$31,0,10*ROW('Sanitation Data'!E1)))</f>
        <v/>
      </c>
      <c r="CT7" s="295" t="str">
        <f ca="true">+IF(OFFSET('Sanitation Data'!$E$32,0,10*ROW('Sanitation Data'!E1))="","",OFFSET('Sanitation Data'!$E$32,0,10*ROW('Sanitation Data'!E1)))</f>
        <v/>
      </c>
      <c r="CU7" s="295" t="str">
        <f ca="true">+IF(OFFSET('Sanitation Data'!$F$28,0,10*ROW('Sanitation Data'!F1))="","",OFFSET('Sanitation Data'!$F$28,0,10*ROW('Sanitation Data'!F1)))</f>
        <v/>
      </c>
      <c r="CV7" s="295" t="str">
        <f ca="true">+IF(OFFSET('Sanitation Data'!$F$29,0,10*ROW('Sanitation Data'!F1))="","",OFFSET('Sanitation Data'!$F$29,0,10*ROW('Sanitation Data'!F1)))</f>
        <v/>
      </c>
      <c r="CW7" s="295" t="str">
        <f ca="true">+IF(OFFSET('Sanitation Data'!$F$30,0,10*ROW('Sanitation Data'!F1))="","",OFFSET('Sanitation Data'!$F$30,0,10*ROW('Sanitation Data'!F1)))</f>
        <v/>
      </c>
      <c r="CX7" s="295" t="str">
        <f ca="true">+IF(OFFSET('Sanitation Data'!$F$31,0,10*ROW('Sanitation Data'!F1))="","",OFFSET('Sanitation Data'!$F$31,0,10*ROW('Sanitation Data'!F1)))</f>
        <v/>
      </c>
      <c r="CY7" s="295" t="str">
        <f ca="true">+IF(OFFSET('Sanitation Data'!$F$32,0,10*ROW('Sanitation Data'!F1))="","",OFFSET('Sanitation Data'!$F$32,0,10*ROW('Sanitation Data'!F1)))</f>
        <v/>
      </c>
      <c r="CZ7" s="295" t="str">
        <f ca="true">+IF(OFFSET('Sanitation Data'!$G$28,0,10*ROW('Sanitation Data'!G1))="","",OFFSET('Sanitation Data'!$G$28,0,10*ROW('Sanitation Data'!G1)))</f>
        <v/>
      </c>
      <c r="DA7" s="295" t="str">
        <f ca="true">+IF(OFFSET('Sanitation Data'!$G$29,0,10*ROW('Sanitation Data'!G1))="","",OFFSET('Sanitation Data'!$G$29,0,10*ROW('Sanitation Data'!G1)))</f>
        <v/>
      </c>
      <c r="DB7" s="295" t="str">
        <f ca="true">+IF(OFFSET('Sanitation Data'!$G$30,0,10*ROW('Sanitation Data'!G1))="","",OFFSET('Sanitation Data'!$G$30,0,10*ROW('Sanitation Data'!G1)))</f>
        <v/>
      </c>
      <c r="DC7" s="295" t="str">
        <f ca="true">+IF(OFFSET('Sanitation Data'!$G$31,0,10*ROW('Sanitation Data'!G1))="","",OFFSET('Sanitation Data'!$G$31,0,10*ROW('Sanitation Data'!G1)))</f>
        <v/>
      </c>
      <c r="DD7" s="295" t="str">
        <f ca="true">+IF(OFFSET('Sanitation Data'!$G$32,0,10*ROW('Sanitation Data'!G1))="","",OFFSET('Sanitation Data'!$G$32,0,10*ROW('Sanitation Data'!G1)))</f>
        <v/>
      </c>
      <c r="DE7" s="295" t="str">
        <f ca="true">+IF(OFFSET('Sanitation Data'!$H$28,0,10*ROW('Sanitation Data'!H1))="","",OFFSET('Sanitation Data'!$H$28,0,10*ROW('Sanitation Data'!H1)))</f>
        <v>Yes</v>
      </c>
      <c r="DF7" s="295" t="str">
        <f ca="true">+IF(OFFSET('Sanitation Data'!$H$29,0,10*ROW('Sanitation Data'!H1))="","",OFFSET('Sanitation Data'!$H$29,0,10*ROW('Sanitation Data'!H1)))</f>
        <v/>
      </c>
      <c r="DG7" s="295" t="str">
        <f ca="true">+IF(OFFSET('Sanitation Data'!$H$30,0,10*ROW('Sanitation Data'!H1))="","",OFFSET('Sanitation Data'!$H$30,0,10*ROW('Sanitation Data'!H1)))</f>
        <v/>
      </c>
      <c r="DH7" s="295" t="str">
        <f ca="true">+IF(OFFSET('Sanitation Data'!$H$31,0,10*ROW('Sanitation Data'!H1))="","",OFFSET('Sanitation Data'!$H$31,0,10*ROW('Sanitation Data'!H1)))</f>
        <v/>
      </c>
      <c r="DI7" s="295" t="str">
        <f ca="true">+IF(OFFSET('Sanitation Data'!$H$32,0,10*ROW('Sanitation Data'!H1))="","",OFFSET('Sanitation Data'!$H$32,0,10*ROW('Sanitation Data'!H1)))</f>
        <v/>
      </c>
      <c r="DJ7" s="295" t="str">
        <f ca="true">+IF(OFFSET('Sanitation Data'!$I$28,0,10*ROW('Sanitation Data'!I1))="","",OFFSET('Sanitation Data'!$I$28,0,10*ROW('Sanitation Data'!I1)))</f>
        <v>Yes</v>
      </c>
      <c r="DK7" s="295" t="str">
        <f ca="true">+IF(OFFSET('Sanitation Data'!$I$29,0,10*ROW('Sanitation Data'!I1))="","",OFFSET('Sanitation Data'!$I$29,0,10*ROW('Sanitation Data'!I1)))</f>
        <v/>
      </c>
      <c r="DL7" s="295" t="str">
        <f ca="true">+IF(OFFSET('Sanitation Data'!$I$30,0,10*ROW('Sanitation Data'!I1))="","",OFFSET('Sanitation Data'!$I$30,0,10*ROW('Sanitation Data'!I1)))</f>
        <v/>
      </c>
      <c r="DM7" s="295" t="str">
        <f ca="true">+IF(OFFSET('Sanitation Data'!$I$31,0,10*ROW('Sanitation Data'!I1))="","",OFFSET('Sanitation Data'!$I$31,0,10*ROW('Sanitation Data'!I1)))</f>
        <v/>
      </c>
      <c r="DN7" s="295" t="str">
        <f ca="true">+IF(OFFSET('Sanitation Data'!$I$32,0,10*ROW('Sanitation Data'!I1))="","",OFFSET('Sanitation Data'!$I$32,0,10*ROW('Sanitation Data'!I1)))</f>
        <v/>
      </c>
      <c r="DO7" s="295" t="str">
        <f ca="true">+IF(OFFSET('Hygiene Data'!$D$11,0,10*ROW('Hygiene Data'!D1))="","",OFFSET('Hygiene Data'!$D$11,0,10*ROW('Hygiene Data'!D1)))</f>
        <v/>
      </c>
      <c r="DP7" s="295" t="str">
        <f ca="true">+IF(OFFSET('Hygiene Data'!$D$12,0,10*ROW('Hygiene Data'!D1))="","",OFFSET('Hygiene Data'!$D$12,0,10*ROW('Hygiene Data'!D1)))</f>
        <v/>
      </c>
      <c r="DQ7" s="295" t="str">
        <f ca="true">+IF(OFFSET('Hygiene Data'!$D$13,0,10*ROW('Hygiene Data'!D1))="","",OFFSET('Hygiene Data'!$D$13,0,10*ROW('Hygiene Data'!D1)))</f>
        <v/>
      </c>
      <c r="DR7" s="295" t="str">
        <f ca="true">+IF(OFFSET('Hygiene Data'!$E$11,0,10*ROW('Hygiene Data'!E1))="","",OFFSET('Hygiene Data'!$E$11,0,10*ROW('Hygiene Data'!E1)))</f>
        <v/>
      </c>
      <c r="DS7" s="295" t="str">
        <f ca="true">+IF(OFFSET('Hygiene Data'!$E$12,0,10*ROW('Hygiene Data'!E1))="","",OFFSET('Hygiene Data'!$E$12,0,10*ROW('Hygiene Data'!E1)))</f>
        <v/>
      </c>
      <c r="DT7" s="295" t="str">
        <f ca="true">+IF(OFFSET('Hygiene Data'!$E$13,0,10*ROW('Hygiene Data'!E1))="","",OFFSET('Hygiene Data'!$E$13,0,10*ROW('Hygiene Data'!E1)))</f>
        <v/>
      </c>
      <c r="DU7" s="295" t="str">
        <f ca="true">+IF(OFFSET('Hygiene Data'!$F$11,0,10*ROW('Hygiene Data'!F1))="","",OFFSET('Hygiene Data'!$F$11,0,10*ROW('Hygiene Data'!F1)))</f>
        <v/>
      </c>
      <c r="DV7" s="295" t="str">
        <f ca="true">+IF(OFFSET('Hygiene Data'!$F$12,0,10*ROW('Hygiene Data'!F1))="","",OFFSET('Hygiene Data'!$F$12,0,10*ROW('Hygiene Data'!F1)))</f>
        <v/>
      </c>
      <c r="DW7" s="295" t="str">
        <f ca="true">+IF(OFFSET('Hygiene Data'!$F$13,0,10*ROW('Hygiene Data'!F1))="","",OFFSET('Hygiene Data'!$F$13,0,10*ROW('Hygiene Data'!F1)))</f>
        <v/>
      </c>
      <c r="DX7" s="295" t="str">
        <f ca="true">+IF(OFFSET('Hygiene Data'!$G$11,0,10*ROW('Hygiene Data'!G1))="","",OFFSET('Hygiene Data'!$G$11,0,10*ROW('Hygiene Data'!G1)))</f>
        <v/>
      </c>
      <c r="DY7" s="295" t="str">
        <f ca="true">+IF(OFFSET('Hygiene Data'!$G$12,0,10*ROW('Hygiene Data'!G1))="","",OFFSET('Hygiene Data'!$G$12,0,10*ROW('Hygiene Data'!G1)))</f>
        <v/>
      </c>
      <c r="DZ7" s="295" t="str">
        <f ca="true">+IF(OFFSET('Hygiene Data'!$G$13,0,10*ROW('Hygiene Data'!G1))="","",OFFSET('Hygiene Data'!$G$13,0,10*ROW('Hygiene Data'!G1)))</f>
        <v/>
      </c>
      <c r="EA7" s="295" t="str">
        <f ca="true">+IF(OFFSET('Hygiene Data'!$H$11,0,10*ROW('Hygiene Data'!H1))="","",OFFSET('Hygiene Data'!$H$11,0,10*ROW('Hygiene Data'!H1)))</f>
        <v/>
      </c>
      <c r="EB7" s="295" t="str">
        <f ca="true">+IF(OFFSET('Hygiene Data'!$H$12,0,10*ROW('Hygiene Data'!H1))="","",OFFSET('Hygiene Data'!$H$12,0,10*ROW('Hygiene Data'!H1)))</f>
        <v/>
      </c>
      <c r="EC7" s="295" t="str">
        <f ca="true">+IF(OFFSET('Hygiene Data'!$H$13,0,10*ROW('Hygiene Data'!H1))="","",OFFSET('Hygiene Data'!$H$13,0,10*ROW('Hygiene Data'!H1)))</f>
        <v/>
      </c>
      <c r="ED7" s="295" t="str">
        <f ca="true">+IF(OFFSET('Hygiene Data'!$I$11,0,10*ROW('Hygiene Data'!I1))="","",OFFSET('Hygiene Data'!$I$11,0,10*ROW('Hygiene Data'!I1)))</f>
        <v/>
      </c>
      <c r="EE7" s="295" t="str">
        <f ca="true">+IF(OFFSET('Hygiene Data'!$I$12,0,10*ROW('Hygiene Data'!I1))="","",OFFSET('Hygiene Data'!$I$12,0,10*ROW('Hygiene Data'!I1)))</f>
        <v/>
      </c>
      <c r="EF7" s="295"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SWZ_2012_EMIS</v>
      </c>
      <c r="B8" s="36" t="str">
        <f ca="true">+IF(OFFSET('Water Data'!$C$2,0,10*ROW('Water Data'!F2))="","",OFFSET('Water Data'!$C$2,0,10*ROW('Water Data'!F2)))</f>
        <v>EMIS</v>
      </c>
      <c r="C8" s="351">
        <f t="shared" ca="true" si="0"/>
        <v>2012</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89.287868663594466</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[54]</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87.44</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[53]</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93.73</v>
      </c>
      <c r="T8" s="96"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[57]</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5"/>
      <c r="BS8" s="295" t="str">
        <f ca="true">+IF(OFFSET('Water Data'!$D$27,0,10*ROW('Water Data'!D2))="","",OFFSET('Water Data'!$D$27,0,10*ROW('Water Data'!D2)))</f>
        <v>Yes</v>
      </c>
      <c r="BT8" s="295" t="str">
        <f ca="true">+IF(OFFSET('Water Data'!$D$28,0,10*ROW('Water Data'!D2))="","",OFFSET('Water Data'!$D$28,0,10*ROW('Water Data'!D2)))</f>
        <v>No</v>
      </c>
      <c r="BU8" s="295" t="str">
        <f ca="true">+IF(OFFSET('Water Data'!$D$29,0,10*ROW('Water Data'!D2))="","",OFFSET('Water Data'!$D$29,0,10*ROW('Water Data'!D2)))</f>
        <v/>
      </c>
      <c r="BV8" s="295" t="str">
        <f ca="true">+IF(OFFSET('Water Data'!$E$27,0,10*ROW('Water Data'!E2))="","",OFFSET('Water Data'!$E$27,0,10*ROW('Water Data'!E2)))</f>
        <v/>
      </c>
      <c r="BW8" s="295" t="str">
        <f ca="true">+IF(OFFSET('Water Data'!$E$28,0,10*ROW('Water Data'!E2))="","",OFFSET('Water Data'!$E$28,0,10*ROW('Water Data'!E2)))</f>
        <v/>
      </c>
      <c r="BX8" s="295" t="str">
        <f ca="true">+IF(OFFSET('Water Data'!$E$29,0,10*ROW('Water Data'!E2))="","",OFFSET('Water Data'!$E$29,0,10*ROW('Water Data'!E2)))</f>
        <v/>
      </c>
      <c r="BY8" s="295" t="str">
        <f ca="true">+IF(OFFSET('Water Data'!$F$27,0,10*ROW('Water Data'!F2))="","",OFFSET('Water Data'!$F$27,0,10*ROW('Water Data'!F2)))</f>
        <v/>
      </c>
      <c r="BZ8" s="295" t="str">
        <f ca="true">+IF(OFFSET('Water Data'!$F$28,0,10*ROW('Water Data'!F2))="","",OFFSET('Water Data'!$F$28,0,10*ROW('Water Data'!F2)))</f>
        <v/>
      </c>
      <c r="CA8" s="295" t="str">
        <f ca="true">+IF(OFFSET('Water Data'!$F$29,0,10*ROW('Water Data'!F2))="","",OFFSET('Water Data'!$F$29,0,10*ROW('Water Data'!F2)))</f>
        <v/>
      </c>
      <c r="CB8" s="295" t="str">
        <f ca="true">+IF(OFFSET('Water Data'!$G$27,0,10*ROW('Water Data'!G2))="","",OFFSET('Water Data'!$G$27,0,10*ROW('Water Data'!G2)))</f>
        <v/>
      </c>
      <c r="CC8" s="295" t="str">
        <f ca="true">+IF(OFFSET('Water Data'!$G$28,0,10*ROW('Water Data'!G2))="","",OFFSET('Water Data'!$G$28,0,10*ROW('Water Data'!G2)))</f>
        <v/>
      </c>
      <c r="CD8" s="295" t="str">
        <f ca="true">+IF(OFFSET('Water Data'!$G$29,0,10*ROW('Water Data'!G2))="","",OFFSET('Water Data'!$G$29,0,10*ROW('Water Data'!G2)))</f>
        <v/>
      </c>
      <c r="CE8" s="295" t="str">
        <f ca="true">+IF(OFFSET('Water Data'!$H$27,0,10*ROW('Water Data'!H2))="","",OFFSET('Water Data'!$H$27,0,10*ROW('Water Data'!H2)))</f>
        <v>Yes</v>
      </c>
      <c r="CF8" s="295" t="str">
        <f ca="true">+IF(OFFSET('Water Data'!$H$28,0,10*ROW('Water Data'!H2))="","",OFFSET('Water Data'!$H$28,0,10*ROW('Water Data'!H2)))</f>
        <v>No</v>
      </c>
      <c r="CG8" s="295" t="str">
        <f ca="true">+IF(OFFSET('Water Data'!$H$29,0,10*ROW('Water Data'!H2))="","",OFFSET('Water Data'!$H$29,0,10*ROW('Water Data'!H2)))</f>
        <v/>
      </c>
      <c r="CH8" s="295" t="str">
        <f ca="true">+IF(OFFSET('Water Data'!$I$27,0,10*ROW('Water Data'!I2))="","",OFFSET('Water Data'!$I$27,0,10*ROW('Water Data'!I2)))</f>
        <v>Yes</v>
      </c>
      <c r="CI8" s="295" t="str">
        <f ca="true">+IF(OFFSET('Water Data'!$I$28,0,10*ROW('Water Data'!I2))="","",OFFSET('Water Data'!$I$28,0,10*ROW('Water Data'!I2)))</f>
        <v>No</v>
      </c>
      <c r="CJ8" s="295" t="str">
        <f ca="true">+IF(OFFSET('Water Data'!$I$29,0,10*ROW('Water Data'!I2))="","",OFFSET('Water Data'!$I$29,0,10*ROW('Water Data'!I2)))</f>
        <v/>
      </c>
      <c r="CK8" s="295" t="str">
        <f ca="true">+IF(OFFSET('Sanitation Data'!$D$28,0,10*ROW('Sanitation Data'!D2))="","",OFFSET('Sanitation Data'!$D$28,0,10*ROW('Sanitation Data'!D2)))</f>
        <v/>
      </c>
      <c r="CL8" s="295" t="str">
        <f ca="true">+IF(OFFSET('Sanitation Data'!$D$29,0,10*ROW('Sanitation Data'!D2))="","",OFFSET('Sanitation Data'!$D$29,0,10*ROW('Sanitation Data'!D2)))</f>
        <v/>
      </c>
      <c r="CM8" s="295" t="str">
        <f ca="true">+IF(OFFSET('Sanitation Data'!$D$30,0,10*ROW('Sanitation Data'!D2))="","",OFFSET('Sanitation Data'!$D$30,0,10*ROW('Sanitation Data'!D2)))</f>
        <v/>
      </c>
      <c r="CN8" s="295" t="str">
        <f ca="true">+IF(OFFSET('Sanitation Data'!$D$31,0,10*ROW('Sanitation Data'!D2))="","",OFFSET('Sanitation Data'!$D$31,0,10*ROW('Sanitation Data'!D2)))</f>
        <v/>
      </c>
      <c r="CO8" s="295" t="str">
        <f ca="true">+IF(OFFSET('Sanitation Data'!$D$32,0,10*ROW('Sanitation Data'!D2))="","",OFFSET('Sanitation Data'!$D$32,0,10*ROW('Sanitation Data'!D2)))</f>
        <v/>
      </c>
      <c r="CP8" s="295" t="str">
        <f ca="true">+IF(OFFSET('Sanitation Data'!$E$28,0,10*ROW('Sanitation Data'!E2))="","",OFFSET('Sanitation Data'!$E$28,0,10*ROW('Sanitation Data'!E2)))</f>
        <v/>
      </c>
      <c r="CQ8" s="295" t="str">
        <f ca="true">+IF(OFFSET('Sanitation Data'!$E$29,0,10*ROW('Sanitation Data'!E2))="","",OFFSET('Sanitation Data'!$E$29,0,10*ROW('Sanitation Data'!E2)))</f>
        <v/>
      </c>
      <c r="CR8" s="295" t="str">
        <f ca="true">+IF(OFFSET('Sanitation Data'!$E$30,0,10*ROW('Sanitation Data'!E2))="","",OFFSET('Sanitation Data'!$E$30,0,10*ROW('Sanitation Data'!E2)))</f>
        <v/>
      </c>
      <c r="CS8" s="295" t="str">
        <f ca="true">+IF(OFFSET('Sanitation Data'!$E$31,0,10*ROW('Sanitation Data'!E2))="","",OFFSET('Sanitation Data'!$E$31,0,10*ROW('Sanitation Data'!E2)))</f>
        <v/>
      </c>
      <c r="CT8" s="295" t="str">
        <f ca="true">+IF(OFFSET('Sanitation Data'!$E$32,0,10*ROW('Sanitation Data'!E2))="","",OFFSET('Sanitation Data'!$E$32,0,10*ROW('Sanitation Data'!E2)))</f>
        <v/>
      </c>
      <c r="CU8" s="295" t="str">
        <f ca="true">+IF(OFFSET('Sanitation Data'!$F$28,0,10*ROW('Sanitation Data'!F2))="","",OFFSET('Sanitation Data'!$F$28,0,10*ROW('Sanitation Data'!F2)))</f>
        <v/>
      </c>
      <c r="CV8" s="295" t="str">
        <f ca="true">+IF(OFFSET('Sanitation Data'!$F$29,0,10*ROW('Sanitation Data'!F2))="","",OFFSET('Sanitation Data'!$F$29,0,10*ROW('Sanitation Data'!F2)))</f>
        <v/>
      </c>
      <c r="CW8" s="295" t="str">
        <f ca="true">+IF(OFFSET('Sanitation Data'!$F$30,0,10*ROW('Sanitation Data'!F2))="","",OFFSET('Sanitation Data'!$F$30,0,10*ROW('Sanitation Data'!F2)))</f>
        <v/>
      </c>
      <c r="CX8" s="295" t="str">
        <f ca="true">+IF(OFFSET('Sanitation Data'!$F$31,0,10*ROW('Sanitation Data'!F2))="","",OFFSET('Sanitation Data'!$F$31,0,10*ROW('Sanitation Data'!F2)))</f>
        <v/>
      </c>
      <c r="CY8" s="295" t="str">
        <f ca="true">+IF(OFFSET('Sanitation Data'!$F$32,0,10*ROW('Sanitation Data'!F2))="","",OFFSET('Sanitation Data'!$F$32,0,10*ROW('Sanitation Data'!F2)))</f>
        <v/>
      </c>
      <c r="CZ8" s="295" t="str">
        <f ca="true">+IF(OFFSET('Sanitation Data'!$G$28,0,10*ROW('Sanitation Data'!G2))="","",OFFSET('Sanitation Data'!$G$28,0,10*ROW('Sanitation Data'!G2)))</f>
        <v/>
      </c>
      <c r="DA8" s="295" t="str">
        <f ca="true">+IF(OFFSET('Sanitation Data'!$G$29,0,10*ROW('Sanitation Data'!G2))="","",OFFSET('Sanitation Data'!$G$29,0,10*ROW('Sanitation Data'!G2)))</f>
        <v/>
      </c>
      <c r="DB8" s="295" t="str">
        <f ca="true">+IF(OFFSET('Sanitation Data'!$G$30,0,10*ROW('Sanitation Data'!G2))="","",OFFSET('Sanitation Data'!$G$30,0,10*ROW('Sanitation Data'!G2)))</f>
        <v/>
      </c>
      <c r="DC8" s="295" t="str">
        <f ca="true">+IF(OFFSET('Sanitation Data'!$G$31,0,10*ROW('Sanitation Data'!G2))="","",OFFSET('Sanitation Data'!$G$31,0,10*ROW('Sanitation Data'!G2)))</f>
        <v/>
      </c>
      <c r="DD8" s="295" t="str">
        <f ca="true">+IF(OFFSET('Sanitation Data'!$G$32,0,10*ROW('Sanitation Data'!G2))="","",OFFSET('Sanitation Data'!$G$32,0,10*ROW('Sanitation Data'!G2)))</f>
        <v/>
      </c>
      <c r="DE8" s="295" t="str">
        <f ca="true">+IF(OFFSET('Sanitation Data'!$H$28,0,10*ROW('Sanitation Data'!H2))="","",OFFSET('Sanitation Data'!$H$28,0,10*ROW('Sanitation Data'!H2)))</f>
        <v/>
      </c>
      <c r="DF8" s="295" t="str">
        <f ca="true">+IF(OFFSET('Sanitation Data'!$H$29,0,10*ROW('Sanitation Data'!H2))="","",OFFSET('Sanitation Data'!$H$29,0,10*ROW('Sanitation Data'!H2)))</f>
        <v/>
      </c>
      <c r="DG8" s="295" t="str">
        <f ca="true">+IF(OFFSET('Sanitation Data'!$H$30,0,10*ROW('Sanitation Data'!H2))="","",OFFSET('Sanitation Data'!$H$30,0,10*ROW('Sanitation Data'!H2)))</f>
        <v/>
      </c>
      <c r="DH8" s="295" t="str">
        <f ca="true">+IF(OFFSET('Sanitation Data'!$H$31,0,10*ROW('Sanitation Data'!H2))="","",OFFSET('Sanitation Data'!$H$31,0,10*ROW('Sanitation Data'!H2)))</f>
        <v/>
      </c>
      <c r="DI8" s="295" t="str">
        <f ca="true">+IF(OFFSET('Sanitation Data'!$H$32,0,10*ROW('Sanitation Data'!H2))="","",OFFSET('Sanitation Data'!$H$32,0,10*ROW('Sanitation Data'!H2)))</f>
        <v/>
      </c>
      <c r="DJ8" s="295" t="str">
        <f ca="true">+IF(OFFSET('Sanitation Data'!$I$28,0,10*ROW('Sanitation Data'!I2))="","",OFFSET('Sanitation Data'!$I$28,0,10*ROW('Sanitation Data'!I2)))</f>
        <v/>
      </c>
      <c r="DK8" s="295" t="str">
        <f ca="true">+IF(OFFSET('Sanitation Data'!$I$29,0,10*ROW('Sanitation Data'!I2))="","",OFFSET('Sanitation Data'!$I$29,0,10*ROW('Sanitation Data'!I2)))</f>
        <v/>
      </c>
      <c r="DL8" s="295" t="str">
        <f ca="true">+IF(OFFSET('Sanitation Data'!$I$30,0,10*ROW('Sanitation Data'!I2))="","",OFFSET('Sanitation Data'!$I$30,0,10*ROW('Sanitation Data'!I2)))</f>
        <v/>
      </c>
      <c r="DM8" s="295" t="str">
        <f ca="true">+IF(OFFSET('Sanitation Data'!$I$31,0,10*ROW('Sanitation Data'!I2))="","",OFFSET('Sanitation Data'!$I$31,0,10*ROW('Sanitation Data'!I2)))</f>
        <v/>
      </c>
      <c r="DN8" s="295" t="str">
        <f ca="true">+IF(OFFSET('Sanitation Data'!$I$32,0,10*ROW('Sanitation Data'!I2))="","",OFFSET('Sanitation Data'!$I$32,0,10*ROW('Sanitation Data'!I2)))</f>
        <v/>
      </c>
      <c r="DO8" s="295" t="str">
        <f ca="true">+IF(OFFSET('Hygiene Data'!$D$11,0,10*ROW('Hygiene Data'!D2))="","",OFFSET('Hygiene Data'!$D$11,0,10*ROW('Hygiene Data'!D2)))</f>
        <v/>
      </c>
      <c r="DP8" s="295" t="str">
        <f ca="true">+IF(OFFSET('Hygiene Data'!$D$12,0,10*ROW('Hygiene Data'!D2))="","",OFFSET('Hygiene Data'!$D$12,0,10*ROW('Hygiene Data'!D2)))</f>
        <v/>
      </c>
      <c r="DQ8" s="295" t="str">
        <f ca="true">+IF(OFFSET('Hygiene Data'!$D$13,0,10*ROW('Hygiene Data'!D2))="","",OFFSET('Hygiene Data'!$D$13,0,10*ROW('Hygiene Data'!D2)))</f>
        <v/>
      </c>
      <c r="DR8" s="295" t="str">
        <f ca="true">+IF(OFFSET('Hygiene Data'!$E$11,0,10*ROW('Hygiene Data'!E2))="","",OFFSET('Hygiene Data'!$E$11,0,10*ROW('Hygiene Data'!E2)))</f>
        <v/>
      </c>
      <c r="DS8" s="295" t="str">
        <f ca="true">+IF(OFFSET('Hygiene Data'!$E$12,0,10*ROW('Hygiene Data'!E2))="","",OFFSET('Hygiene Data'!$E$12,0,10*ROW('Hygiene Data'!E2)))</f>
        <v/>
      </c>
      <c r="DT8" s="295" t="str">
        <f ca="true">+IF(OFFSET('Hygiene Data'!$E$13,0,10*ROW('Hygiene Data'!E2))="","",OFFSET('Hygiene Data'!$E$13,0,10*ROW('Hygiene Data'!E2)))</f>
        <v/>
      </c>
      <c r="DU8" s="295" t="str">
        <f ca="true">+IF(OFFSET('Hygiene Data'!$F$11,0,10*ROW('Hygiene Data'!F2))="","",OFFSET('Hygiene Data'!$F$11,0,10*ROW('Hygiene Data'!F2)))</f>
        <v/>
      </c>
      <c r="DV8" s="295" t="str">
        <f ca="true">+IF(OFFSET('Hygiene Data'!$F$12,0,10*ROW('Hygiene Data'!F2))="","",OFFSET('Hygiene Data'!$F$12,0,10*ROW('Hygiene Data'!F2)))</f>
        <v/>
      </c>
      <c r="DW8" s="295" t="str">
        <f ca="true">+IF(OFFSET('Hygiene Data'!$F$13,0,10*ROW('Hygiene Data'!F2))="","",OFFSET('Hygiene Data'!$F$13,0,10*ROW('Hygiene Data'!F2)))</f>
        <v/>
      </c>
      <c r="DX8" s="295" t="str">
        <f ca="true">+IF(OFFSET('Hygiene Data'!$G$11,0,10*ROW('Hygiene Data'!G2))="","",OFFSET('Hygiene Data'!$G$11,0,10*ROW('Hygiene Data'!G2)))</f>
        <v/>
      </c>
      <c r="DY8" s="295" t="str">
        <f ca="true">+IF(OFFSET('Hygiene Data'!$G$12,0,10*ROW('Hygiene Data'!G2))="","",OFFSET('Hygiene Data'!$G$12,0,10*ROW('Hygiene Data'!G2)))</f>
        <v/>
      </c>
      <c r="DZ8" s="295" t="str">
        <f ca="true">+IF(OFFSET('Hygiene Data'!$G$13,0,10*ROW('Hygiene Data'!G2))="","",OFFSET('Hygiene Data'!$G$13,0,10*ROW('Hygiene Data'!G2)))</f>
        <v/>
      </c>
      <c r="EA8" s="295" t="str">
        <f ca="true">+IF(OFFSET('Hygiene Data'!$H$11,0,10*ROW('Hygiene Data'!H2))="","",OFFSET('Hygiene Data'!$H$11,0,10*ROW('Hygiene Data'!H2)))</f>
        <v/>
      </c>
      <c r="EB8" s="295" t="str">
        <f ca="true">+IF(OFFSET('Hygiene Data'!$H$12,0,10*ROW('Hygiene Data'!H2))="","",OFFSET('Hygiene Data'!$H$12,0,10*ROW('Hygiene Data'!H2)))</f>
        <v/>
      </c>
      <c r="EC8" s="295" t="str">
        <f ca="true">+IF(OFFSET('Hygiene Data'!$H$13,0,10*ROW('Hygiene Data'!H2))="","",OFFSET('Hygiene Data'!$H$13,0,10*ROW('Hygiene Data'!H2)))</f>
        <v/>
      </c>
      <c r="ED8" s="295" t="str">
        <f ca="true">+IF(OFFSET('Hygiene Data'!$I$11,0,10*ROW('Hygiene Data'!I2))="","",OFFSET('Hygiene Data'!$I$11,0,10*ROW('Hygiene Data'!I2)))</f>
        <v/>
      </c>
      <c r="EE8" s="295" t="str">
        <f ca="true">+IF(OFFSET('Hygiene Data'!$I$12,0,10*ROW('Hygiene Data'!I2))="","",OFFSET('Hygiene Data'!$I$12,0,10*ROW('Hygiene Data'!I2)))</f>
        <v/>
      </c>
      <c r="EF8" s="295"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SWZ_2013_SACMEQ</v>
      </c>
      <c r="B9" s="36" t="str">
        <f ca="true">+IF(OFFSET('Water Data'!$C$2,0,10*ROW('Water Data'!F3))="","",OFFSET('Water Data'!$C$2,0,10*ROW('Water Data'!F3)))</f>
        <v>Survey</v>
      </c>
      <c r="C9" s="351">
        <f t="shared" ca="true" si="0"/>
        <v>2013</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94.3</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5"/>
      <c r="BS9" s="295" t="str">
        <f ca="true">+IF(OFFSET('Water Data'!$D$27,0,10*ROW('Water Data'!D3))="","",OFFSET('Water Data'!$D$27,0,10*ROW('Water Data'!D3)))</f>
        <v/>
      </c>
      <c r="BT9" s="295" t="str">
        <f ca="true">+IF(OFFSET('Water Data'!$D$28,0,10*ROW('Water Data'!D3))="","",OFFSET('Water Data'!$D$28,0,10*ROW('Water Data'!D3)))</f>
        <v/>
      </c>
      <c r="BU9" s="295" t="str">
        <f ca="true">+IF(OFFSET('Water Data'!$D$29,0,10*ROW('Water Data'!D3))="","",OFFSET('Water Data'!$D$29,0,10*ROW('Water Data'!D3)))</f>
        <v/>
      </c>
      <c r="BV9" s="295" t="str">
        <f ca="true">+IF(OFFSET('Water Data'!$E$27,0,10*ROW('Water Data'!E3))="","",OFFSET('Water Data'!$E$27,0,10*ROW('Water Data'!E3)))</f>
        <v/>
      </c>
      <c r="BW9" s="295" t="str">
        <f ca="true">+IF(OFFSET('Water Data'!$E$28,0,10*ROW('Water Data'!E3))="","",OFFSET('Water Data'!$E$28,0,10*ROW('Water Data'!E3)))</f>
        <v/>
      </c>
      <c r="BX9" s="295" t="str">
        <f ca="true">+IF(OFFSET('Water Data'!$E$29,0,10*ROW('Water Data'!E3))="","",OFFSET('Water Data'!$E$29,0,10*ROW('Water Data'!E3)))</f>
        <v/>
      </c>
      <c r="BY9" s="295" t="str">
        <f ca="true">+IF(OFFSET('Water Data'!$F$27,0,10*ROW('Water Data'!F3))="","",OFFSET('Water Data'!$F$27,0,10*ROW('Water Data'!F3)))</f>
        <v/>
      </c>
      <c r="BZ9" s="295" t="str">
        <f ca="true">+IF(OFFSET('Water Data'!$F$28,0,10*ROW('Water Data'!F3))="","",OFFSET('Water Data'!$F$28,0,10*ROW('Water Data'!F3)))</f>
        <v/>
      </c>
      <c r="CA9" s="295" t="str">
        <f ca="true">+IF(OFFSET('Water Data'!$F$29,0,10*ROW('Water Data'!F3))="","",OFFSET('Water Data'!$F$29,0,10*ROW('Water Data'!F3)))</f>
        <v/>
      </c>
      <c r="CB9" s="295" t="str">
        <f ca="true">+IF(OFFSET('Water Data'!$G$27,0,10*ROW('Water Data'!G3))="","",OFFSET('Water Data'!$G$27,0,10*ROW('Water Data'!G3)))</f>
        <v/>
      </c>
      <c r="CC9" s="295" t="str">
        <f ca="true">+IF(OFFSET('Water Data'!$G$28,0,10*ROW('Water Data'!G3))="","",OFFSET('Water Data'!$G$28,0,10*ROW('Water Data'!G3)))</f>
        <v/>
      </c>
      <c r="CD9" s="295" t="str">
        <f ca="true">+IF(OFFSET('Water Data'!$G$29,0,10*ROW('Water Data'!G3))="","",OFFSET('Water Data'!$G$29,0,10*ROW('Water Data'!G3)))</f>
        <v/>
      </c>
      <c r="CE9" s="295" t="str">
        <f ca="true">+IF(OFFSET('Water Data'!$H$27,0,10*ROW('Water Data'!H3))="","",OFFSET('Water Data'!$H$27,0,10*ROW('Water Data'!H3)))</f>
        <v>Yes</v>
      </c>
      <c r="CF9" s="295" t="str">
        <f ca="true">+IF(OFFSET('Water Data'!$H$28,0,10*ROW('Water Data'!H3))="","",OFFSET('Water Data'!$H$28,0,10*ROW('Water Data'!H3)))</f>
        <v/>
      </c>
      <c r="CG9" s="295" t="str">
        <f ca="true">+IF(OFFSET('Water Data'!$H$29,0,10*ROW('Water Data'!H3))="","",OFFSET('Water Data'!$H$29,0,10*ROW('Water Data'!H3)))</f>
        <v/>
      </c>
      <c r="CH9" s="295" t="str">
        <f ca="true">+IF(OFFSET('Water Data'!$I$27,0,10*ROW('Water Data'!I3))="","",OFFSET('Water Data'!$I$27,0,10*ROW('Water Data'!I3)))</f>
        <v/>
      </c>
      <c r="CI9" s="295" t="str">
        <f ca="true">+IF(OFFSET('Water Data'!$I$28,0,10*ROW('Water Data'!I3))="","",OFFSET('Water Data'!$I$28,0,10*ROW('Water Data'!I3)))</f>
        <v/>
      </c>
      <c r="CJ9" s="295" t="str">
        <f ca="true">+IF(OFFSET('Water Data'!$I$29,0,10*ROW('Water Data'!I3))="","",OFFSET('Water Data'!$I$29,0,10*ROW('Water Data'!I3)))</f>
        <v/>
      </c>
      <c r="CK9" s="295" t="str">
        <f ca="true">+IF(OFFSET('Sanitation Data'!$D$28,0,10*ROW('Sanitation Data'!D3))="","",OFFSET('Sanitation Data'!$D$28,0,10*ROW('Sanitation Data'!D3)))</f>
        <v/>
      </c>
      <c r="CL9" s="295" t="str">
        <f ca="true">+IF(OFFSET('Sanitation Data'!$D$29,0,10*ROW('Sanitation Data'!D3))="","",OFFSET('Sanitation Data'!$D$29,0,10*ROW('Sanitation Data'!D3)))</f>
        <v/>
      </c>
      <c r="CM9" s="295" t="str">
        <f ca="true">+IF(OFFSET('Sanitation Data'!$D$30,0,10*ROW('Sanitation Data'!D3))="","",OFFSET('Sanitation Data'!$D$30,0,10*ROW('Sanitation Data'!D3)))</f>
        <v/>
      </c>
      <c r="CN9" s="295" t="str">
        <f ca="true">+IF(OFFSET('Sanitation Data'!$D$31,0,10*ROW('Sanitation Data'!D3))="","",OFFSET('Sanitation Data'!$D$31,0,10*ROW('Sanitation Data'!D3)))</f>
        <v/>
      </c>
      <c r="CO9" s="295" t="str">
        <f ca="true">+IF(OFFSET('Sanitation Data'!$D$32,0,10*ROW('Sanitation Data'!D3))="","",OFFSET('Sanitation Data'!$D$32,0,10*ROW('Sanitation Data'!D3)))</f>
        <v/>
      </c>
      <c r="CP9" s="295" t="str">
        <f ca="true">+IF(OFFSET('Sanitation Data'!$E$28,0,10*ROW('Sanitation Data'!E3))="","",OFFSET('Sanitation Data'!$E$28,0,10*ROW('Sanitation Data'!E3)))</f>
        <v/>
      </c>
      <c r="CQ9" s="295" t="str">
        <f ca="true">+IF(OFFSET('Sanitation Data'!$E$29,0,10*ROW('Sanitation Data'!E3))="","",OFFSET('Sanitation Data'!$E$29,0,10*ROW('Sanitation Data'!E3)))</f>
        <v/>
      </c>
      <c r="CR9" s="295" t="str">
        <f ca="true">+IF(OFFSET('Sanitation Data'!$E$30,0,10*ROW('Sanitation Data'!E3))="","",OFFSET('Sanitation Data'!$E$30,0,10*ROW('Sanitation Data'!E3)))</f>
        <v/>
      </c>
      <c r="CS9" s="295" t="str">
        <f ca="true">+IF(OFFSET('Sanitation Data'!$E$31,0,10*ROW('Sanitation Data'!E3))="","",OFFSET('Sanitation Data'!$E$31,0,10*ROW('Sanitation Data'!E3)))</f>
        <v/>
      </c>
      <c r="CT9" s="295" t="str">
        <f ca="true">+IF(OFFSET('Sanitation Data'!$E$32,0,10*ROW('Sanitation Data'!E3))="","",OFFSET('Sanitation Data'!$E$32,0,10*ROW('Sanitation Data'!E3)))</f>
        <v/>
      </c>
      <c r="CU9" s="295" t="str">
        <f ca="true">+IF(OFFSET('Sanitation Data'!$F$28,0,10*ROW('Sanitation Data'!F3))="","",OFFSET('Sanitation Data'!$F$28,0,10*ROW('Sanitation Data'!F3)))</f>
        <v/>
      </c>
      <c r="CV9" s="295" t="str">
        <f ca="true">+IF(OFFSET('Sanitation Data'!$F$29,0,10*ROW('Sanitation Data'!F3))="","",OFFSET('Sanitation Data'!$F$29,0,10*ROW('Sanitation Data'!F3)))</f>
        <v/>
      </c>
      <c r="CW9" s="295" t="str">
        <f ca="true">+IF(OFFSET('Sanitation Data'!$F$30,0,10*ROW('Sanitation Data'!F3))="","",OFFSET('Sanitation Data'!$F$30,0,10*ROW('Sanitation Data'!F3)))</f>
        <v/>
      </c>
      <c r="CX9" s="295" t="str">
        <f ca="true">+IF(OFFSET('Sanitation Data'!$F$31,0,10*ROW('Sanitation Data'!F3))="","",OFFSET('Sanitation Data'!$F$31,0,10*ROW('Sanitation Data'!F3)))</f>
        <v/>
      </c>
      <c r="CY9" s="295" t="str">
        <f ca="true">+IF(OFFSET('Sanitation Data'!$F$32,0,10*ROW('Sanitation Data'!F3))="","",OFFSET('Sanitation Data'!$F$32,0,10*ROW('Sanitation Data'!F3)))</f>
        <v/>
      </c>
      <c r="CZ9" s="295" t="str">
        <f ca="true">+IF(OFFSET('Sanitation Data'!$G$28,0,10*ROW('Sanitation Data'!G3))="","",OFFSET('Sanitation Data'!$G$28,0,10*ROW('Sanitation Data'!G3)))</f>
        <v/>
      </c>
      <c r="DA9" s="295" t="str">
        <f ca="true">+IF(OFFSET('Sanitation Data'!$G$29,0,10*ROW('Sanitation Data'!G3))="","",OFFSET('Sanitation Data'!$G$29,0,10*ROW('Sanitation Data'!G3)))</f>
        <v/>
      </c>
      <c r="DB9" s="295" t="str">
        <f ca="true">+IF(OFFSET('Sanitation Data'!$G$30,0,10*ROW('Sanitation Data'!G3))="","",OFFSET('Sanitation Data'!$G$30,0,10*ROW('Sanitation Data'!G3)))</f>
        <v/>
      </c>
      <c r="DC9" s="295" t="str">
        <f ca="true">+IF(OFFSET('Sanitation Data'!$G$31,0,10*ROW('Sanitation Data'!G3))="","",OFFSET('Sanitation Data'!$G$31,0,10*ROW('Sanitation Data'!G3)))</f>
        <v/>
      </c>
      <c r="DD9" s="295" t="str">
        <f ca="true">+IF(OFFSET('Sanitation Data'!$G$32,0,10*ROW('Sanitation Data'!G3))="","",OFFSET('Sanitation Data'!$G$32,0,10*ROW('Sanitation Data'!G3)))</f>
        <v/>
      </c>
      <c r="DE9" s="295" t="str">
        <f ca="true">+IF(OFFSET('Sanitation Data'!$H$28,0,10*ROW('Sanitation Data'!H3))="","",OFFSET('Sanitation Data'!$H$28,0,10*ROW('Sanitation Data'!H3)))</f>
        <v/>
      </c>
      <c r="DF9" s="295" t="str">
        <f ca="true">+IF(OFFSET('Sanitation Data'!$H$29,0,10*ROW('Sanitation Data'!H3))="","",OFFSET('Sanitation Data'!$H$29,0,10*ROW('Sanitation Data'!H3)))</f>
        <v/>
      </c>
      <c r="DG9" s="295" t="str">
        <f ca="true">+IF(OFFSET('Sanitation Data'!$H$30,0,10*ROW('Sanitation Data'!H3))="","",OFFSET('Sanitation Data'!$H$30,0,10*ROW('Sanitation Data'!H3)))</f>
        <v/>
      </c>
      <c r="DH9" s="295" t="str">
        <f ca="true">+IF(OFFSET('Sanitation Data'!$H$31,0,10*ROW('Sanitation Data'!H3))="","",OFFSET('Sanitation Data'!$H$31,0,10*ROW('Sanitation Data'!H3)))</f>
        <v/>
      </c>
      <c r="DI9" s="295" t="str">
        <f ca="true">+IF(OFFSET('Sanitation Data'!$H$32,0,10*ROW('Sanitation Data'!H3))="","",OFFSET('Sanitation Data'!$H$32,0,10*ROW('Sanitation Data'!H3)))</f>
        <v/>
      </c>
      <c r="DJ9" s="295" t="str">
        <f ca="true">+IF(OFFSET('Sanitation Data'!$I$28,0,10*ROW('Sanitation Data'!I3))="","",OFFSET('Sanitation Data'!$I$28,0,10*ROW('Sanitation Data'!I3)))</f>
        <v/>
      </c>
      <c r="DK9" s="295" t="str">
        <f ca="true">+IF(OFFSET('Sanitation Data'!$I$29,0,10*ROW('Sanitation Data'!I3))="","",OFFSET('Sanitation Data'!$I$29,0,10*ROW('Sanitation Data'!I3)))</f>
        <v/>
      </c>
      <c r="DL9" s="295" t="str">
        <f ca="true">+IF(OFFSET('Sanitation Data'!$I$30,0,10*ROW('Sanitation Data'!I3))="","",OFFSET('Sanitation Data'!$I$30,0,10*ROW('Sanitation Data'!I3)))</f>
        <v/>
      </c>
      <c r="DM9" s="295" t="str">
        <f ca="true">+IF(OFFSET('Sanitation Data'!$I$31,0,10*ROW('Sanitation Data'!I3))="","",OFFSET('Sanitation Data'!$I$31,0,10*ROW('Sanitation Data'!I3)))</f>
        <v/>
      </c>
      <c r="DN9" s="295" t="str">
        <f ca="true">+IF(OFFSET('Sanitation Data'!$I$32,0,10*ROW('Sanitation Data'!I3))="","",OFFSET('Sanitation Data'!$I$32,0,10*ROW('Sanitation Data'!I3)))</f>
        <v/>
      </c>
      <c r="DO9" s="295" t="str">
        <f ca="true">+IF(OFFSET('Hygiene Data'!$D$11,0,10*ROW('Hygiene Data'!D3))="","",OFFSET('Hygiene Data'!$D$11,0,10*ROW('Hygiene Data'!D3)))</f>
        <v/>
      </c>
      <c r="DP9" s="295" t="str">
        <f ca="true">+IF(OFFSET('Hygiene Data'!$D$12,0,10*ROW('Hygiene Data'!D3))="","",OFFSET('Hygiene Data'!$D$12,0,10*ROW('Hygiene Data'!D3)))</f>
        <v/>
      </c>
      <c r="DQ9" s="295" t="str">
        <f ca="true">+IF(OFFSET('Hygiene Data'!$D$13,0,10*ROW('Hygiene Data'!D3))="","",OFFSET('Hygiene Data'!$D$13,0,10*ROW('Hygiene Data'!D3)))</f>
        <v/>
      </c>
      <c r="DR9" s="295" t="str">
        <f ca="true">+IF(OFFSET('Hygiene Data'!$E$11,0,10*ROW('Hygiene Data'!E3))="","",OFFSET('Hygiene Data'!$E$11,0,10*ROW('Hygiene Data'!E3)))</f>
        <v/>
      </c>
      <c r="DS9" s="295" t="str">
        <f ca="true">+IF(OFFSET('Hygiene Data'!$E$12,0,10*ROW('Hygiene Data'!E3))="","",OFFSET('Hygiene Data'!$E$12,0,10*ROW('Hygiene Data'!E3)))</f>
        <v/>
      </c>
      <c r="DT9" s="295" t="str">
        <f ca="true">+IF(OFFSET('Hygiene Data'!$E$13,0,10*ROW('Hygiene Data'!E3))="","",OFFSET('Hygiene Data'!$E$13,0,10*ROW('Hygiene Data'!E3)))</f>
        <v/>
      </c>
      <c r="DU9" s="295" t="str">
        <f ca="true">+IF(OFFSET('Hygiene Data'!$F$11,0,10*ROW('Hygiene Data'!F3))="","",OFFSET('Hygiene Data'!$F$11,0,10*ROW('Hygiene Data'!F3)))</f>
        <v/>
      </c>
      <c r="DV9" s="295" t="str">
        <f ca="true">+IF(OFFSET('Hygiene Data'!$F$12,0,10*ROW('Hygiene Data'!F3))="","",OFFSET('Hygiene Data'!$F$12,0,10*ROW('Hygiene Data'!F3)))</f>
        <v/>
      </c>
      <c r="DW9" s="295" t="str">
        <f ca="true">+IF(OFFSET('Hygiene Data'!$F$13,0,10*ROW('Hygiene Data'!F3))="","",OFFSET('Hygiene Data'!$F$13,0,10*ROW('Hygiene Data'!F3)))</f>
        <v/>
      </c>
      <c r="DX9" s="295" t="str">
        <f ca="true">+IF(OFFSET('Hygiene Data'!$G$11,0,10*ROW('Hygiene Data'!G3))="","",OFFSET('Hygiene Data'!$G$11,0,10*ROW('Hygiene Data'!G3)))</f>
        <v/>
      </c>
      <c r="DY9" s="295" t="str">
        <f ca="true">+IF(OFFSET('Hygiene Data'!$G$12,0,10*ROW('Hygiene Data'!G3))="","",OFFSET('Hygiene Data'!$G$12,0,10*ROW('Hygiene Data'!G3)))</f>
        <v/>
      </c>
      <c r="DZ9" s="295" t="str">
        <f ca="true">+IF(OFFSET('Hygiene Data'!$G$13,0,10*ROW('Hygiene Data'!G3))="","",OFFSET('Hygiene Data'!$G$13,0,10*ROW('Hygiene Data'!G3)))</f>
        <v/>
      </c>
      <c r="EA9" s="295" t="str">
        <f ca="true">+IF(OFFSET('Hygiene Data'!$H$11,0,10*ROW('Hygiene Data'!H3))="","",OFFSET('Hygiene Data'!$H$11,0,10*ROW('Hygiene Data'!H3)))</f>
        <v/>
      </c>
      <c r="EB9" s="295" t="str">
        <f ca="true">+IF(OFFSET('Hygiene Data'!$H$12,0,10*ROW('Hygiene Data'!H3))="","",OFFSET('Hygiene Data'!$H$12,0,10*ROW('Hygiene Data'!H3)))</f>
        <v/>
      </c>
      <c r="EC9" s="295" t="str">
        <f ca="true">+IF(OFFSET('Hygiene Data'!$H$13,0,10*ROW('Hygiene Data'!H3))="","",OFFSET('Hygiene Data'!$H$13,0,10*ROW('Hygiene Data'!H3)))</f>
        <v/>
      </c>
      <c r="ED9" s="295" t="str">
        <f ca="true">+IF(OFFSET('Hygiene Data'!$I$11,0,10*ROW('Hygiene Data'!I3))="","",OFFSET('Hygiene Data'!$I$11,0,10*ROW('Hygiene Data'!I3)))</f>
        <v/>
      </c>
      <c r="EE9" s="295" t="str">
        <f ca="true">+IF(OFFSET('Hygiene Data'!$I$12,0,10*ROW('Hygiene Data'!I3))="","",OFFSET('Hygiene Data'!$I$12,0,10*ROW('Hygiene Data'!I3)))</f>
        <v/>
      </c>
      <c r="EF9" s="295"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SWZ_2013_EMIS</v>
      </c>
      <c r="B10" s="36" t="str">
        <f ca="true">+IF(OFFSET('Water Data'!$C$2,0,10*ROW('Water Data'!F4))="","",OFFSET('Water Data'!$C$2,0,10*ROW('Water Data'!F4)))</f>
        <v>EMIS</v>
      </c>
      <c r="C10" s="351">
        <f t="shared" ca="true" si="0"/>
        <v>2013</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88.835218894009216</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75.917407834101382</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87.24</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73.67</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92.67</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81.319999999999993</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5"/>
      <c r="BS10" s="295" t="str">
        <f ca="true">+IF(OFFSET('Water Data'!$D$27,0,10*ROW('Water Data'!D4))="","",OFFSET('Water Data'!$D$27,0,10*ROW('Water Data'!D4)))</f>
        <v>Yes</v>
      </c>
      <c r="BT10" s="295" t="str">
        <f ca="true">+IF(OFFSET('Water Data'!$D$28,0,10*ROW('Water Data'!D4))="","",OFFSET('Water Data'!$D$28,0,10*ROW('Water Data'!D4)))</f>
        <v>Yes</v>
      </c>
      <c r="BU10" s="295" t="str">
        <f ca="true">+IF(OFFSET('Water Data'!$D$29,0,10*ROW('Water Data'!D4))="","",OFFSET('Water Data'!$D$29,0,10*ROW('Water Data'!D4)))</f>
        <v/>
      </c>
      <c r="BV10" s="295" t="str">
        <f ca="true">+IF(OFFSET('Water Data'!$E$27,0,10*ROW('Water Data'!E4))="","",OFFSET('Water Data'!$E$27,0,10*ROW('Water Data'!E4)))</f>
        <v/>
      </c>
      <c r="BW10" s="295" t="str">
        <f ca="true">+IF(OFFSET('Water Data'!$E$28,0,10*ROW('Water Data'!E4))="","",OFFSET('Water Data'!$E$28,0,10*ROW('Water Data'!E4)))</f>
        <v/>
      </c>
      <c r="BX10" s="295" t="str">
        <f ca="true">+IF(OFFSET('Water Data'!$E$29,0,10*ROW('Water Data'!E4))="","",OFFSET('Water Data'!$E$29,0,10*ROW('Water Data'!E4)))</f>
        <v/>
      </c>
      <c r="BY10" s="295" t="str">
        <f ca="true">+IF(OFFSET('Water Data'!$F$27,0,10*ROW('Water Data'!F4))="","",OFFSET('Water Data'!$F$27,0,10*ROW('Water Data'!F4)))</f>
        <v/>
      </c>
      <c r="BZ10" s="295" t="str">
        <f ca="true">+IF(OFFSET('Water Data'!$F$28,0,10*ROW('Water Data'!F4))="","",OFFSET('Water Data'!$F$28,0,10*ROW('Water Data'!F4)))</f>
        <v/>
      </c>
      <c r="CA10" s="295" t="str">
        <f ca="true">+IF(OFFSET('Water Data'!$F$29,0,10*ROW('Water Data'!F4))="","",OFFSET('Water Data'!$F$29,0,10*ROW('Water Data'!F4)))</f>
        <v/>
      </c>
      <c r="CB10" s="295" t="str">
        <f ca="true">+IF(OFFSET('Water Data'!$G$27,0,10*ROW('Water Data'!G4))="","",OFFSET('Water Data'!$G$27,0,10*ROW('Water Data'!G4)))</f>
        <v/>
      </c>
      <c r="CC10" s="295" t="str">
        <f ca="true">+IF(OFFSET('Water Data'!$G$28,0,10*ROW('Water Data'!G4))="","",OFFSET('Water Data'!$G$28,0,10*ROW('Water Data'!G4)))</f>
        <v/>
      </c>
      <c r="CD10" s="295" t="str">
        <f ca="true">+IF(OFFSET('Water Data'!$G$29,0,10*ROW('Water Data'!G4))="","",OFFSET('Water Data'!$G$29,0,10*ROW('Water Data'!G4)))</f>
        <v/>
      </c>
      <c r="CE10" s="295" t="str">
        <f ca="true">+IF(OFFSET('Water Data'!$H$27,0,10*ROW('Water Data'!H4))="","",OFFSET('Water Data'!$H$27,0,10*ROW('Water Data'!H4)))</f>
        <v>Yes</v>
      </c>
      <c r="CF10" s="295" t="str">
        <f ca="true">+IF(OFFSET('Water Data'!$H$28,0,10*ROW('Water Data'!H4))="","",OFFSET('Water Data'!$H$28,0,10*ROW('Water Data'!H4)))</f>
        <v>Yes</v>
      </c>
      <c r="CG10" s="295" t="str">
        <f ca="true">+IF(OFFSET('Water Data'!$H$29,0,10*ROW('Water Data'!H4))="","",OFFSET('Water Data'!$H$29,0,10*ROW('Water Data'!H4)))</f>
        <v/>
      </c>
      <c r="CH10" s="295" t="str">
        <f ca="true">+IF(OFFSET('Water Data'!$I$27,0,10*ROW('Water Data'!I4))="","",OFFSET('Water Data'!$I$27,0,10*ROW('Water Data'!I4)))</f>
        <v>Yes</v>
      </c>
      <c r="CI10" s="295" t="str">
        <f ca="true">+IF(OFFSET('Water Data'!$I$28,0,10*ROW('Water Data'!I4))="","",OFFSET('Water Data'!$I$28,0,10*ROW('Water Data'!I4)))</f>
        <v>Yes</v>
      </c>
      <c r="CJ10" s="295" t="str">
        <f ca="true">+IF(OFFSET('Water Data'!$I$29,0,10*ROW('Water Data'!I4))="","",OFFSET('Water Data'!$I$29,0,10*ROW('Water Data'!I4)))</f>
        <v/>
      </c>
      <c r="CK10" s="295" t="str">
        <f ca="true">+IF(OFFSET('Sanitation Data'!$D$28,0,10*ROW('Sanitation Data'!D4))="","",OFFSET('Sanitation Data'!$D$28,0,10*ROW('Sanitation Data'!D4)))</f>
        <v/>
      </c>
      <c r="CL10" s="295" t="str">
        <f ca="true">+IF(OFFSET('Sanitation Data'!$D$29,0,10*ROW('Sanitation Data'!D4))="","",OFFSET('Sanitation Data'!$D$29,0,10*ROW('Sanitation Data'!D4)))</f>
        <v/>
      </c>
      <c r="CM10" s="295" t="str">
        <f ca="true">+IF(OFFSET('Sanitation Data'!$D$30,0,10*ROW('Sanitation Data'!D4))="","",OFFSET('Sanitation Data'!$D$30,0,10*ROW('Sanitation Data'!D4)))</f>
        <v/>
      </c>
      <c r="CN10" s="295" t="str">
        <f ca="true">+IF(OFFSET('Sanitation Data'!$D$31,0,10*ROW('Sanitation Data'!D4))="","",OFFSET('Sanitation Data'!$D$31,0,10*ROW('Sanitation Data'!D4)))</f>
        <v/>
      </c>
      <c r="CO10" s="295" t="str">
        <f ca="true">+IF(OFFSET('Sanitation Data'!$D$32,0,10*ROW('Sanitation Data'!D4))="","",OFFSET('Sanitation Data'!$D$32,0,10*ROW('Sanitation Data'!D4)))</f>
        <v/>
      </c>
      <c r="CP10" s="295" t="str">
        <f ca="true">+IF(OFFSET('Sanitation Data'!$E$28,0,10*ROW('Sanitation Data'!E4))="","",OFFSET('Sanitation Data'!$E$28,0,10*ROW('Sanitation Data'!E4)))</f>
        <v/>
      </c>
      <c r="CQ10" s="295" t="str">
        <f ca="true">+IF(OFFSET('Sanitation Data'!$E$29,0,10*ROW('Sanitation Data'!E4))="","",OFFSET('Sanitation Data'!$E$29,0,10*ROW('Sanitation Data'!E4)))</f>
        <v/>
      </c>
      <c r="CR10" s="295" t="str">
        <f ca="true">+IF(OFFSET('Sanitation Data'!$E$30,0,10*ROW('Sanitation Data'!E4))="","",OFFSET('Sanitation Data'!$E$30,0,10*ROW('Sanitation Data'!E4)))</f>
        <v/>
      </c>
      <c r="CS10" s="295" t="str">
        <f ca="true">+IF(OFFSET('Sanitation Data'!$E$31,0,10*ROW('Sanitation Data'!E4))="","",OFFSET('Sanitation Data'!$E$31,0,10*ROW('Sanitation Data'!E4)))</f>
        <v/>
      </c>
      <c r="CT10" s="295" t="str">
        <f ca="true">+IF(OFFSET('Sanitation Data'!$E$32,0,10*ROW('Sanitation Data'!E4))="","",OFFSET('Sanitation Data'!$E$32,0,10*ROW('Sanitation Data'!E4)))</f>
        <v/>
      </c>
      <c r="CU10" s="295" t="str">
        <f ca="true">+IF(OFFSET('Sanitation Data'!$F$28,0,10*ROW('Sanitation Data'!F4))="","",OFFSET('Sanitation Data'!$F$28,0,10*ROW('Sanitation Data'!F4)))</f>
        <v/>
      </c>
      <c r="CV10" s="295" t="str">
        <f ca="true">+IF(OFFSET('Sanitation Data'!$F$29,0,10*ROW('Sanitation Data'!F4))="","",OFFSET('Sanitation Data'!$F$29,0,10*ROW('Sanitation Data'!F4)))</f>
        <v/>
      </c>
      <c r="CW10" s="295" t="str">
        <f ca="true">+IF(OFFSET('Sanitation Data'!$F$30,0,10*ROW('Sanitation Data'!F4))="","",OFFSET('Sanitation Data'!$F$30,0,10*ROW('Sanitation Data'!F4)))</f>
        <v/>
      </c>
      <c r="CX10" s="295" t="str">
        <f ca="true">+IF(OFFSET('Sanitation Data'!$F$31,0,10*ROW('Sanitation Data'!F4))="","",OFFSET('Sanitation Data'!$F$31,0,10*ROW('Sanitation Data'!F4)))</f>
        <v/>
      </c>
      <c r="CY10" s="295" t="str">
        <f ca="true">+IF(OFFSET('Sanitation Data'!$F$32,0,10*ROW('Sanitation Data'!F4))="","",OFFSET('Sanitation Data'!$F$32,0,10*ROW('Sanitation Data'!F4)))</f>
        <v/>
      </c>
      <c r="CZ10" s="295" t="str">
        <f ca="true">+IF(OFFSET('Sanitation Data'!$G$28,0,10*ROW('Sanitation Data'!G4))="","",OFFSET('Sanitation Data'!$G$28,0,10*ROW('Sanitation Data'!G4)))</f>
        <v/>
      </c>
      <c r="DA10" s="295" t="str">
        <f ca="true">+IF(OFFSET('Sanitation Data'!$G$29,0,10*ROW('Sanitation Data'!G4))="","",OFFSET('Sanitation Data'!$G$29,0,10*ROW('Sanitation Data'!G4)))</f>
        <v/>
      </c>
      <c r="DB10" s="295" t="str">
        <f ca="true">+IF(OFFSET('Sanitation Data'!$G$30,0,10*ROW('Sanitation Data'!G4))="","",OFFSET('Sanitation Data'!$G$30,0,10*ROW('Sanitation Data'!G4)))</f>
        <v/>
      </c>
      <c r="DC10" s="295" t="str">
        <f ca="true">+IF(OFFSET('Sanitation Data'!$G$31,0,10*ROW('Sanitation Data'!G4))="","",OFFSET('Sanitation Data'!$G$31,0,10*ROW('Sanitation Data'!G4)))</f>
        <v/>
      </c>
      <c r="DD10" s="295" t="str">
        <f ca="true">+IF(OFFSET('Sanitation Data'!$G$32,0,10*ROW('Sanitation Data'!G4))="","",OFFSET('Sanitation Data'!$G$32,0,10*ROW('Sanitation Data'!G4)))</f>
        <v/>
      </c>
      <c r="DE10" s="295" t="str">
        <f ca="true">+IF(OFFSET('Sanitation Data'!$H$28,0,10*ROW('Sanitation Data'!H4))="","",OFFSET('Sanitation Data'!$H$28,0,10*ROW('Sanitation Data'!H4)))</f>
        <v/>
      </c>
      <c r="DF10" s="295" t="str">
        <f ca="true">+IF(OFFSET('Sanitation Data'!$H$29,0,10*ROW('Sanitation Data'!H4))="","",OFFSET('Sanitation Data'!$H$29,0,10*ROW('Sanitation Data'!H4)))</f>
        <v/>
      </c>
      <c r="DG10" s="295" t="str">
        <f ca="true">+IF(OFFSET('Sanitation Data'!$H$30,0,10*ROW('Sanitation Data'!H4))="","",OFFSET('Sanitation Data'!$H$30,0,10*ROW('Sanitation Data'!H4)))</f>
        <v/>
      </c>
      <c r="DH10" s="295" t="str">
        <f ca="true">+IF(OFFSET('Sanitation Data'!$H$31,0,10*ROW('Sanitation Data'!H4))="","",OFFSET('Sanitation Data'!$H$31,0,10*ROW('Sanitation Data'!H4)))</f>
        <v/>
      </c>
      <c r="DI10" s="295" t="str">
        <f ca="true">+IF(OFFSET('Sanitation Data'!$H$32,0,10*ROW('Sanitation Data'!H4))="","",OFFSET('Sanitation Data'!$H$32,0,10*ROW('Sanitation Data'!H4)))</f>
        <v/>
      </c>
      <c r="DJ10" s="295" t="str">
        <f ca="true">+IF(OFFSET('Sanitation Data'!$I$28,0,10*ROW('Sanitation Data'!I4))="","",OFFSET('Sanitation Data'!$I$28,0,10*ROW('Sanitation Data'!I4)))</f>
        <v/>
      </c>
      <c r="DK10" s="295" t="str">
        <f ca="true">+IF(OFFSET('Sanitation Data'!$I$29,0,10*ROW('Sanitation Data'!I4))="","",OFFSET('Sanitation Data'!$I$29,0,10*ROW('Sanitation Data'!I4)))</f>
        <v/>
      </c>
      <c r="DL10" s="295" t="str">
        <f ca="true">+IF(OFFSET('Sanitation Data'!$I$30,0,10*ROW('Sanitation Data'!I4))="","",OFFSET('Sanitation Data'!$I$30,0,10*ROW('Sanitation Data'!I4)))</f>
        <v/>
      </c>
      <c r="DM10" s="295" t="str">
        <f ca="true">+IF(OFFSET('Sanitation Data'!$I$31,0,10*ROW('Sanitation Data'!I4))="","",OFFSET('Sanitation Data'!$I$31,0,10*ROW('Sanitation Data'!I4)))</f>
        <v/>
      </c>
      <c r="DN10" s="295" t="str">
        <f ca="true">+IF(OFFSET('Sanitation Data'!$I$32,0,10*ROW('Sanitation Data'!I4))="","",OFFSET('Sanitation Data'!$I$32,0,10*ROW('Sanitation Data'!I4)))</f>
        <v/>
      </c>
      <c r="DO10" s="295" t="str">
        <f ca="true">+IF(OFFSET('Hygiene Data'!$D$11,0,10*ROW('Hygiene Data'!D4))="","",OFFSET('Hygiene Data'!$D$11,0,10*ROW('Hygiene Data'!D4)))</f>
        <v/>
      </c>
      <c r="DP10" s="295" t="str">
        <f ca="true">+IF(OFFSET('Hygiene Data'!$D$12,0,10*ROW('Hygiene Data'!D4))="","",OFFSET('Hygiene Data'!$D$12,0,10*ROW('Hygiene Data'!D4)))</f>
        <v/>
      </c>
      <c r="DQ10" s="295" t="str">
        <f ca="true">+IF(OFFSET('Hygiene Data'!$D$13,0,10*ROW('Hygiene Data'!D4))="","",OFFSET('Hygiene Data'!$D$13,0,10*ROW('Hygiene Data'!D4)))</f>
        <v/>
      </c>
      <c r="DR10" s="295" t="str">
        <f ca="true">+IF(OFFSET('Hygiene Data'!$E$11,0,10*ROW('Hygiene Data'!E4))="","",OFFSET('Hygiene Data'!$E$11,0,10*ROW('Hygiene Data'!E4)))</f>
        <v/>
      </c>
      <c r="DS10" s="295" t="str">
        <f ca="true">+IF(OFFSET('Hygiene Data'!$E$12,0,10*ROW('Hygiene Data'!E4))="","",OFFSET('Hygiene Data'!$E$12,0,10*ROW('Hygiene Data'!E4)))</f>
        <v/>
      </c>
      <c r="DT10" s="295" t="str">
        <f ca="true">+IF(OFFSET('Hygiene Data'!$E$13,0,10*ROW('Hygiene Data'!E4))="","",OFFSET('Hygiene Data'!$E$13,0,10*ROW('Hygiene Data'!E4)))</f>
        <v/>
      </c>
      <c r="DU10" s="295" t="str">
        <f ca="true">+IF(OFFSET('Hygiene Data'!$F$11,0,10*ROW('Hygiene Data'!F4))="","",OFFSET('Hygiene Data'!$F$11,0,10*ROW('Hygiene Data'!F4)))</f>
        <v/>
      </c>
      <c r="DV10" s="295" t="str">
        <f ca="true">+IF(OFFSET('Hygiene Data'!$F$12,0,10*ROW('Hygiene Data'!F4))="","",OFFSET('Hygiene Data'!$F$12,0,10*ROW('Hygiene Data'!F4)))</f>
        <v/>
      </c>
      <c r="DW10" s="295" t="str">
        <f ca="true">+IF(OFFSET('Hygiene Data'!$F$13,0,10*ROW('Hygiene Data'!F4))="","",OFFSET('Hygiene Data'!$F$13,0,10*ROW('Hygiene Data'!F4)))</f>
        <v/>
      </c>
      <c r="DX10" s="295" t="str">
        <f ca="true">+IF(OFFSET('Hygiene Data'!$G$11,0,10*ROW('Hygiene Data'!G4))="","",OFFSET('Hygiene Data'!$G$11,0,10*ROW('Hygiene Data'!G4)))</f>
        <v/>
      </c>
      <c r="DY10" s="295" t="str">
        <f ca="true">+IF(OFFSET('Hygiene Data'!$G$12,0,10*ROW('Hygiene Data'!G4))="","",OFFSET('Hygiene Data'!$G$12,0,10*ROW('Hygiene Data'!G4)))</f>
        <v/>
      </c>
      <c r="DZ10" s="295" t="str">
        <f ca="true">+IF(OFFSET('Hygiene Data'!$G$13,0,10*ROW('Hygiene Data'!G4))="","",OFFSET('Hygiene Data'!$G$13,0,10*ROW('Hygiene Data'!G4)))</f>
        <v/>
      </c>
      <c r="EA10" s="295" t="str">
        <f ca="true">+IF(OFFSET('Hygiene Data'!$H$11,0,10*ROW('Hygiene Data'!H4))="","",OFFSET('Hygiene Data'!$H$11,0,10*ROW('Hygiene Data'!H4)))</f>
        <v/>
      </c>
      <c r="EB10" s="295" t="str">
        <f ca="true">+IF(OFFSET('Hygiene Data'!$H$12,0,10*ROW('Hygiene Data'!H4))="","",OFFSET('Hygiene Data'!$H$12,0,10*ROW('Hygiene Data'!H4)))</f>
        <v/>
      </c>
      <c r="EC10" s="295" t="str">
        <f ca="true">+IF(OFFSET('Hygiene Data'!$H$13,0,10*ROW('Hygiene Data'!H4))="","",OFFSET('Hygiene Data'!$H$13,0,10*ROW('Hygiene Data'!H4)))</f>
        <v/>
      </c>
      <c r="ED10" s="295" t="str">
        <f ca="true">+IF(OFFSET('Hygiene Data'!$I$11,0,10*ROW('Hygiene Data'!I4))="","",OFFSET('Hygiene Data'!$I$11,0,10*ROW('Hygiene Data'!I4)))</f>
        <v/>
      </c>
      <c r="EE10" s="295" t="str">
        <f ca="true">+IF(OFFSET('Hygiene Data'!$I$12,0,10*ROW('Hygiene Data'!I4))="","",OFFSET('Hygiene Data'!$I$12,0,10*ROW('Hygiene Data'!I4)))</f>
        <v/>
      </c>
      <c r="EF10" s="295"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SWZ_2014_EMIS</v>
      </c>
      <c r="B11" s="36" t="str">
        <f ca="true">+IF(OFFSET('Water Data'!$C$2,0,10*ROW('Water Data'!F5))="","",OFFSET('Water Data'!$C$2,0,10*ROW('Water Data'!F5)))</f>
        <v>EMIS</v>
      </c>
      <c r="C11" s="351">
        <f t="shared" ca="true" si="0"/>
        <v>2014</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88.727678571428569</v>
      </c>
      <c r="E11" s="96"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[54]</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86.956521739130437</v>
      </c>
      <c r="Q11" s="96"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[53]</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92.753623188405797</v>
      </c>
      <c r="T11" s="96"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[55]</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5"/>
      <c r="BS11" s="295" t="str">
        <f ca="true">+IF(OFFSET('Water Data'!$D$27,0,10*ROW('Water Data'!D5))="","",OFFSET('Water Data'!$D$27,0,10*ROW('Water Data'!D5)))</f>
        <v>Yes</v>
      </c>
      <c r="BT11" s="295" t="str">
        <f ca="true">+IF(OFFSET('Water Data'!$D$28,0,10*ROW('Water Data'!D5))="","",OFFSET('Water Data'!$D$28,0,10*ROW('Water Data'!D5)))</f>
        <v>No</v>
      </c>
      <c r="BU11" s="295" t="str">
        <f ca="true">+IF(OFFSET('Water Data'!$D$29,0,10*ROW('Water Data'!D5))="","",OFFSET('Water Data'!$D$29,0,10*ROW('Water Data'!D5)))</f>
        <v/>
      </c>
      <c r="BV11" s="295" t="str">
        <f ca="true">+IF(OFFSET('Water Data'!$E$27,0,10*ROW('Water Data'!E5))="","",OFFSET('Water Data'!$E$27,0,10*ROW('Water Data'!E5)))</f>
        <v/>
      </c>
      <c r="BW11" s="295" t="str">
        <f ca="true">+IF(OFFSET('Water Data'!$E$28,0,10*ROW('Water Data'!E5))="","",OFFSET('Water Data'!$E$28,0,10*ROW('Water Data'!E5)))</f>
        <v/>
      </c>
      <c r="BX11" s="295" t="str">
        <f ca="true">+IF(OFFSET('Water Data'!$E$29,0,10*ROW('Water Data'!E5))="","",OFFSET('Water Data'!$E$29,0,10*ROW('Water Data'!E5)))</f>
        <v/>
      </c>
      <c r="BY11" s="295" t="str">
        <f ca="true">+IF(OFFSET('Water Data'!$F$27,0,10*ROW('Water Data'!F5))="","",OFFSET('Water Data'!$F$27,0,10*ROW('Water Data'!F5)))</f>
        <v/>
      </c>
      <c r="BZ11" s="295" t="str">
        <f ca="true">+IF(OFFSET('Water Data'!$F$28,0,10*ROW('Water Data'!F5))="","",OFFSET('Water Data'!$F$28,0,10*ROW('Water Data'!F5)))</f>
        <v/>
      </c>
      <c r="CA11" s="295" t="str">
        <f ca="true">+IF(OFFSET('Water Data'!$F$29,0,10*ROW('Water Data'!F5))="","",OFFSET('Water Data'!$F$29,0,10*ROW('Water Data'!F5)))</f>
        <v/>
      </c>
      <c r="CB11" s="295" t="str">
        <f ca="true">+IF(OFFSET('Water Data'!$G$27,0,10*ROW('Water Data'!G5))="","",OFFSET('Water Data'!$G$27,0,10*ROW('Water Data'!G5)))</f>
        <v/>
      </c>
      <c r="CC11" s="295" t="str">
        <f ca="true">+IF(OFFSET('Water Data'!$G$28,0,10*ROW('Water Data'!G5))="","",OFFSET('Water Data'!$G$28,0,10*ROW('Water Data'!G5)))</f>
        <v/>
      </c>
      <c r="CD11" s="295" t="str">
        <f ca="true">+IF(OFFSET('Water Data'!$G$29,0,10*ROW('Water Data'!G5))="","",OFFSET('Water Data'!$G$29,0,10*ROW('Water Data'!G5)))</f>
        <v/>
      </c>
      <c r="CE11" s="295" t="str">
        <f ca="true">+IF(OFFSET('Water Data'!$H$27,0,10*ROW('Water Data'!H5))="","",OFFSET('Water Data'!$H$27,0,10*ROW('Water Data'!H5)))</f>
        <v>Yes</v>
      </c>
      <c r="CF11" s="295" t="str">
        <f ca="true">+IF(OFFSET('Water Data'!$H$28,0,10*ROW('Water Data'!H5))="","",OFFSET('Water Data'!$H$28,0,10*ROW('Water Data'!H5)))</f>
        <v>No</v>
      </c>
      <c r="CG11" s="295" t="str">
        <f ca="true">+IF(OFFSET('Water Data'!$H$29,0,10*ROW('Water Data'!H5))="","",OFFSET('Water Data'!$H$29,0,10*ROW('Water Data'!H5)))</f>
        <v/>
      </c>
      <c r="CH11" s="295" t="str">
        <f ca="true">+IF(OFFSET('Water Data'!$I$27,0,10*ROW('Water Data'!I5))="","",OFFSET('Water Data'!$I$27,0,10*ROW('Water Data'!I5)))</f>
        <v>Yes</v>
      </c>
      <c r="CI11" s="295" t="str">
        <f ca="true">+IF(OFFSET('Water Data'!$I$28,0,10*ROW('Water Data'!I5))="","",OFFSET('Water Data'!$I$28,0,10*ROW('Water Data'!I5)))</f>
        <v>No</v>
      </c>
      <c r="CJ11" s="295" t="str">
        <f ca="true">+IF(OFFSET('Water Data'!$I$29,0,10*ROW('Water Data'!I5))="","",OFFSET('Water Data'!$I$29,0,10*ROW('Water Data'!I5)))</f>
        <v/>
      </c>
      <c r="CK11" s="295" t="str">
        <f ca="true">+IF(OFFSET('Sanitation Data'!$D$28,0,10*ROW('Sanitation Data'!D5))="","",OFFSET('Sanitation Data'!$D$28,0,10*ROW('Sanitation Data'!D5)))</f>
        <v/>
      </c>
      <c r="CL11" s="295" t="str">
        <f ca="true">+IF(OFFSET('Sanitation Data'!$D$29,0,10*ROW('Sanitation Data'!D5))="","",OFFSET('Sanitation Data'!$D$29,0,10*ROW('Sanitation Data'!D5)))</f>
        <v/>
      </c>
      <c r="CM11" s="295" t="str">
        <f ca="true">+IF(OFFSET('Sanitation Data'!$D$30,0,10*ROW('Sanitation Data'!D5))="","",OFFSET('Sanitation Data'!$D$30,0,10*ROW('Sanitation Data'!D5)))</f>
        <v/>
      </c>
      <c r="CN11" s="295" t="str">
        <f ca="true">+IF(OFFSET('Sanitation Data'!$D$31,0,10*ROW('Sanitation Data'!D5))="","",OFFSET('Sanitation Data'!$D$31,0,10*ROW('Sanitation Data'!D5)))</f>
        <v/>
      </c>
      <c r="CO11" s="295" t="str">
        <f ca="true">+IF(OFFSET('Sanitation Data'!$D$32,0,10*ROW('Sanitation Data'!D5))="","",OFFSET('Sanitation Data'!$D$32,0,10*ROW('Sanitation Data'!D5)))</f>
        <v/>
      </c>
      <c r="CP11" s="295" t="str">
        <f ca="true">+IF(OFFSET('Sanitation Data'!$E$28,0,10*ROW('Sanitation Data'!E5))="","",OFFSET('Sanitation Data'!$E$28,0,10*ROW('Sanitation Data'!E5)))</f>
        <v/>
      </c>
      <c r="CQ11" s="295" t="str">
        <f ca="true">+IF(OFFSET('Sanitation Data'!$E$29,0,10*ROW('Sanitation Data'!E5))="","",OFFSET('Sanitation Data'!$E$29,0,10*ROW('Sanitation Data'!E5)))</f>
        <v/>
      </c>
      <c r="CR11" s="295" t="str">
        <f ca="true">+IF(OFFSET('Sanitation Data'!$E$30,0,10*ROW('Sanitation Data'!E5))="","",OFFSET('Sanitation Data'!$E$30,0,10*ROW('Sanitation Data'!E5)))</f>
        <v/>
      </c>
      <c r="CS11" s="295" t="str">
        <f ca="true">+IF(OFFSET('Sanitation Data'!$E$31,0,10*ROW('Sanitation Data'!E5))="","",OFFSET('Sanitation Data'!$E$31,0,10*ROW('Sanitation Data'!E5)))</f>
        <v/>
      </c>
      <c r="CT11" s="295" t="str">
        <f ca="true">+IF(OFFSET('Sanitation Data'!$E$32,0,10*ROW('Sanitation Data'!E5))="","",OFFSET('Sanitation Data'!$E$32,0,10*ROW('Sanitation Data'!E5)))</f>
        <v/>
      </c>
      <c r="CU11" s="295" t="str">
        <f ca="true">+IF(OFFSET('Sanitation Data'!$F$28,0,10*ROW('Sanitation Data'!F5))="","",OFFSET('Sanitation Data'!$F$28,0,10*ROW('Sanitation Data'!F5)))</f>
        <v/>
      </c>
      <c r="CV11" s="295" t="str">
        <f ca="true">+IF(OFFSET('Sanitation Data'!$F$29,0,10*ROW('Sanitation Data'!F5))="","",OFFSET('Sanitation Data'!$F$29,0,10*ROW('Sanitation Data'!F5)))</f>
        <v/>
      </c>
      <c r="CW11" s="295" t="str">
        <f ca="true">+IF(OFFSET('Sanitation Data'!$F$30,0,10*ROW('Sanitation Data'!F5))="","",OFFSET('Sanitation Data'!$F$30,0,10*ROW('Sanitation Data'!F5)))</f>
        <v/>
      </c>
      <c r="CX11" s="295" t="str">
        <f ca="true">+IF(OFFSET('Sanitation Data'!$F$31,0,10*ROW('Sanitation Data'!F5))="","",OFFSET('Sanitation Data'!$F$31,0,10*ROW('Sanitation Data'!F5)))</f>
        <v/>
      </c>
      <c r="CY11" s="295" t="str">
        <f ca="true">+IF(OFFSET('Sanitation Data'!$F$32,0,10*ROW('Sanitation Data'!F5))="","",OFFSET('Sanitation Data'!$F$32,0,10*ROW('Sanitation Data'!F5)))</f>
        <v/>
      </c>
      <c r="CZ11" s="295" t="str">
        <f ca="true">+IF(OFFSET('Sanitation Data'!$G$28,0,10*ROW('Sanitation Data'!G5))="","",OFFSET('Sanitation Data'!$G$28,0,10*ROW('Sanitation Data'!G5)))</f>
        <v/>
      </c>
      <c r="DA11" s="295" t="str">
        <f ca="true">+IF(OFFSET('Sanitation Data'!$G$29,0,10*ROW('Sanitation Data'!G5))="","",OFFSET('Sanitation Data'!$G$29,0,10*ROW('Sanitation Data'!G5)))</f>
        <v/>
      </c>
      <c r="DB11" s="295" t="str">
        <f ca="true">+IF(OFFSET('Sanitation Data'!$G$30,0,10*ROW('Sanitation Data'!G5))="","",OFFSET('Sanitation Data'!$G$30,0,10*ROW('Sanitation Data'!G5)))</f>
        <v/>
      </c>
      <c r="DC11" s="295" t="str">
        <f ca="true">+IF(OFFSET('Sanitation Data'!$G$31,0,10*ROW('Sanitation Data'!G5))="","",OFFSET('Sanitation Data'!$G$31,0,10*ROW('Sanitation Data'!G5)))</f>
        <v/>
      </c>
      <c r="DD11" s="295" t="str">
        <f ca="true">+IF(OFFSET('Sanitation Data'!$G$32,0,10*ROW('Sanitation Data'!G5))="","",OFFSET('Sanitation Data'!$G$32,0,10*ROW('Sanitation Data'!G5)))</f>
        <v/>
      </c>
      <c r="DE11" s="295" t="str">
        <f ca="true">+IF(OFFSET('Sanitation Data'!$H$28,0,10*ROW('Sanitation Data'!H5))="","",OFFSET('Sanitation Data'!$H$28,0,10*ROW('Sanitation Data'!H5)))</f>
        <v/>
      </c>
      <c r="DF11" s="295" t="str">
        <f ca="true">+IF(OFFSET('Sanitation Data'!$H$29,0,10*ROW('Sanitation Data'!H5))="","",OFFSET('Sanitation Data'!$H$29,0,10*ROW('Sanitation Data'!H5)))</f>
        <v/>
      </c>
      <c r="DG11" s="295" t="str">
        <f ca="true">+IF(OFFSET('Sanitation Data'!$H$30,0,10*ROW('Sanitation Data'!H5))="","",OFFSET('Sanitation Data'!$H$30,0,10*ROW('Sanitation Data'!H5)))</f>
        <v/>
      </c>
      <c r="DH11" s="295" t="str">
        <f ca="true">+IF(OFFSET('Sanitation Data'!$H$31,0,10*ROW('Sanitation Data'!H5))="","",OFFSET('Sanitation Data'!$H$31,0,10*ROW('Sanitation Data'!H5)))</f>
        <v/>
      </c>
      <c r="DI11" s="295" t="str">
        <f ca="true">+IF(OFFSET('Sanitation Data'!$H$32,0,10*ROW('Sanitation Data'!H5))="","",OFFSET('Sanitation Data'!$H$32,0,10*ROW('Sanitation Data'!H5)))</f>
        <v/>
      </c>
      <c r="DJ11" s="295" t="str">
        <f ca="true">+IF(OFFSET('Sanitation Data'!$I$28,0,10*ROW('Sanitation Data'!I5))="","",OFFSET('Sanitation Data'!$I$28,0,10*ROW('Sanitation Data'!I5)))</f>
        <v/>
      </c>
      <c r="DK11" s="295" t="str">
        <f ca="true">+IF(OFFSET('Sanitation Data'!$I$29,0,10*ROW('Sanitation Data'!I5))="","",OFFSET('Sanitation Data'!$I$29,0,10*ROW('Sanitation Data'!I5)))</f>
        <v/>
      </c>
      <c r="DL11" s="295" t="str">
        <f ca="true">+IF(OFFSET('Sanitation Data'!$I$30,0,10*ROW('Sanitation Data'!I5))="","",OFFSET('Sanitation Data'!$I$30,0,10*ROW('Sanitation Data'!I5)))</f>
        <v/>
      </c>
      <c r="DM11" s="295" t="str">
        <f ca="true">+IF(OFFSET('Sanitation Data'!$I$31,0,10*ROW('Sanitation Data'!I5))="","",OFFSET('Sanitation Data'!$I$31,0,10*ROW('Sanitation Data'!I5)))</f>
        <v/>
      </c>
      <c r="DN11" s="295" t="str">
        <f ca="true">+IF(OFFSET('Sanitation Data'!$I$32,0,10*ROW('Sanitation Data'!I5))="","",OFFSET('Sanitation Data'!$I$32,0,10*ROW('Sanitation Data'!I5)))</f>
        <v/>
      </c>
      <c r="DO11" s="295" t="str">
        <f ca="true">+IF(OFFSET('Hygiene Data'!$D$11,0,10*ROW('Hygiene Data'!D5))="","",OFFSET('Hygiene Data'!$D$11,0,10*ROW('Hygiene Data'!D5)))</f>
        <v/>
      </c>
      <c r="DP11" s="295" t="str">
        <f ca="true">+IF(OFFSET('Hygiene Data'!$D$12,0,10*ROW('Hygiene Data'!D5))="","",OFFSET('Hygiene Data'!$D$12,0,10*ROW('Hygiene Data'!D5)))</f>
        <v/>
      </c>
      <c r="DQ11" s="295" t="str">
        <f ca="true">+IF(OFFSET('Hygiene Data'!$D$13,0,10*ROW('Hygiene Data'!D5))="","",OFFSET('Hygiene Data'!$D$13,0,10*ROW('Hygiene Data'!D5)))</f>
        <v/>
      </c>
      <c r="DR11" s="295" t="str">
        <f ca="true">+IF(OFFSET('Hygiene Data'!$E$11,0,10*ROW('Hygiene Data'!E5))="","",OFFSET('Hygiene Data'!$E$11,0,10*ROW('Hygiene Data'!E5)))</f>
        <v/>
      </c>
      <c r="DS11" s="295" t="str">
        <f ca="true">+IF(OFFSET('Hygiene Data'!$E$12,0,10*ROW('Hygiene Data'!E5))="","",OFFSET('Hygiene Data'!$E$12,0,10*ROW('Hygiene Data'!E5)))</f>
        <v/>
      </c>
      <c r="DT11" s="295" t="str">
        <f ca="true">+IF(OFFSET('Hygiene Data'!$E$13,0,10*ROW('Hygiene Data'!E5))="","",OFFSET('Hygiene Data'!$E$13,0,10*ROW('Hygiene Data'!E5)))</f>
        <v/>
      </c>
      <c r="DU11" s="295" t="str">
        <f ca="true">+IF(OFFSET('Hygiene Data'!$F$11,0,10*ROW('Hygiene Data'!F5))="","",OFFSET('Hygiene Data'!$F$11,0,10*ROW('Hygiene Data'!F5)))</f>
        <v/>
      </c>
      <c r="DV11" s="295" t="str">
        <f ca="true">+IF(OFFSET('Hygiene Data'!$F$12,0,10*ROW('Hygiene Data'!F5))="","",OFFSET('Hygiene Data'!$F$12,0,10*ROW('Hygiene Data'!F5)))</f>
        <v/>
      </c>
      <c r="DW11" s="295" t="str">
        <f ca="true">+IF(OFFSET('Hygiene Data'!$F$13,0,10*ROW('Hygiene Data'!F5))="","",OFFSET('Hygiene Data'!$F$13,0,10*ROW('Hygiene Data'!F5)))</f>
        <v/>
      </c>
      <c r="DX11" s="295" t="str">
        <f ca="true">+IF(OFFSET('Hygiene Data'!$G$11,0,10*ROW('Hygiene Data'!G5))="","",OFFSET('Hygiene Data'!$G$11,0,10*ROW('Hygiene Data'!G5)))</f>
        <v/>
      </c>
      <c r="DY11" s="295" t="str">
        <f ca="true">+IF(OFFSET('Hygiene Data'!$G$12,0,10*ROW('Hygiene Data'!G5))="","",OFFSET('Hygiene Data'!$G$12,0,10*ROW('Hygiene Data'!G5)))</f>
        <v/>
      </c>
      <c r="DZ11" s="295" t="str">
        <f ca="true">+IF(OFFSET('Hygiene Data'!$G$13,0,10*ROW('Hygiene Data'!G5))="","",OFFSET('Hygiene Data'!$G$13,0,10*ROW('Hygiene Data'!G5)))</f>
        <v/>
      </c>
      <c r="EA11" s="295" t="str">
        <f ca="true">+IF(OFFSET('Hygiene Data'!$H$11,0,10*ROW('Hygiene Data'!H5))="","",OFFSET('Hygiene Data'!$H$11,0,10*ROW('Hygiene Data'!H5)))</f>
        <v/>
      </c>
      <c r="EB11" s="295" t="str">
        <f ca="true">+IF(OFFSET('Hygiene Data'!$H$12,0,10*ROW('Hygiene Data'!H5))="","",OFFSET('Hygiene Data'!$H$12,0,10*ROW('Hygiene Data'!H5)))</f>
        <v/>
      </c>
      <c r="EC11" s="295" t="str">
        <f ca="true">+IF(OFFSET('Hygiene Data'!$H$13,0,10*ROW('Hygiene Data'!H5))="","",OFFSET('Hygiene Data'!$H$13,0,10*ROW('Hygiene Data'!H5)))</f>
        <v/>
      </c>
      <c r="ED11" s="295" t="str">
        <f ca="true">+IF(OFFSET('Hygiene Data'!$I$11,0,10*ROW('Hygiene Data'!I5))="","",OFFSET('Hygiene Data'!$I$11,0,10*ROW('Hygiene Data'!I5)))</f>
        <v/>
      </c>
      <c r="EE11" s="295" t="str">
        <f ca="true">+IF(OFFSET('Hygiene Data'!$I$12,0,10*ROW('Hygiene Data'!I5))="","",OFFSET('Hygiene Data'!$I$12,0,10*ROW('Hygiene Data'!I5)))</f>
        <v/>
      </c>
      <c r="EF11" s="295"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SWZ_2015_EMIS</v>
      </c>
      <c r="B12" s="36" t="str">
        <f ca="true">+IF(OFFSET('Water Data'!$C$2,0,10*ROW('Water Data'!F6))="","",OFFSET('Water Data'!$C$2,0,10*ROW('Water Data'!F6)))</f>
        <v>EMIS</v>
      </c>
      <c r="C12" s="351">
        <f t="shared" ca="true" si="0"/>
        <v>2015</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88.356013824884798</v>
      </c>
      <c r="E12" s="96"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[53]</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86.94</v>
      </c>
      <c r="Q12" s="96" t="str">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[52]</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91.76</v>
      </c>
      <c r="T12" s="96" t="str">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[54]</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5"/>
      <c r="BS12" s="295" t="str">
        <f ca="true">+IF(OFFSET('Water Data'!$D$27,0,10*ROW('Water Data'!D6))="","",OFFSET('Water Data'!$D$27,0,10*ROW('Water Data'!D6)))</f>
        <v>Yes</v>
      </c>
      <c r="BT12" s="295" t="str">
        <f ca="true">+IF(OFFSET('Water Data'!$D$28,0,10*ROW('Water Data'!D6))="","",OFFSET('Water Data'!$D$28,0,10*ROW('Water Data'!D6)))</f>
        <v>No</v>
      </c>
      <c r="BU12" s="295" t="str">
        <f ca="true">+IF(OFFSET('Water Data'!$D$29,0,10*ROW('Water Data'!D6))="","",OFFSET('Water Data'!$D$29,0,10*ROW('Water Data'!D6)))</f>
        <v/>
      </c>
      <c r="BV12" s="295" t="str">
        <f ca="true">+IF(OFFSET('Water Data'!$E$27,0,10*ROW('Water Data'!E6))="","",OFFSET('Water Data'!$E$27,0,10*ROW('Water Data'!E6)))</f>
        <v/>
      </c>
      <c r="BW12" s="295" t="str">
        <f ca="true">+IF(OFFSET('Water Data'!$E$28,0,10*ROW('Water Data'!E6))="","",OFFSET('Water Data'!$E$28,0,10*ROW('Water Data'!E6)))</f>
        <v/>
      </c>
      <c r="BX12" s="295" t="str">
        <f ca="true">+IF(OFFSET('Water Data'!$E$29,0,10*ROW('Water Data'!E6))="","",OFFSET('Water Data'!$E$29,0,10*ROW('Water Data'!E6)))</f>
        <v/>
      </c>
      <c r="BY12" s="295" t="str">
        <f ca="true">+IF(OFFSET('Water Data'!$F$27,0,10*ROW('Water Data'!F6))="","",OFFSET('Water Data'!$F$27,0,10*ROW('Water Data'!F6)))</f>
        <v/>
      </c>
      <c r="BZ12" s="295" t="str">
        <f ca="true">+IF(OFFSET('Water Data'!$F$28,0,10*ROW('Water Data'!F6))="","",OFFSET('Water Data'!$F$28,0,10*ROW('Water Data'!F6)))</f>
        <v/>
      </c>
      <c r="CA12" s="295" t="str">
        <f ca="true">+IF(OFFSET('Water Data'!$F$29,0,10*ROW('Water Data'!F6))="","",OFFSET('Water Data'!$F$29,0,10*ROW('Water Data'!F6)))</f>
        <v/>
      </c>
      <c r="CB12" s="295" t="str">
        <f ca="true">+IF(OFFSET('Water Data'!$G$27,0,10*ROW('Water Data'!G6))="","",OFFSET('Water Data'!$G$27,0,10*ROW('Water Data'!G6)))</f>
        <v/>
      </c>
      <c r="CC12" s="295" t="str">
        <f ca="true">+IF(OFFSET('Water Data'!$G$28,0,10*ROW('Water Data'!G6))="","",OFFSET('Water Data'!$G$28,0,10*ROW('Water Data'!G6)))</f>
        <v/>
      </c>
      <c r="CD12" s="295" t="str">
        <f ca="true">+IF(OFFSET('Water Data'!$G$29,0,10*ROW('Water Data'!G6))="","",OFFSET('Water Data'!$G$29,0,10*ROW('Water Data'!G6)))</f>
        <v/>
      </c>
      <c r="CE12" s="295" t="str">
        <f ca="true">+IF(OFFSET('Water Data'!$H$27,0,10*ROW('Water Data'!H6))="","",OFFSET('Water Data'!$H$27,0,10*ROW('Water Data'!H6)))</f>
        <v>Yes</v>
      </c>
      <c r="CF12" s="295" t="str">
        <f ca="true">+IF(OFFSET('Water Data'!$H$28,0,10*ROW('Water Data'!H6))="","",OFFSET('Water Data'!$H$28,0,10*ROW('Water Data'!H6)))</f>
        <v>No</v>
      </c>
      <c r="CG12" s="295" t="str">
        <f ca="true">+IF(OFFSET('Water Data'!$H$29,0,10*ROW('Water Data'!H6))="","",OFFSET('Water Data'!$H$29,0,10*ROW('Water Data'!H6)))</f>
        <v/>
      </c>
      <c r="CH12" s="295" t="str">
        <f ca="true">+IF(OFFSET('Water Data'!$I$27,0,10*ROW('Water Data'!I6))="","",OFFSET('Water Data'!$I$27,0,10*ROW('Water Data'!I6)))</f>
        <v>Yes</v>
      </c>
      <c r="CI12" s="295" t="str">
        <f ca="true">+IF(OFFSET('Water Data'!$I$28,0,10*ROW('Water Data'!I6))="","",OFFSET('Water Data'!$I$28,0,10*ROW('Water Data'!I6)))</f>
        <v>No</v>
      </c>
      <c r="CJ12" s="295" t="str">
        <f ca="true">+IF(OFFSET('Water Data'!$I$29,0,10*ROW('Water Data'!I6))="","",OFFSET('Water Data'!$I$29,0,10*ROW('Water Data'!I6)))</f>
        <v/>
      </c>
      <c r="CK12" s="295" t="str">
        <f ca="true">+IF(OFFSET('Sanitation Data'!$D$28,0,10*ROW('Sanitation Data'!D6))="","",OFFSET('Sanitation Data'!$D$28,0,10*ROW('Sanitation Data'!D6)))</f>
        <v/>
      </c>
      <c r="CL12" s="295" t="str">
        <f ca="true">+IF(OFFSET('Sanitation Data'!$D$29,0,10*ROW('Sanitation Data'!D6))="","",OFFSET('Sanitation Data'!$D$29,0,10*ROW('Sanitation Data'!D6)))</f>
        <v/>
      </c>
      <c r="CM12" s="295" t="str">
        <f ca="true">+IF(OFFSET('Sanitation Data'!$D$30,0,10*ROW('Sanitation Data'!D6))="","",OFFSET('Sanitation Data'!$D$30,0,10*ROW('Sanitation Data'!D6)))</f>
        <v/>
      </c>
      <c r="CN12" s="295" t="str">
        <f ca="true">+IF(OFFSET('Sanitation Data'!$D$31,0,10*ROW('Sanitation Data'!D6))="","",OFFSET('Sanitation Data'!$D$31,0,10*ROW('Sanitation Data'!D6)))</f>
        <v/>
      </c>
      <c r="CO12" s="295" t="str">
        <f ca="true">+IF(OFFSET('Sanitation Data'!$D$32,0,10*ROW('Sanitation Data'!D6))="","",OFFSET('Sanitation Data'!$D$32,0,10*ROW('Sanitation Data'!D6)))</f>
        <v/>
      </c>
      <c r="CP12" s="295" t="str">
        <f ca="true">+IF(OFFSET('Sanitation Data'!$E$28,0,10*ROW('Sanitation Data'!E6))="","",OFFSET('Sanitation Data'!$E$28,0,10*ROW('Sanitation Data'!E6)))</f>
        <v/>
      </c>
      <c r="CQ12" s="295" t="str">
        <f ca="true">+IF(OFFSET('Sanitation Data'!$E$29,0,10*ROW('Sanitation Data'!E6))="","",OFFSET('Sanitation Data'!$E$29,0,10*ROW('Sanitation Data'!E6)))</f>
        <v/>
      </c>
      <c r="CR12" s="295" t="str">
        <f ca="true">+IF(OFFSET('Sanitation Data'!$E$30,0,10*ROW('Sanitation Data'!E6))="","",OFFSET('Sanitation Data'!$E$30,0,10*ROW('Sanitation Data'!E6)))</f>
        <v/>
      </c>
      <c r="CS12" s="295" t="str">
        <f ca="true">+IF(OFFSET('Sanitation Data'!$E$31,0,10*ROW('Sanitation Data'!E6))="","",OFFSET('Sanitation Data'!$E$31,0,10*ROW('Sanitation Data'!E6)))</f>
        <v/>
      </c>
      <c r="CT12" s="295" t="str">
        <f ca="true">+IF(OFFSET('Sanitation Data'!$E$32,0,10*ROW('Sanitation Data'!E6))="","",OFFSET('Sanitation Data'!$E$32,0,10*ROW('Sanitation Data'!E6)))</f>
        <v/>
      </c>
      <c r="CU12" s="295" t="str">
        <f ca="true">+IF(OFFSET('Sanitation Data'!$F$28,0,10*ROW('Sanitation Data'!F6))="","",OFFSET('Sanitation Data'!$F$28,0,10*ROW('Sanitation Data'!F6)))</f>
        <v/>
      </c>
      <c r="CV12" s="295" t="str">
        <f ca="true">+IF(OFFSET('Sanitation Data'!$F$29,0,10*ROW('Sanitation Data'!F6))="","",OFFSET('Sanitation Data'!$F$29,0,10*ROW('Sanitation Data'!F6)))</f>
        <v/>
      </c>
      <c r="CW12" s="295" t="str">
        <f ca="true">+IF(OFFSET('Sanitation Data'!$F$30,0,10*ROW('Sanitation Data'!F6))="","",OFFSET('Sanitation Data'!$F$30,0,10*ROW('Sanitation Data'!F6)))</f>
        <v/>
      </c>
      <c r="CX12" s="295" t="str">
        <f ca="true">+IF(OFFSET('Sanitation Data'!$F$31,0,10*ROW('Sanitation Data'!F6))="","",OFFSET('Sanitation Data'!$F$31,0,10*ROW('Sanitation Data'!F6)))</f>
        <v/>
      </c>
      <c r="CY12" s="295" t="str">
        <f ca="true">+IF(OFFSET('Sanitation Data'!$F$32,0,10*ROW('Sanitation Data'!F6))="","",OFFSET('Sanitation Data'!$F$32,0,10*ROW('Sanitation Data'!F6)))</f>
        <v/>
      </c>
      <c r="CZ12" s="295" t="str">
        <f ca="true">+IF(OFFSET('Sanitation Data'!$G$28,0,10*ROW('Sanitation Data'!G6))="","",OFFSET('Sanitation Data'!$G$28,0,10*ROW('Sanitation Data'!G6)))</f>
        <v/>
      </c>
      <c r="DA12" s="295" t="str">
        <f ca="true">+IF(OFFSET('Sanitation Data'!$G$29,0,10*ROW('Sanitation Data'!G6))="","",OFFSET('Sanitation Data'!$G$29,0,10*ROW('Sanitation Data'!G6)))</f>
        <v/>
      </c>
      <c r="DB12" s="295" t="str">
        <f ca="true">+IF(OFFSET('Sanitation Data'!$G$30,0,10*ROW('Sanitation Data'!G6))="","",OFFSET('Sanitation Data'!$G$30,0,10*ROW('Sanitation Data'!G6)))</f>
        <v/>
      </c>
      <c r="DC12" s="295" t="str">
        <f ca="true">+IF(OFFSET('Sanitation Data'!$G$31,0,10*ROW('Sanitation Data'!G6))="","",OFFSET('Sanitation Data'!$G$31,0,10*ROW('Sanitation Data'!G6)))</f>
        <v/>
      </c>
      <c r="DD12" s="295" t="str">
        <f ca="true">+IF(OFFSET('Sanitation Data'!$G$32,0,10*ROW('Sanitation Data'!G6))="","",OFFSET('Sanitation Data'!$G$32,0,10*ROW('Sanitation Data'!G6)))</f>
        <v/>
      </c>
      <c r="DE12" s="295" t="str">
        <f ca="true">+IF(OFFSET('Sanitation Data'!$H$28,0,10*ROW('Sanitation Data'!H6))="","",OFFSET('Sanitation Data'!$H$28,0,10*ROW('Sanitation Data'!H6)))</f>
        <v/>
      </c>
      <c r="DF12" s="295" t="str">
        <f ca="true">+IF(OFFSET('Sanitation Data'!$H$29,0,10*ROW('Sanitation Data'!H6))="","",OFFSET('Sanitation Data'!$H$29,0,10*ROW('Sanitation Data'!H6)))</f>
        <v/>
      </c>
      <c r="DG12" s="295" t="str">
        <f ca="true">+IF(OFFSET('Sanitation Data'!$H$30,0,10*ROW('Sanitation Data'!H6))="","",OFFSET('Sanitation Data'!$H$30,0,10*ROW('Sanitation Data'!H6)))</f>
        <v/>
      </c>
      <c r="DH12" s="295" t="str">
        <f ca="true">+IF(OFFSET('Sanitation Data'!$H$31,0,10*ROW('Sanitation Data'!H6))="","",OFFSET('Sanitation Data'!$H$31,0,10*ROW('Sanitation Data'!H6)))</f>
        <v/>
      </c>
      <c r="DI12" s="295" t="str">
        <f ca="true">+IF(OFFSET('Sanitation Data'!$H$32,0,10*ROW('Sanitation Data'!H6))="","",OFFSET('Sanitation Data'!$H$32,0,10*ROW('Sanitation Data'!H6)))</f>
        <v/>
      </c>
      <c r="DJ12" s="295" t="str">
        <f ca="true">+IF(OFFSET('Sanitation Data'!$I$28,0,10*ROW('Sanitation Data'!I6))="","",OFFSET('Sanitation Data'!$I$28,0,10*ROW('Sanitation Data'!I6)))</f>
        <v/>
      </c>
      <c r="DK12" s="295" t="str">
        <f ca="true">+IF(OFFSET('Sanitation Data'!$I$29,0,10*ROW('Sanitation Data'!I6))="","",OFFSET('Sanitation Data'!$I$29,0,10*ROW('Sanitation Data'!I6)))</f>
        <v/>
      </c>
      <c r="DL12" s="295" t="str">
        <f ca="true">+IF(OFFSET('Sanitation Data'!$I$30,0,10*ROW('Sanitation Data'!I6))="","",OFFSET('Sanitation Data'!$I$30,0,10*ROW('Sanitation Data'!I6)))</f>
        <v/>
      </c>
      <c r="DM12" s="295" t="str">
        <f ca="true">+IF(OFFSET('Sanitation Data'!$I$31,0,10*ROW('Sanitation Data'!I6))="","",OFFSET('Sanitation Data'!$I$31,0,10*ROW('Sanitation Data'!I6)))</f>
        <v/>
      </c>
      <c r="DN12" s="295" t="str">
        <f ca="true">+IF(OFFSET('Sanitation Data'!$I$32,0,10*ROW('Sanitation Data'!I6))="","",OFFSET('Sanitation Data'!$I$32,0,10*ROW('Sanitation Data'!I6)))</f>
        <v/>
      </c>
      <c r="DO12" s="295" t="str">
        <f ca="true">+IF(OFFSET('Hygiene Data'!$D$11,0,10*ROW('Hygiene Data'!D6))="","",OFFSET('Hygiene Data'!$D$11,0,10*ROW('Hygiene Data'!D6)))</f>
        <v/>
      </c>
      <c r="DP12" s="295" t="str">
        <f ca="true">+IF(OFFSET('Hygiene Data'!$D$12,0,10*ROW('Hygiene Data'!D6))="","",OFFSET('Hygiene Data'!$D$12,0,10*ROW('Hygiene Data'!D6)))</f>
        <v/>
      </c>
      <c r="DQ12" s="295" t="str">
        <f ca="true">+IF(OFFSET('Hygiene Data'!$D$13,0,10*ROW('Hygiene Data'!D6))="","",OFFSET('Hygiene Data'!$D$13,0,10*ROW('Hygiene Data'!D6)))</f>
        <v/>
      </c>
      <c r="DR12" s="295" t="str">
        <f ca="true">+IF(OFFSET('Hygiene Data'!$E$11,0,10*ROW('Hygiene Data'!E6))="","",OFFSET('Hygiene Data'!$E$11,0,10*ROW('Hygiene Data'!E6)))</f>
        <v/>
      </c>
      <c r="DS12" s="295" t="str">
        <f ca="true">+IF(OFFSET('Hygiene Data'!$E$12,0,10*ROW('Hygiene Data'!E6))="","",OFFSET('Hygiene Data'!$E$12,0,10*ROW('Hygiene Data'!E6)))</f>
        <v/>
      </c>
      <c r="DT12" s="295" t="str">
        <f ca="true">+IF(OFFSET('Hygiene Data'!$E$13,0,10*ROW('Hygiene Data'!E6))="","",OFFSET('Hygiene Data'!$E$13,0,10*ROW('Hygiene Data'!E6)))</f>
        <v/>
      </c>
      <c r="DU12" s="295" t="str">
        <f ca="true">+IF(OFFSET('Hygiene Data'!$F$11,0,10*ROW('Hygiene Data'!F6))="","",OFFSET('Hygiene Data'!$F$11,0,10*ROW('Hygiene Data'!F6)))</f>
        <v/>
      </c>
      <c r="DV12" s="295" t="str">
        <f ca="true">+IF(OFFSET('Hygiene Data'!$F$12,0,10*ROW('Hygiene Data'!F6))="","",OFFSET('Hygiene Data'!$F$12,0,10*ROW('Hygiene Data'!F6)))</f>
        <v/>
      </c>
      <c r="DW12" s="295" t="str">
        <f ca="true">+IF(OFFSET('Hygiene Data'!$F$13,0,10*ROW('Hygiene Data'!F6))="","",OFFSET('Hygiene Data'!$F$13,0,10*ROW('Hygiene Data'!F6)))</f>
        <v/>
      </c>
      <c r="DX12" s="295" t="str">
        <f ca="true">+IF(OFFSET('Hygiene Data'!$G$11,0,10*ROW('Hygiene Data'!G6))="","",OFFSET('Hygiene Data'!$G$11,0,10*ROW('Hygiene Data'!G6)))</f>
        <v/>
      </c>
      <c r="DY12" s="295" t="str">
        <f ca="true">+IF(OFFSET('Hygiene Data'!$G$12,0,10*ROW('Hygiene Data'!G6))="","",OFFSET('Hygiene Data'!$G$12,0,10*ROW('Hygiene Data'!G6)))</f>
        <v/>
      </c>
      <c r="DZ12" s="295" t="str">
        <f ca="true">+IF(OFFSET('Hygiene Data'!$G$13,0,10*ROW('Hygiene Data'!G6))="","",OFFSET('Hygiene Data'!$G$13,0,10*ROW('Hygiene Data'!G6)))</f>
        <v/>
      </c>
      <c r="EA12" s="295" t="str">
        <f ca="true">+IF(OFFSET('Hygiene Data'!$H$11,0,10*ROW('Hygiene Data'!H6))="","",OFFSET('Hygiene Data'!$H$11,0,10*ROW('Hygiene Data'!H6)))</f>
        <v/>
      </c>
      <c r="EB12" s="295" t="str">
        <f ca="true">+IF(OFFSET('Hygiene Data'!$H$12,0,10*ROW('Hygiene Data'!H6))="","",OFFSET('Hygiene Data'!$H$12,0,10*ROW('Hygiene Data'!H6)))</f>
        <v/>
      </c>
      <c r="EC12" s="295" t="str">
        <f ca="true">+IF(OFFSET('Hygiene Data'!$H$13,0,10*ROW('Hygiene Data'!H6))="","",OFFSET('Hygiene Data'!$H$13,0,10*ROW('Hygiene Data'!H6)))</f>
        <v/>
      </c>
      <c r="ED12" s="295" t="str">
        <f ca="true">+IF(OFFSET('Hygiene Data'!$I$11,0,10*ROW('Hygiene Data'!I6))="","",OFFSET('Hygiene Data'!$I$11,0,10*ROW('Hygiene Data'!I6)))</f>
        <v/>
      </c>
      <c r="EE12" s="295" t="str">
        <f ca="true">+IF(OFFSET('Hygiene Data'!$I$12,0,10*ROW('Hygiene Data'!I6))="","",OFFSET('Hygiene Data'!$I$12,0,10*ROW('Hygiene Data'!I6)))</f>
        <v/>
      </c>
      <c r="EF12" s="295"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SWZ_2016_EMIS</v>
      </c>
      <c r="B13" s="36" t="str">
        <f ca="true">+IF(OFFSET('Water Data'!$C$2,0,10*ROW('Water Data'!F7))="","",OFFSET('Water Data'!$C$2,0,10*ROW('Water Data'!F7)))</f>
        <v>EMIS</v>
      </c>
      <c r="C13" s="351">
        <f t="shared" ca="true" si="0"/>
        <v>2016</v>
      </c>
      <c r="D13" s="96">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88.82233870967741</v>
      </c>
      <c r="E13" s="96" t="str">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[53]</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87.28</v>
      </c>
      <c r="Q13" s="96" t="str">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[52]</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92.53</v>
      </c>
      <c r="T13" s="96" t="str">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[56]</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5"/>
      <c r="BS13" s="295" t="str">
        <f ca="true">+IF(OFFSET('Water Data'!$D$27,0,10*ROW('Water Data'!D7))="","",OFFSET('Water Data'!$D$27,0,10*ROW('Water Data'!D7)))</f>
        <v>Yes</v>
      </c>
      <c r="BT13" s="295" t="str">
        <f ca="true">+IF(OFFSET('Water Data'!$D$28,0,10*ROW('Water Data'!D7))="","",OFFSET('Water Data'!$D$28,0,10*ROW('Water Data'!D7)))</f>
        <v>No</v>
      </c>
      <c r="BU13" s="295" t="str">
        <f ca="true">+IF(OFFSET('Water Data'!$D$29,0,10*ROW('Water Data'!D7))="","",OFFSET('Water Data'!$D$29,0,10*ROW('Water Data'!D7)))</f>
        <v/>
      </c>
      <c r="BV13" s="295" t="str">
        <f ca="true">+IF(OFFSET('Water Data'!$E$27,0,10*ROW('Water Data'!E7))="","",OFFSET('Water Data'!$E$27,0,10*ROW('Water Data'!E7)))</f>
        <v/>
      </c>
      <c r="BW13" s="295" t="str">
        <f ca="true">+IF(OFFSET('Water Data'!$E$28,0,10*ROW('Water Data'!E7))="","",OFFSET('Water Data'!$E$28,0,10*ROW('Water Data'!E7)))</f>
        <v/>
      </c>
      <c r="BX13" s="295" t="str">
        <f ca="true">+IF(OFFSET('Water Data'!$E$29,0,10*ROW('Water Data'!E7))="","",OFFSET('Water Data'!$E$29,0,10*ROW('Water Data'!E7)))</f>
        <v/>
      </c>
      <c r="BY13" s="295" t="str">
        <f ca="true">+IF(OFFSET('Water Data'!$F$27,0,10*ROW('Water Data'!F7))="","",OFFSET('Water Data'!$F$27,0,10*ROW('Water Data'!F7)))</f>
        <v/>
      </c>
      <c r="BZ13" s="295" t="str">
        <f ca="true">+IF(OFFSET('Water Data'!$F$28,0,10*ROW('Water Data'!F7))="","",OFFSET('Water Data'!$F$28,0,10*ROW('Water Data'!F7)))</f>
        <v/>
      </c>
      <c r="CA13" s="295" t="str">
        <f ca="true">+IF(OFFSET('Water Data'!$F$29,0,10*ROW('Water Data'!F7))="","",OFFSET('Water Data'!$F$29,0,10*ROW('Water Data'!F7)))</f>
        <v/>
      </c>
      <c r="CB13" s="295" t="str">
        <f ca="true">+IF(OFFSET('Water Data'!$G$27,0,10*ROW('Water Data'!G7))="","",OFFSET('Water Data'!$G$27,0,10*ROW('Water Data'!G7)))</f>
        <v/>
      </c>
      <c r="CC13" s="295" t="str">
        <f ca="true">+IF(OFFSET('Water Data'!$G$28,0,10*ROW('Water Data'!G7))="","",OFFSET('Water Data'!$G$28,0,10*ROW('Water Data'!G7)))</f>
        <v/>
      </c>
      <c r="CD13" s="295" t="str">
        <f ca="true">+IF(OFFSET('Water Data'!$G$29,0,10*ROW('Water Data'!G7))="","",OFFSET('Water Data'!$G$29,0,10*ROW('Water Data'!G7)))</f>
        <v/>
      </c>
      <c r="CE13" s="295" t="str">
        <f ca="true">+IF(OFFSET('Water Data'!$H$27,0,10*ROW('Water Data'!H7))="","",OFFSET('Water Data'!$H$27,0,10*ROW('Water Data'!H7)))</f>
        <v>Yes</v>
      </c>
      <c r="CF13" s="295" t="str">
        <f ca="true">+IF(OFFSET('Water Data'!$H$28,0,10*ROW('Water Data'!H7))="","",OFFSET('Water Data'!$H$28,0,10*ROW('Water Data'!H7)))</f>
        <v>No</v>
      </c>
      <c r="CG13" s="295" t="str">
        <f ca="true">+IF(OFFSET('Water Data'!$H$29,0,10*ROW('Water Data'!H7))="","",OFFSET('Water Data'!$H$29,0,10*ROW('Water Data'!H7)))</f>
        <v/>
      </c>
      <c r="CH13" s="295" t="str">
        <f ca="true">+IF(OFFSET('Water Data'!$I$27,0,10*ROW('Water Data'!I7))="","",OFFSET('Water Data'!$I$27,0,10*ROW('Water Data'!I7)))</f>
        <v>Yes</v>
      </c>
      <c r="CI13" s="295" t="str">
        <f ca="true">+IF(OFFSET('Water Data'!$I$28,0,10*ROW('Water Data'!I7))="","",OFFSET('Water Data'!$I$28,0,10*ROW('Water Data'!I7)))</f>
        <v>No</v>
      </c>
      <c r="CJ13" s="295" t="str">
        <f ca="true">+IF(OFFSET('Water Data'!$I$29,0,10*ROW('Water Data'!I7))="","",OFFSET('Water Data'!$I$29,0,10*ROW('Water Data'!I7)))</f>
        <v/>
      </c>
      <c r="CK13" s="295" t="str">
        <f ca="true">+IF(OFFSET('Sanitation Data'!$D$28,0,10*ROW('Sanitation Data'!D7))="","",OFFSET('Sanitation Data'!$D$28,0,10*ROW('Sanitation Data'!D7)))</f>
        <v/>
      </c>
      <c r="CL13" s="295" t="str">
        <f ca="true">+IF(OFFSET('Sanitation Data'!$D$29,0,10*ROW('Sanitation Data'!D7))="","",OFFSET('Sanitation Data'!$D$29,0,10*ROW('Sanitation Data'!D7)))</f>
        <v/>
      </c>
      <c r="CM13" s="295" t="str">
        <f ca="true">+IF(OFFSET('Sanitation Data'!$D$30,0,10*ROW('Sanitation Data'!D7))="","",OFFSET('Sanitation Data'!$D$30,0,10*ROW('Sanitation Data'!D7)))</f>
        <v/>
      </c>
      <c r="CN13" s="295" t="str">
        <f ca="true">+IF(OFFSET('Sanitation Data'!$D$31,0,10*ROW('Sanitation Data'!D7))="","",OFFSET('Sanitation Data'!$D$31,0,10*ROW('Sanitation Data'!D7)))</f>
        <v/>
      </c>
      <c r="CO13" s="295" t="str">
        <f ca="true">+IF(OFFSET('Sanitation Data'!$D$32,0,10*ROW('Sanitation Data'!D7))="","",OFFSET('Sanitation Data'!$D$32,0,10*ROW('Sanitation Data'!D7)))</f>
        <v/>
      </c>
      <c r="CP13" s="295" t="str">
        <f ca="true">+IF(OFFSET('Sanitation Data'!$E$28,0,10*ROW('Sanitation Data'!E7))="","",OFFSET('Sanitation Data'!$E$28,0,10*ROW('Sanitation Data'!E7)))</f>
        <v/>
      </c>
      <c r="CQ13" s="295" t="str">
        <f ca="true">+IF(OFFSET('Sanitation Data'!$E$29,0,10*ROW('Sanitation Data'!E7))="","",OFFSET('Sanitation Data'!$E$29,0,10*ROW('Sanitation Data'!E7)))</f>
        <v/>
      </c>
      <c r="CR13" s="295" t="str">
        <f ca="true">+IF(OFFSET('Sanitation Data'!$E$30,0,10*ROW('Sanitation Data'!E7))="","",OFFSET('Sanitation Data'!$E$30,0,10*ROW('Sanitation Data'!E7)))</f>
        <v/>
      </c>
      <c r="CS13" s="295" t="str">
        <f ca="true">+IF(OFFSET('Sanitation Data'!$E$31,0,10*ROW('Sanitation Data'!E7))="","",OFFSET('Sanitation Data'!$E$31,0,10*ROW('Sanitation Data'!E7)))</f>
        <v/>
      </c>
      <c r="CT13" s="295" t="str">
        <f ca="true">+IF(OFFSET('Sanitation Data'!$E$32,0,10*ROW('Sanitation Data'!E7))="","",OFFSET('Sanitation Data'!$E$32,0,10*ROW('Sanitation Data'!E7)))</f>
        <v/>
      </c>
      <c r="CU13" s="295" t="str">
        <f ca="true">+IF(OFFSET('Sanitation Data'!$F$28,0,10*ROW('Sanitation Data'!F7))="","",OFFSET('Sanitation Data'!$F$28,0,10*ROW('Sanitation Data'!F7)))</f>
        <v/>
      </c>
      <c r="CV13" s="295" t="str">
        <f ca="true">+IF(OFFSET('Sanitation Data'!$F$29,0,10*ROW('Sanitation Data'!F7))="","",OFFSET('Sanitation Data'!$F$29,0,10*ROW('Sanitation Data'!F7)))</f>
        <v/>
      </c>
      <c r="CW13" s="295" t="str">
        <f ca="true">+IF(OFFSET('Sanitation Data'!$F$30,0,10*ROW('Sanitation Data'!F7))="","",OFFSET('Sanitation Data'!$F$30,0,10*ROW('Sanitation Data'!F7)))</f>
        <v/>
      </c>
      <c r="CX13" s="295" t="str">
        <f ca="true">+IF(OFFSET('Sanitation Data'!$F$31,0,10*ROW('Sanitation Data'!F7))="","",OFFSET('Sanitation Data'!$F$31,0,10*ROW('Sanitation Data'!F7)))</f>
        <v/>
      </c>
      <c r="CY13" s="295" t="str">
        <f ca="true">+IF(OFFSET('Sanitation Data'!$F$32,0,10*ROW('Sanitation Data'!F7))="","",OFFSET('Sanitation Data'!$F$32,0,10*ROW('Sanitation Data'!F7)))</f>
        <v/>
      </c>
      <c r="CZ13" s="295" t="str">
        <f ca="true">+IF(OFFSET('Sanitation Data'!$G$28,0,10*ROW('Sanitation Data'!G7))="","",OFFSET('Sanitation Data'!$G$28,0,10*ROW('Sanitation Data'!G7)))</f>
        <v/>
      </c>
      <c r="DA13" s="295" t="str">
        <f ca="true">+IF(OFFSET('Sanitation Data'!$G$29,0,10*ROW('Sanitation Data'!G7))="","",OFFSET('Sanitation Data'!$G$29,0,10*ROW('Sanitation Data'!G7)))</f>
        <v/>
      </c>
      <c r="DB13" s="295" t="str">
        <f ca="true">+IF(OFFSET('Sanitation Data'!$G$30,0,10*ROW('Sanitation Data'!G7))="","",OFFSET('Sanitation Data'!$G$30,0,10*ROW('Sanitation Data'!G7)))</f>
        <v/>
      </c>
      <c r="DC13" s="295" t="str">
        <f ca="true">+IF(OFFSET('Sanitation Data'!$G$31,0,10*ROW('Sanitation Data'!G7))="","",OFFSET('Sanitation Data'!$G$31,0,10*ROW('Sanitation Data'!G7)))</f>
        <v/>
      </c>
      <c r="DD13" s="295" t="str">
        <f ca="true">+IF(OFFSET('Sanitation Data'!$G$32,0,10*ROW('Sanitation Data'!G7))="","",OFFSET('Sanitation Data'!$G$32,0,10*ROW('Sanitation Data'!G7)))</f>
        <v/>
      </c>
      <c r="DE13" s="295" t="str">
        <f ca="true">+IF(OFFSET('Sanitation Data'!$H$28,0,10*ROW('Sanitation Data'!H7))="","",OFFSET('Sanitation Data'!$H$28,0,10*ROW('Sanitation Data'!H7)))</f>
        <v/>
      </c>
      <c r="DF13" s="295" t="str">
        <f ca="true">+IF(OFFSET('Sanitation Data'!$H$29,0,10*ROW('Sanitation Data'!H7))="","",OFFSET('Sanitation Data'!$H$29,0,10*ROW('Sanitation Data'!H7)))</f>
        <v/>
      </c>
      <c r="DG13" s="295" t="str">
        <f ca="true">+IF(OFFSET('Sanitation Data'!$H$30,0,10*ROW('Sanitation Data'!H7))="","",OFFSET('Sanitation Data'!$H$30,0,10*ROW('Sanitation Data'!H7)))</f>
        <v/>
      </c>
      <c r="DH13" s="295" t="str">
        <f ca="true">+IF(OFFSET('Sanitation Data'!$H$31,0,10*ROW('Sanitation Data'!H7))="","",OFFSET('Sanitation Data'!$H$31,0,10*ROW('Sanitation Data'!H7)))</f>
        <v/>
      </c>
      <c r="DI13" s="295" t="str">
        <f ca="true">+IF(OFFSET('Sanitation Data'!$H$32,0,10*ROW('Sanitation Data'!H7))="","",OFFSET('Sanitation Data'!$H$32,0,10*ROW('Sanitation Data'!H7)))</f>
        <v/>
      </c>
      <c r="DJ13" s="295" t="str">
        <f ca="true">+IF(OFFSET('Sanitation Data'!$I$28,0,10*ROW('Sanitation Data'!I7))="","",OFFSET('Sanitation Data'!$I$28,0,10*ROW('Sanitation Data'!I7)))</f>
        <v/>
      </c>
      <c r="DK13" s="295" t="str">
        <f ca="true">+IF(OFFSET('Sanitation Data'!$I$29,0,10*ROW('Sanitation Data'!I7))="","",OFFSET('Sanitation Data'!$I$29,0,10*ROW('Sanitation Data'!I7)))</f>
        <v/>
      </c>
      <c r="DL13" s="295" t="str">
        <f ca="true">+IF(OFFSET('Sanitation Data'!$I$30,0,10*ROW('Sanitation Data'!I7))="","",OFFSET('Sanitation Data'!$I$30,0,10*ROW('Sanitation Data'!I7)))</f>
        <v/>
      </c>
      <c r="DM13" s="295" t="str">
        <f ca="true">+IF(OFFSET('Sanitation Data'!$I$31,0,10*ROW('Sanitation Data'!I7))="","",OFFSET('Sanitation Data'!$I$31,0,10*ROW('Sanitation Data'!I7)))</f>
        <v/>
      </c>
      <c r="DN13" s="295" t="str">
        <f ca="true">+IF(OFFSET('Sanitation Data'!$I$32,0,10*ROW('Sanitation Data'!I7))="","",OFFSET('Sanitation Data'!$I$32,0,10*ROW('Sanitation Data'!I7)))</f>
        <v/>
      </c>
      <c r="DO13" s="295" t="str">
        <f ca="true">+IF(OFFSET('Hygiene Data'!$D$11,0,10*ROW('Hygiene Data'!D7))="","",OFFSET('Hygiene Data'!$D$11,0,10*ROW('Hygiene Data'!D7)))</f>
        <v/>
      </c>
      <c r="DP13" s="295" t="str">
        <f ca="true">+IF(OFFSET('Hygiene Data'!$D$12,0,10*ROW('Hygiene Data'!D7))="","",OFFSET('Hygiene Data'!$D$12,0,10*ROW('Hygiene Data'!D7)))</f>
        <v/>
      </c>
      <c r="DQ13" s="295" t="str">
        <f ca="true">+IF(OFFSET('Hygiene Data'!$D$13,0,10*ROW('Hygiene Data'!D7))="","",OFFSET('Hygiene Data'!$D$13,0,10*ROW('Hygiene Data'!D7)))</f>
        <v/>
      </c>
      <c r="DR13" s="295" t="str">
        <f ca="true">+IF(OFFSET('Hygiene Data'!$E$11,0,10*ROW('Hygiene Data'!E7))="","",OFFSET('Hygiene Data'!$E$11,0,10*ROW('Hygiene Data'!E7)))</f>
        <v/>
      </c>
      <c r="DS13" s="295" t="str">
        <f ca="true">+IF(OFFSET('Hygiene Data'!$E$12,0,10*ROW('Hygiene Data'!E7))="","",OFFSET('Hygiene Data'!$E$12,0,10*ROW('Hygiene Data'!E7)))</f>
        <v/>
      </c>
      <c r="DT13" s="295" t="str">
        <f ca="true">+IF(OFFSET('Hygiene Data'!$E$13,0,10*ROW('Hygiene Data'!E7))="","",OFFSET('Hygiene Data'!$E$13,0,10*ROW('Hygiene Data'!E7)))</f>
        <v/>
      </c>
      <c r="DU13" s="295" t="str">
        <f ca="true">+IF(OFFSET('Hygiene Data'!$F$11,0,10*ROW('Hygiene Data'!F7))="","",OFFSET('Hygiene Data'!$F$11,0,10*ROW('Hygiene Data'!F7)))</f>
        <v/>
      </c>
      <c r="DV13" s="295" t="str">
        <f ca="true">+IF(OFFSET('Hygiene Data'!$F$12,0,10*ROW('Hygiene Data'!F7))="","",OFFSET('Hygiene Data'!$F$12,0,10*ROW('Hygiene Data'!F7)))</f>
        <v/>
      </c>
      <c r="DW13" s="295" t="str">
        <f ca="true">+IF(OFFSET('Hygiene Data'!$F$13,0,10*ROW('Hygiene Data'!F7))="","",OFFSET('Hygiene Data'!$F$13,0,10*ROW('Hygiene Data'!F7)))</f>
        <v/>
      </c>
      <c r="DX13" s="295" t="str">
        <f ca="true">+IF(OFFSET('Hygiene Data'!$G$11,0,10*ROW('Hygiene Data'!G7))="","",OFFSET('Hygiene Data'!$G$11,0,10*ROW('Hygiene Data'!G7)))</f>
        <v/>
      </c>
      <c r="DY13" s="295" t="str">
        <f ca="true">+IF(OFFSET('Hygiene Data'!$G$12,0,10*ROW('Hygiene Data'!G7))="","",OFFSET('Hygiene Data'!$G$12,0,10*ROW('Hygiene Data'!G7)))</f>
        <v/>
      </c>
      <c r="DZ13" s="295" t="str">
        <f ca="true">+IF(OFFSET('Hygiene Data'!$G$13,0,10*ROW('Hygiene Data'!G7))="","",OFFSET('Hygiene Data'!$G$13,0,10*ROW('Hygiene Data'!G7)))</f>
        <v/>
      </c>
      <c r="EA13" s="295" t="str">
        <f ca="true">+IF(OFFSET('Hygiene Data'!$H$11,0,10*ROW('Hygiene Data'!H7))="","",OFFSET('Hygiene Data'!$H$11,0,10*ROW('Hygiene Data'!H7)))</f>
        <v/>
      </c>
      <c r="EB13" s="295" t="str">
        <f ca="true">+IF(OFFSET('Hygiene Data'!$H$12,0,10*ROW('Hygiene Data'!H7))="","",OFFSET('Hygiene Data'!$H$12,0,10*ROW('Hygiene Data'!H7)))</f>
        <v/>
      </c>
      <c r="EC13" s="295" t="str">
        <f ca="true">+IF(OFFSET('Hygiene Data'!$H$13,0,10*ROW('Hygiene Data'!H7))="","",OFFSET('Hygiene Data'!$H$13,0,10*ROW('Hygiene Data'!H7)))</f>
        <v/>
      </c>
      <c r="ED13" s="295" t="str">
        <f ca="true">+IF(OFFSET('Hygiene Data'!$I$11,0,10*ROW('Hygiene Data'!I7))="","",OFFSET('Hygiene Data'!$I$11,0,10*ROW('Hygiene Data'!I7)))</f>
        <v/>
      </c>
      <c r="EE13" s="295" t="str">
        <f ca="true">+IF(OFFSET('Hygiene Data'!$I$12,0,10*ROW('Hygiene Data'!I7))="","",OFFSET('Hygiene Data'!$I$12,0,10*ROW('Hygiene Data'!I7)))</f>
        <v/>
      </c>
      <c r="EF13" s="295"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SWZ_2016_UIS</v>
      </c>
      <c r="B14" s="36" t="str">
        <f ca="true">+IF(OFFSET('Water Data'!$C$2,0,10*ROW('Water Data'!F8))="","",OFFSET('Water Data'!$C$2,0,10*ROW('Water Data'!F8)))</f>
        <v>Other</v>
      </c>
      <c r="C14" s="351">
        <f t="shared" ca="true" si="0"/>
        <v>2016</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80.130044345898014</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78.94</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82.76</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99.127716186252769</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97.2</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5"/>
      <c r="BS14" s="295" t="str">
        <f ca="true">+IF(OFFSET('Water Data'!$D$27,0,10*ROW('Water Data'!D8))="","",OFFSET('Water Data'!$D$27,0,10*ROW('Water Data'!D8)))</f>
        <v/>
      </c>
      <c r="BT14" s="295" t="str">
        <f ca="true">+IF(OFFSET('Water Data'!$D$28,0,10*ROW('Water Data'!D8))="","",OFFSET('Water Data'!$D$28,0,10*ROW('Water Data'!D8)))</f>
        <v>Yes</v>
      </c>
      <c r="BU14" s="295" t="str">
        <f ca="true">+IF(OFFSET('Water Data'!$D$29,0,10*ROW('Water Data'!D8))="","",OFFSET('Water Data'!$D$29,0,10*ROW('Water Data'!D8)))</f>
        <v/>
      </c>
      <c r="BV14" s="295" t="str">
        <f ca="true">+IF(OFFSET('Water Data'!$E$27,0,10*ROW('Water Data'!E8))="","",OFFSET('Water Data'!$E$27,0,10*ROW('Water Data'!E8)))</f>
        <v/>
      </c>
      <c r="BW14" s="295" t="str">
        <f ca="true">+IF(OFFSET('Water Data'!$E$28,0,10*ROW('Water Data'!E8))="","",OFFSET('Water Data'!$E$28,0,10*ROW('Water Data'!E8)))</f>
        <v/>
      </c>
      <c r="BX14" s="295" t="str">
        <f ca="true">+IF(OFFSET('Water Data'!$E$29,0,10*ROW('Water Data'!E8))="","",OFFSET('Water Data'!$E$29,0,10*ROW('Water Data'!E8)))</f>
        <v/>
      </c>
      <c r="BY14" s="295" t="str">
        <f ca="true">+IF(OFFSET('Water Data'!$F$27,0,10*ROW('Water Data'!F8))="","",OFFSET('Water Data'!$F$27,0,10*ROW('Water Data'!F8)))</f>
        <v/>
      </c>
      <c r="BZ14" s="295" t="str">
        <f ca="true">+IF(OFFSET('Water Data'!$F$28,0,10*ROW('Water Data'!F8))="","",OFFSET('Water Data'!$F$28,0,10*ROW('Water Data'!F8)))</f>
        <v/>
      </c>
      <c r="CA14" s="295" t="str">
        <f ca="true">+IF(OFFSET('Water Data'!$F$29,0,10*ROW('Water Data'!F8))="","",OFFSET('Water Data'!$F$29,0,10*ROW('Water Data'!F8)))</f>
        <v/>
      </c>
      <c r="CB14" s="295" t="str">
        <f ca="true">+IF(OFFSET('Water Data'!$G$27,0,10*ROW('Water Data'!G8))="","",OFFSET('Water Data'!$G$27,0,10*ROW('Water Data'!G8)))</f>
        <v/>
      </c>
      <c r="CC14" s="295" t="str">
        <f ca="true">+IF(OFFSET('Water Data'!$G$28,0,10*ROW('Water Data'!G8))="","",OFFSET('Water Data'!$G$28,0,10*ROW('Water Data'!G8)))</f>
        <v/>
      </c>
      <c r="CD14" s="295" t="str">
        <f ca="true">+IF(OFFSET('Water Data'!$G$29,0,10*ROW('Water Data'!G8))="","",OFFSET('Water Data'!$G$29,0,10*ROW('Water Data'!G8)))</f>
        <v/>
      </c>
      <c r="CE14" s="295" t="str">
        <f ca="true">+IF(OFFSET('Water Data'!$H$27,0,10*ROW('Water Data'!H8))="","",OFFSET('Water Data'!$H$27,0,10*ROW('Water Data'!H8)))</f>
        <v/>
      </c>
      <c r="CF14" s="295" t="str">
        <f ca="true">+IF(OFFSET('Water Data'!$H$28,0,10*ROW('Water Data'!H8))="","",OFFSET('Water Data'!$H$28,0,10*ROW('Water Data'!H8)))</f>
        <v>Yes</v>
      </c>
      <c r="CG14" s="295" t="str">
        <f ca="true">+IF(OFFSET('Water Data'!$H$29,0,10*ROW('Water Data'!H8))="","",OFFSET('Water Data'!$H$29,0,10*ROW('Water Data'!H8)))</f>
        <v/>
      </c>
      <c r="CH14" s="295" t="str">
        <f ca="true">+IF(OFFSET('Water Data'!$I$27,0,10*ROW('Water Data'!I8))="","",OFFSET('Water Data'!$I$27,0,10*ROW('Water Data'!I8)))</f>
        <v/>
      </c>
      <c r="CI14" s="295" t="str">
        <f ca="true">+IF(OFFSET('Water Data'!$I$28,0,10*ROW('Water Data'!I8))="","",OFFSET('Water Data'!$I$28,0,10*ROW('Water Data'!I8)))</f>
        <v>Yes</v>
      </c>
      <c r="CJ14" s="295" t="str">
        <f ca="true">+IF(OFFSET('Water Data'!$I$29,0,10*ROW('Water Data'!I8))="","",OFFSET('Water Data'!$I$29,0,10*ROW('Water Data'!I8)))</f>
        <v/>
      </c>
      <c r="CK14" s="295" t="str">
        <f ca="true">+IF(OFFSET('Sanitation Data'!$D$28,0,10*ROW('Sanitation Data'!D8))="","",OFFSET('Sanitation Data'!$D$28,0,10*ROW('Sanitation Data'!D8)))</f>
        <v>Yes</v>
      </c>
      <c r="CL14" s="295" t="str">
        <f ca="true">+IF(OFFSET('Sanitation Data'!$D$29,0,10*ROW('Sanitation Data'!D8))="","",OFFSET('Sanitation Data'!$D$29,0,10*ROW('Sanitation Data'!D8)))</f>
        <v/>
      </c>
      <c r="CM14" s="295" t="str">
        <f ca="true">+IF(OFFSET('Sanitation Data'!$D$30,0,10*ROW('Sanitation Data'!D8))="","",OFFSET('Sanitation Data'!$D$30,0,10*ROW('Sanitation Data'!D8)))</f>
        <v/>
      </c>
      <c r="CN14" s="295" t="str">
        <f ca="true">+IF(OFFSET('Sanitation Data'!$D$31,0,10*ROW('Sanitation Data'!D8))="","",OFFSET('Sanitation Data'!$D$31,0,10*ROW('Sanitation Data'!D8)))</f>
        <v/>
      </c>
      <c r="CO14" s="295" t="str">
        <f ca="true">+IF(OFFSET('Sanitation Data'!$D$32,0,10*ROW('Sanitation Data'!D8))="","",OFFSET('Sanitation Data'!$D$32,0,10*ROW('Sanitation Data'!D8)))</f>
        <v/>
      </c>
      <c r="CP14" s="295" t="str">
        <f ca="true">+IF(OFFSET('Sanitation Data'!$E$28,0,10*ROW('Sanitation Data'!E8))="","",OFFSET('Sanitation Data'!$E$28,0,10*ROW('Sanitation Data'!E8)))</f>
        <v/>
      </c>
      <c r="CQ14" s="295" t="str">
        <f ca="true">+IF(OFFSET('Sanitation Data'!$E$29,0,10*ROW('Sanitation Data'!E8))="","",OFFSET('Sanitation Data'!$E$29,0,10*ROW('Sanitation Data'!E8)))</f>
        <v/>
      </c>
      <c r="CR14" s="295" t="str">
        <f ca="true">+IF(OFFSET('Sanitation Data'!$E$30,0,10*ROW('Sanitation Data'!E8))="","",OFFSET('Sanitation Data'!$E$30,0,10*ROW('Sanitation Data'!E8)))</f>
        <v/>
      </c>
      <c r="CS14" s="295" t="str">
        <f ca="true">+IF(OFFSET('Sanitation Data'!$E$31,0,10*ROW('Sanitation Data'!E8))="","",OFFSET('Sanitation Data'!$E$31,0,10*ROW('Sanitation Data'!E8)))</f>
        <v/>
      </c>
      <c r="CT14" s="295" t="str">
        <f ca="true">+IF(OFFSET('Sanitation Data'!$E$32,0,10*ROW('Sanitation Data'!E8))="","",OFFSET('Sanitation Data'!$E$32,0,10*ROW('Sanitation Data'!E8)))</f>
        <v/>
      </c>
      <c r="CU14" s="295" t="str">
        <f ca="true">+IF(OFFSET('Sanitation Data'!$F$28,0,10*ROW('Sanitation Data'!F8))="","",OFFSET('Sanitation Data'!$F$28,0,10*ROW('Sanitation Data'!F8)))</f>
        <v/>
      </c>
      <c r="CV14" s="295" t="str">
        <f ca="true">+IF(OFFSET('Sanitation Data'!$F$29,0,10*ROW('Sanitation Data'!F8))="","",OFFSET('Sanitation Data'!$F$29,0,10*ROW('Sanitation Data'!F8)))</f>
        <v/>
      </c>
      <c r="CW14" s="295" t="str">
        <f ca="true">+IF(OFFSET('Sanitation Data'!$F$30,0,10*ROW('Sanitation Data'!F8))="","",OFFSET('Sanitation Data'!$F$30,0,10*ROW('Sanitation Data'!F8)))</f>
        <v/>
      </c>
      <c r="CX14" s="295" t="str">
        <f ca="true">+IF(OFFSET('Sanitation Data'!$F$31,0,10*ROW('Sanitation Data'!F8))="","",OFFSET('Sanitation Data'!$F$31,0,10*ROW('Sanitation Data'!F8)))</f>
        <v/>
      </c>
      <c r="CY14" s="295" t="str">
        <f ca="true">+IF(OFFSET('Sanitation Data'!$F$32,0,10*ROW('Sanitation Data'!F8))="","",OFFSET('Sanitation Data'!$F$32,0,10*ROW('Sanitation Data'!F8)))</f>
        <v/>
      </c>
      <c r="CZ14" s="295" t="str">
        <f ca="true">+IF(OFFSET('Sanitation Data'!$G$28,0,10*ROW('Sanitation Data'!G8))="","",OFFSET('Sanitation Data'!$G$28,0,10*ROW('Sanitation Data'!G8)))</f>
        <v/>
      </c>
      <c r="DA14" s="295" t="str">
        <f ca="true">+IF(OFFSET('Sanitation Data'!$G$29,0,10*ROW('Sanitation Data'!G8))="","",OFFSET('Sanitation Data'!$G$29,0,10*ROW('Sanitation Data'!G8)))</f>
        <v/>
      </c>
      <c r="DB14" s="295" t="str">
        <f ca="true">+IF(OFFSET('Sanitation Data'!$G$30,0,10*ROW('Sanitation Data'!G8))="","",OFFSET('Sanitation Data'!$G$30,0,10*ROW('Sanitation Data'!G8)))</f>
        <v/>
      </c>
      <c r="DC14" s="295" t="str">
        <f ca="true">+IF(OFFSET('Sanitation Data'!$G$31,0,10*ROW('Sanitation Data'!G8))="","",OFFSET('Sanitation Data'!$G$31,0,10*ROW('Sanitation Data'!G8)))</f>
        <v/>
      </c>
      <c r="DD14" s="295" t="str">
        <f ca="true">+IF(OFFSET('Sanitation Data'!$G$32,0,10*ROW('Sanitation Data'!G8))="","",OFFSET('Sanitation Data'!$G$32,0,10*ROW('Sanitation Data'!G8)))</f>
        <v/>
      </c>
      <c r="DE14" s="295" t="str">
        <f ca="true">+IF(OFFSET('Sanitation Data'!$H$28,0,10*ROW('Sanitation Data'!H8))="","",OFFSET('Sanitation Data'!$H$28,0,10*ROW('Sanitation Data'!H8)))</f>
        <v>Yes</v>
      </c>
      <c r="DF14" s="295" t="str">
        <f ca="true">+IF(OFFSET('Sanitation Data'!$H$29,0,10*ROW('Sanitation Data'!H8))="","",OFFSET('Sanitation Data'!$H$29,0,10*ROW('Sanitation Data'!H8)))</f>
        <v/>
      </c>
      <c r="DG14" s="295" t="str">
        <f ca="true">+IF(OFFSET('Sanitation Data'!$H$30,0,10*ROW('Sanitation Data'!H8))="","",OFFSET('Sanitation Data'!$H$30,0,10*ROW('Sanitation Data'!H8)))</f>
        <v/>
      </c>
      <c r="DH14" s="295" t="str">
        <f ca="true">+IF(OFFSET('Sanitation Data'!$H$31,0,10*ROW('Sanitation Data'!H8))="","",OFFSET('Sanitation Data'!$H$31,0,10*ROW('Sanitation Data'!H8)))</f>
        <v/>
      </c>
      <c r="DI14" s="295" t="str">
        <f ca="true">+IF(OFFSET('Sanitation Data'!$H$32,0,10*ROW('Sanitation Data'!H8))="","",OFFSET('Sanitation Data'!$H$32,0,10*ROW('Sanitation Data'!H8)))</f>
        <v/>
      </c>
      <c r="DJ14" s="295" t="str">
        <f ca="true">+IF(OFFSET('Sanitation Data'!$I$28,0,10*ROW('Sanitation Data'!I8))="","",OFFSET('Sanitation Data'!$I$28,0,10*ROW('Sanitation Data'!I8)))</f>
        <v>Yes</v>
      </c>
      <c r="DK14" s="295" t="str">
        <f ca="true">+IF(OFFSET('Sanitation Data'!$I$29,0,10*ROW('Sanitation Data'!I8))="","",OFFSET('Sanitation Data'!$I$29,0,10*ROW('Sanitation Data'!I8)))</f>
        <v/>
      </c>
      <c r="DL14" s="295" t="str">
        <f ca="true">+IF(OFFSET('Sanitation Data'!$I$30,0,10*ROW('Sanitation Data'!I8))="","",OFFSET('Sanitation Data'!$I$30,0,10*ROW('Sanitation Data'!I8)))</f>
        <v/>
      </c>
      <c r="DM14" s="295" t="str">
        <f ca="true">+IF(OFFSET('Sanitation Data'!$I$31,0,10*ROW('Sanitation Data'!I8))="","",OFFSET('Sanitation Data'!$I$31,0,10*ROW('Sanitation Data'!I8)))</f>
        <v/>
      </c>
      <c r="DN14" s="295" t="str">
        <f ca="true">+IF(OFFSET('Sanitation Data'!$I$32,0,10*ROW('Sanitation Data'!I8))="","",OFFSET('Sanitation Data'!$I$32,0,10*ROW('Sanitation Data'!I8)))</f>
        <v/>
      </c>
      <c r="DO14" s="295" t="str">
        <f ca="true">+IF(OFFSET('Hygiene Data'!$D$11,0,10*ROW('Hygiene Data'!D8))="","",OFFSET('Hygiene Data'!$D$11,0,10*ROW('Hygiene Data'!D8)))</f>
        <v/>
      </c>
      <c r="DP14" s="295" t="str">
        <f ca="true">+IF(OFFSET('Hygiene Data'!$D$12,0,10*ROW('Hygiene Data'!D8))="","",OFFSET('Hygiene Data'!$D$12,0,10*ROW('Hygiene Data'!D8)))</f>
        <v/>
      </c>
      <c r="DQ14" s="295" t="str">
        <f ca="true">+IF(OFFSET('Hygiene Data'!$D$13,0,10*ROW('Hygiene Data'!D8))="","",OFFSET('Hygiene Data'!$D$13,0,10*ROW('Hygiene Data'!D8)))</f>
        <v/>
      </c>
      <c r="DR14" s="295" t="str">
        <f ca="true">+IF(OFFSET('Hygiene Data'!$E$11,0,10*ROW('Hygiene Data'!E8))="","",OFFSET('Hygiene Data'!$E$11,0,10*ROW('Hygiene Data'!E8)))</f>
        <v/>
      </c>
      <c r="DS14" s="295" t="str">
        <f ca="true">+IF(OFFSET('Hygiene Data'!$E$12,0,10*ROW('Hygiene Data'!E8))="","",OFFSET('Hygiene Data'!$E$12,0,10*ROW('Hygiene Data'!E8)))</f>
        <v/>
      </c>
      <c r="DT14" s="295" t="str">
        <f ca="true">+IF(OFFSET('Hygiene Data'!$E$13,0,10*ROW('Hygiene Data'!E8))="","",OFFSET('Hygiene Data'!$E$13,0,10*ROW('Hygiene Data'!E8)))</f>
        <v/>
      </c>
      <c r="DU14" s="295" t="str">
        <f ca="true">+IF(OFFSET('Hygiene Data'!$F$11,0,10*ROW('Hygiene Data'!F8))="","",OFFSET('Hygiene Data'!$F$11,0,10*ROW('Hygiene Data'!F8)))</f>
        <v/>
      </c>
      <c r="DV14" s="295" t="str">
        <f ca="true">+IF(OFFSET('Hygiene Data'!$F$12,0,10*ROW('Hygiene Data'!F8))="","",OFFSET('Hygiene Data'!$F$12,0,10*ROW('Hygiene Data'!F8)))</f>
        <v/>
      </c>
      <c r="DW14" s="295" t="str">
        <f ca="true">+IF(OFFSET('Hygiene Data'!$F$13,0,10*ROW('Hygiene Data'!F8))="","",OFFSET('Hygiene Data'!$F$13,0,10*ROW('Hygiene Data'!F8)))</f>
        <v/>
      </c>
      <c r="DX14" s="295" t="str">
        <f ca="true">+IF(OFFSET('Hygiene Data'!$G$11,0,10*ROW('Hygiene Data'!G8))="","",OFFSET('Hygiene Data'!$G$11,0,10*ROW('Hygiene Data'!G8)))</f>
        <v/>
      </c>
      <c r="DY14" s="295" t="str">
        <f ca="true">+IF(OFFSET('Hygiene Data'!$G$12,0,10*ROW('Hygiene Data'!G8))="","",OFFSET('Hygiene Data'!$G$12,0,10*ROW('Hygiene Data'!G8)))</f>
        <v/>
      </c>
      <c r="DZ14" s="295" t="str">
        <f ca="true">+IF(OFFSET('Hygiene Data'!$G$13,0,10*ROW('Hygiene Data'!G8))="","",OFFSET('Hygiene Data'!$G$13,0,10*ROW('Hygiene Data'!G8)))</f>
        <v/>
      </c>
      <c r="EA14" s="295" t="str">
        <f ca="true">+IF(OFFSET('Hygiene Data'!$H$11,0,10*ROW('Hygiene Data'!H8))="","",OFFSET('Hygiene Data'!$H$11,0,10*ROW('Hygiene Data'!H8)))</f>
        <v/>
      </c>
      <c r="EB14" s="295" t="str">
        <f ca="true">+IF(OFFSET('Hygiene Data'!$H$12,0,10*ROW('Hygiene Data'!H8))="","",OFFSET('Hygiene Data'!$H$12,0,10*ROW('Hygiene Data'!H8)))</f>
        <v/>
      </c>
      <c r="EC14" s="295" t="str">
        <f ca="true">+IF(OFFSET('Hygiene Data'!$H$13,0,10*ROW('Hygiene Data'!H8))="","",OFFSET('Hygiene Data'!$H$13,0,10*ROW('Hygiene Data'!H8)))</f>
        <v/>
      </c>
      <c r="ED14" s="295" t="str">
        <f ca="true">+IF(OFFSET('Hygiene Data'!$I$11,0,10*ROW('Hygiene Data'!I8))="","",OFFSET('Hygiene Data'!$I$11,0,10*ROW('Hygiene Data'!I8)))</f>
        <v/>
      </c>
      <c r="EE14" s="295" t="str">
        <f ca="true">+IF(OFFSET('Hygiene Data'!$I$12,0,10*ROW('Hygiene Data'!I8))="","",OFFSET('Hygiene Data'!$I$12,0,10*ROW('Hygiene Data'!I8)))</f>
        <v/>
      </c>
      <c r="EF14" s="29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SWZ_2017_EMIS</v>
      </c>
      <c r="B15" s="36" t="str">
        <f ca="true">+IF(OFFSET('Water Data'!$C$2,0,10*ROW('Water Data'!F9))="","",OFFSET('Water Data'!$C$2,0,10*ROW('Water Data'!F9)))</f>
        <v>EMIS</v>
      </c>
      <c r="C15" s="351">
        <f t="shared" ca="true" si="0"/>
        <v>2017</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89.188110599078342</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83.511353135313541</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88.06</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79.680000000000007</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91.9</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91.9</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5"/>
      <c r="BS15" s="295" t="str">
        <f ca="true">+IF(OFFSET('Water Data'!$D$27,0,10*ROW('Water Data'!D9))="","",OFFSET('Water Data'!$D$27,0,10*ROW('Water Data'!D9)))</f>
        <v>Yes</v>
      </c>
      <c r="BT15" s="295" t="str">
        <f ca="true">+IF(OFFSET('Water Data'!$D$28,0,10*ROW('Water Data'!D9))="","",OFFSET('Water Data'!$D$28,0,10*ROW('Water Data'!D9)))</f>
        <v>Yes</v>
      </c>
      <c r="BU15" s="295" t="str">
        <f ca="true">+IF(OFFSET('Water Data'!$D$29,0,10*ROW('Water Data'!D9))="","",OFFSET('Water Data'!$D$29,0,10*ROW('Water Data'!D9)))</f>
        <v/>
      </c>
      <c r="BV15" s="295" t="str">
        <f ca="true">+IF(OFFSET('Water Data'!$E$27,0,10*ROW('Water Data'!E9))="","",OFFSET('Water Data'!$E$27,0,10*ROW('Water Data'!E9)))</f>
        <v/>
      </c>
      <c r="BW15" s="295" t="str">
        <f ca="true">+IF(OFFSET('Water Data'!$E$28,0,10*ROW('Water Data'!E9))="","",OFFSET('Water Data'!$E$28,0,10*ROW('Water Data'!E9)))</f>
        <v/>
      </c>
      <c r="BX15" s="295" t="str">
        <f ca="true">+IF(OFFSET('Water Data'!$E$29,0,10*ROW('Water Data'!E9))="","",OFFSET('Water Data'!$E$29,0,10*ROW('Water Data'!E9)))</f>
        <v/>
      </c>
      <c r="BY15" s="295" t="str">
        <f ca="true">+IF(OFFSET('Water Data'!$F$27,0,10*ROW('Water Data'!F9))="","",OFFSET('Water Data'!$F$27,0,10*ROW('Water Data'!F9)))</f>
        <v/>
      </c>
      <c r="BZ15" s="295" t="str">
        <f ca="true">+IF(OFFSET('Water Data'!$F$28,0,10*ROW('Water Data'!F9))="","",OFFSET('Water Data'!$F$28,0,10*ROW('Water Data'!F9)))</f>
        <v/>
      </c>
      <c r="CA15" s="295" t="str">
        <f ca="true">+IF(OFFSET('Water Data'!$F$29,0,10*ROW('Water Data'!F9))="","",OFFSET('Water Data'!$F$29,0,10*ROW('Water Data'!F9)))</f>
        <v/>
      </c>
      <c r="CB15" s="295" t="str">
        <f ca="true">+IF(OFFSET('Water Data'!$G$27,0,10*ROW('Water Data'!G9))="","",OFFSET('Water Data'!$G$27,0,10*ROW('Water Data'!G9)))</f>
        <v/>
      </c>
      <c r="CC15" s="295" t="str">
        <f ca="true">+IF(OFFSET('Water Data'!$G$28,0,10*ROW('Water Data'!G9))="","",OFFSET('Water Data'!$G$28,0,10*ROW('Water Data'!G9)))</f>
        <v/>
      </c>
      <c r="CD15" s="295" t="str">
        <f ca="true">+IF(OFFSET('Water Data'!$G$29,0,10*ROW('Water Data'!G9))="","",OFFSET('Water Data'!$G$29,0,10*ROW('Water Data'!G9)))</f>
        <v/>
      </c>
      <c r="CE15" s="295" t="str">
        <f ca="true">+IF(OFFSET('Water Data'!$H$27,0,10*ROW('Water Data'!H9))="","",OFFSET('Water Data'!$H$27,0,10*ROW('Water Data'!H9)))</f>
        <v>Yes</v>
      </c>
      <c r="CF15" s="295" t="str">
        <f ca="true">+IF(OFFSET('Water Data'!$H$28,0,10*ROW('Water Data'!H9))="","",OFFSET('Water Data'!$H$28,0,10*ROW('Water Data'!H9)))</f>
        <v>Yes</v>
      </c>
      <c r="CG15" s="295" t="str">
        <f ca="true">+IF(OFFSET('Water Data'!$H$29,0,10*ROW('Water Data'!H9))="","",OFFSET('Water Data'!$H$29,0,10*ROW('Water Data'!H9)))</f>
        <v/>
      </c>
      <c r="CH15" s="295" t="str">
        <f ca="true">+IF(OFFSET('Water Data'!$I$27,0,10*ROW('Water Data'!I9))="","",OFFSET('Water Data'!$I$27,0,10*ROW('Water Data'!I9)))</f>
        <v>Yes</v>
      </c>
      <c r="CI15" s="295" t="str">
        <f ca="true">+IF(OFFSET('Water Data'!$I$28,0,10*ROW('Water Data'!I9))="","",OFFSET('Water Data'!$I$28,0,10*ROW('Water Data'!I9)))</f>
        <v>Yes</v>
      </c>
      <c r="CJ15" s="295" t="str">
        <f ca="true">+IF(OFFSET('Water Data'!$I$29,0,10*ROW('Water Data'!I9))="","",OFFSET('Water Data'!$I$29,0,10*ROW('Water Data'!I9)))</f>
        <v/>
      </c>
      <c r="CK15" s="295" t="str">
        <f ca="true">+IF(OFFSET('Sanitation Data'!$D$28,0,10*ROW('Sanitation Data'!D9))="","",OFFSET('Sanitation Data'!$D$28,0,10*ROW('Sanitation Data'!D9)))</f>
        <v/>
      </c>
      <c r="CL15" s="295" t="str">
        <f ca="true">+IF(OFFSET('Sanitation Data'!$D$29,0,10*ROW('Sanitation Data'!D9))="","",OFFSET('Sanitation Data'!$D$29,0,10*ROW('Sanitation Data'!D9)))</f>
        <v/>
      </c>
      <c r="CM15" s="295" t="str">
        <f ca="true">+IF(OFFSET('Sanitation Data'!$D$30,0,10*ROW('Sanitation Data'!D9))="","",OFFSET('Sanitation Data'!$D$30,0,10*ROW('Sanitation Data'!D9)))</f>
        <v/>
      </c>
      <c r="CN15" s="295" t="str">
        <f ca="true">+IF(OFFSET('Sanitation Data'!$D$31,0,10*ROW('Sanitation Data'!D9))="","",OFFSET('Sanitation Data'!$D$31,0,10*ROW('Sanitation Data'!D9)))</f>
        <v/>
      </c>
      <c r="CO15" s="295" t="str">
        <f ca="true">+IF(OFFSET('Sanitation Data'!$D$32,0,10*ROW('Sanitation Data'!D9))="","",OFFSET('Sanitation Data'!$D$32,0,10*ROW('Sanitation Data'!D9)))</f>
        <v/>
      </c>
      <c r="CP15" s="295" t="str">
        <f ca="true">+IF(OFFSET('Sanitation Data'!$E$28,0,10*ROW('Sanitation Data'!E9))="","",OFFSET('Sanitation Data'!$E$28,0,10*ROW('Sanitation Data'!E9)))</f>
        <v/>
      </c>
      <c r="CQ15" s="295" t="str">
        <f ca="true">+IF(OFFSET('Sanitation Data'!$E$29,0,10*ROW('Sanitation Data'!E9))="","",OFFSET('Sanitation Data'!$E$29,0,10*ROW('Sanitation Data'!E9)))</f>
        <v/>
      </c>
      <c r="CR15" s="295" t="str">
        <f ca="true">+IF(OFFSET('Sanitation Data'!$E$30,0,10*ROW('Sanitation Data'!E9))="","",OFFSET('Sanitation Data'!$E$30,0,10*ROW('Sanitation Data'!E9)))</f>
        <v/>
      </c>
      <c r="CS15" s="295" t="str">
        <f ca="true">+IF(OFFSET('Sanitation Data'!$E$31,0,10*ROW('Sanitation Data'!E9))="","",OFFSET('Sanitation Data'!$E$31,0,10*ROW('Sanitation Data'!E9)))</f>
        <v/>
      </c>
      <c r="CT15" s="295" t="str">
        <f ca="true">+IF(OFFSET('Sanitation Data'!$E$32,0,10*ROW('Sanitation Data'!E9))="","",OFFSET('Sanitation Data'!$E$32,0,10*ROW('Sanitation Data'!E9)))</f>
        <v/>
      </c>
      <c r="CU15" s="295" t="str">
        <f ca="true">+IF(OFFSET('Sanitation Data'!$F$28,0,10*ROW('Sanitation Data'!F9))="","",OFFSET('Sanitation Data'!$F$28,0,10*ROW('Sanitation Data'!F9)))</f>
        <v/>
      </c>
      <c r="CV15" s="295" t="str">
        <f ca="true">+IF(OFFSET('Sanitation Data'!$F$29,0,10*ROW('Sanitation Data'!F9))="","",OFFSET('Sanitation Data'!$F$29,0,10*ROW('Sanitation Data'!F9)))</f>
        <v/>
      </c>
      <c r="CW15" s="295" t="str">
        <f ca="true">+IF(OFFSET('Sanitation Data'!$F$30,0,10*ROW('Sanitation Data'!F9))="","",OFFSET('Sanitation Data'!$F$30,0,10*ROW('Sanitation Data'!F9)))</f>
        <v/>
      </c>
      <c r="CX15" s="295" t="str">
        <f ca="true">+IF(OFFSET('Sanitation Data'!$F$31,0,10*ROW('Sanitation Data'!F9))="","",OFFSET('Sanitation Data'!$F$31,0,10*ROW('Sanitation Data'!F9)))</f>
        <v/>
      </c>
      <c r="CY15" s="295" t="str">
        <f ca="true">+IF(OFFSET('Sanitation Data'!$F$32,0,10*ROW('Sanitation Data'!F9))="","",OFFSET('Sanitation Data'!$F$32,0,10*ROW('Sanitation Data'!F9)))</f>
        <v/>
      </c>
      <c r="CZ15" s="295" t="str">
        <f ca="true">+IF(OFFSET('Sanitation Data'!$G$28,0,10*ROW('Sanitation Data'!G9))="","",OFFSET('Sanitation Data'!$G$28,0,10*ROW('Sanitation Data'!G9)))</f>
        <v/>
      </c>
      <c r="DA15" s="295" t="str">
        <f ca="true">+IF(OFFSET('Sanitation Data'!$G$29,0,10*ROW('Sanitation Data'!G9))="","",OFFSET('Sanitation Data'!$G$29,0,10*ROW('Sanitation Data'!G9)))</f>
        <v/>
      </c>
      <c r="DB15" s="295" t="str">
        <f ca="true">+IF(OFFSET('Sanitation Data'!$G$30,0,10*ROW('Sanitation Data'!G9))="","",OFFSET('Sanitation Data'!$G$30,0,10*ROW('Sanitation Data'!G9)))</f>
        <v/>
      </c>
      <c r="DC15" s="295" t="str">
        <f ca="true">+IF(OFFSET('Sanitation Data'!$G$31,0,10*ROW('Sanitation Data'!G9))="","",OFFSET('Sanitation Data'!$G$31,0,10*ROW('Sanitation Data'!G9)))</f>
        <v/>
      </c>
      <c r="DD15" s="295" t="str">
        <f ca="true">+IF(OFFSET('Sanitation Data'!$G$32,0,10*ROW('Sanitation Data'!G9))="","",OFFSET('Sanitation Data'!$G$32,0,10*ROW('Sanitation Data'!G9)))</f>
        <v/>
      </c>
      <c r="DE15" s="295" t="str">
        <f ca="true">+IF(OFFSET('Sanitation Data'!$H$28,0,10*ROW('Sanitation Data'!H9))="","",OFFSET('Sanitation Data'!$H$28,0,10*ROW('Sanitation Data'!H9)))</f>
        <v/>
      </c>
      <c r="DF15" s="295" t="str">
        <f ca="true">+IF(OFFSET('Sanitation Data'!$H$29,0,10*ROW('Sanitation Data'!H9))="","",OFFSET('Sanitation Data'!$H$29,0,10*ROW('Sanitation Data'!H9)))</f>
        <v/>
      </c>
      <c r="DG15" s="295" t="str">
        <f ca="true">+IF(OFFSET('Sanitation Data'!$H$30,0,10*ROW('Sanitation Data'!H9))="","",OFFSET('Sanitation Data'!$H$30,0,10*ROW('Sanitation Data'!H9)))</f>
        <v/>
      </c>
      <c r="DH15" s="295" t="str">
        <f ca="true">+IF(OFFSET('Sanitation Data'!$H$31,0,10*ROW('Sanitation Data'!H9))="","",OFFSET('Sanitation Data'!$H$31,0,10*ROW('Sanitation Data'!H9)))</f>
        <v/>
      </c>
      <c r="DI15" s="295" t="str">
        <f ca="true">+IF(OFFSET('Sanitation Data'!$H$32,0,10*ROW('Sanitation Data'!H9))="","",OFFSET('Sanitation Data'!$H$32,0,10*ROW('Sanitation Data'!H9)))</f>
        <v/>
      </c>
      <c r="DJ15" s="295" t="str">
        <f ca="true">+IF(OFFSET('Sanitation Data'!$I$28,0,10*ROW('Sanitation Data'!I9))="","",OFFSET('Sanitation Data'!$I$28,0,10*ROW('Sanitation Data'!I9)))</f>
        <v/>
      </c>
      <c r="DK15" s="295" t="str">
        <f ca="true">+IF(OFFSET('Sanitation Data'!$I$29,0,10*ROW('Sanitation Data'!I9))="","",OFFSET('Sanitation Data'!$I$29,0,10*ROW('Sanitation Data'!I9)))</f>
        <v/>
      </c>
      <c r="DL15" s="295" t="str">
        <f ca="true">+IF(OFFSET('Sanitation Data'!$I$30,0,10*ROW('Sanitation Data'!I9))="","",OFFSET('Sanitation Data'!$I$30,0,10*ROW('Sanitation Data'!I9)))</f>
        <v/>
      </c>
      <c r="DM15" s="295" t="str">
        <f ca="true">+IF(OFFSET('Sanitation Data'!$I$31,0,10*ROW('Sanitation Data'!I9))="","",OFFSET('Sanitation Data'!$I$31,0,10*ROW('Sanitation Data'!I9)))</f>
        <v/>
      </c>
      <c r="DN15" s="295" t="str">
        <f ca="true">+IF(OFFSET('Sanitation Data'!$I$32,0,10*ROW('Sanitation Data'!I9))="","",OFFSET('Sanitation Data'!$I$32,0,10*ROW('Sanitation Data'!I9)))</f>
        <v/>
      </c>
      <c r="DO15" s="295" t="str">
        <f ca="true">+IF(OFFSET('Hygiene Data'!$D$11,0,10*ROW('Hygiene Data'!D9))="","",OFFSET('Hygiene Data'!$D$11,0,10*ROW('Hygiene Data'!D9)))</f>
        <v/>
      </c>
      <c r="DP15" s="295" t="str">
        <f ca="true">+IF(OFFSET('Hygiene Data'!$D$12,0,10*ROW('Hygiene Data'!D9))="","",OFFSET('Hygiene Data'!$D$12,0,10*ROW('Hygiene Data'!D9)))</f>
        <v/>
      </c>
      <c r="DQ15" s="295" t="str">
        <f ca="true">+IF(OFFSET('Hygiene Data'!$D$13,0,10*ROW('Hygiene Data'!D9))="","",OFFSET('Hygiene Data'!$D$13,0,10*ROW('Hygiene Data'!D9)))</f>
        <v/>
      </c>
      <c r="DR15" s="295" t="str">
        <f ca="true">+IF(OFFSET('Hygiene Data'!$E$11,0,10*ROW('Hygiene Data'!E9))="","",OFFSET('Hygiene Data'!$E$11,0,10*ROW('Hygiene Data'!E9)))</f>
        <v/>
      </c>
      <c r="DS15" s="295" t="str">
        <f ca="true">+IF(OFFSET('Hygiene Data'!$E$12,0,10*ROW('Hygiene Data'!E9))="","",OFFSET('Hygiene Data'!$E$12,0,10*ROW('Hygiene Data'!E9)))</f>
        <v/>
      </c>
      <c r="DT15" s="295" t="str">
        <f ca="true">+IF(OFFSET('Hygiene Data'!$E$13,0,10*ROW('Hygiene Data'!E9))="","",OFFSET('Hygiene Data'!$E$13,0,10*ROW('Hygiene Data'!E9)))</f>
        <v/>
      </c>
      <c r="DU15" s="295" t="str">
        <f ca="true">+IF(OFFSET('Hygiene Data'!$F$11,0,10*ROW('Hygiene Data'!F9))="","",OFFSET('Hygiene Data'!$F$11,0,10*ROW('Hygiene Data'!F9)))</f>
        <v/>
      </c>
      <c r="DV15" s="295" t="str">
        <f ca="true">+IF(OFFSET('Hygiene Data'!$F$12,0,10*ROW('Hygiene Data'!F9))="","",OFFSET('Hygiene Data'!$F$12,0,10*ROW('Hygiene Data'!F9)))</f>
        <v/>
      </c>
      <c r="DW15" s="295" t="str">
        <f ca="true">+IF(OFFSET('Hygiene Data'!$F$13,0,10*ROW('Hygiene Data'!F9))="","",OFFSET('Hygiene Data'!$F$13,0,10*ROW('Hygiene Data'!F9)))</f>
        <v/>
      </c>
      <c r="DX15" s="295" t="str">
        <f ca="true">+IF(OFFSET('Hygiene Data'!$G$11,0,10*ROW('Hygiene Data'!G9))="","",OFFSET('Hygiene Data'!$G$11,0,10*ROW('Hygiene Data'!G9)))</f>
        <v/>
      </c>
      <c r="DY15" s="295" t="str">
        <f ca="true">+IF(OFFSET('Hygiene Data'!$G$12,0,10*ROW('Hygiene Data'!G9))="","",OFFSET('Hygiene Data'!$G$12,0,10*ROW('Hygiene Data'!G9)))</f>
        <v/>
      </c>
      <c r="DZ15" s="295" t="str">
        <f ca="true">+IF(OFFSET('Hygiene Data'!$G$13,0,10*ROW('Hygiene Data'!G9))="","",OFFSET('Hygiene Data'!$G$13,0,10*ROW('Hygiene Data'!G9)))</f>
        <v/>
      </c>
      <c r="EA15" s="295" t="str">
        <f ca="true">+IF(OFFSET('Hygiene Data'!$H$11,0,10*ROW('Hygiene Data'!H9))="","",OFFSET('Hygiene Data'!$H$11,0,10*ROW('Hygiene Data'!H9)))</f>
        <v/>
      </c>
      <c r="EB15" s="295" t="str">
        <f ca="true">+IF(OFFSET('Hygiene Data'!$H$12,0,10*ROW('Hygiene Data'!H9))="","",OFFSET('Hygiene Data'!$H$12,0,10*ROW('Hygiene Data'!H9)))</f>
        <v/>
      </c>
      <c r="EC15" s="295" t="str">
        <f ca="true">+IF(OFFSET('Hygiene Data'!$H$13,0,10*ROW('Hygiene Data'!H9))="","",OFFSET('Hygiene Data'!$H$13,0,10*ROW('Hygiene Data'!H9)))</f>
        <v/>
      </c>
      <c r="ED15" s="295" t="str">
        <f ca="true">+IF(OFFSET('Hygiene Data'!$I$11,0,10*ROW('Hygiene Data'!I9))="","",OFFSET('Hygiene Data'!$I$11,0,10*ROW('Hygiene Data'!I9)))</f>
        <v/>
      </c>
      <c r="EE15" s="295" t="str">
        <f ca="true">+IF(OFFSET('Hygiene Data'!$I$12,0,10*ROW('Hygiene Data'!I9))="","",OFFSET('Hygiene Data'!$I$12,0,10*ROW('Hygiene Data'!I9)))</f>
        <v/>
      </c>
      <c r="EF15" s="295"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SWZ_2017_UIS</v>
      </c>
      <c r="B16" s="36" t="str">
        <f ca="true">+IF(OFFSET('Water Data'!$C$2,0,10*ROW('Water Data'!F10))="","",OFFSET('Water Data'!$C$2,0,10*ROW('Water Data'!F10)))</f>
        <v>Other</v>
      </c>
      <c r="C16" s="351">
        <f t="shared" ca="true" si="0"/>
        <v>2017</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[83]</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[79]</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[92]</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5"/>
      <c r="BS16" s="295" t="str">
        <f ca="true">+IF(OFFSET('Water Data'!$D$27,0,10*ROW('Water Data'!D10))="","",OFFSET('Water Data'!$D$27,0,10*ROW('Water Data'!D10)))</f>
        <v/>
      </c>
      <c r="BT16" s="295" t="str">
        <f ca="true">+IF(OFFSET('Water Data'!$D$28,0,10*ROW('Water Data'!D10))="","",OFFSET('Water Data'!$D$28,0,10*ROW('Water Data'!D10)))</f>
        <v>No</v>
      </c>
      <c r="BU16" s="295" t="str">
        <f ca="true">+IF(OFFSET('Water Data'!$D$29,0,10*ROW('Water Data'!D10))="","",OFFSET('Water Data'!$D$29,0,10*ROW('Water Data'!D10)))</f>
        <v/>
      </c>
      <c r="BV16" s="295" t="str">
        <f ca="true">+IF(OFFSET('Water Data'!$E$27,0,10*ROW('Water Data'!E10))="","",OFFSET('Water Data'!$E$27,0,10*ROW('Water Data'!E10)))</f>
        <v/>
      </c>
      <c r="BW16" s="295" t="str">
        <f ca="true">+IF(OFFSET('Water Data'!$E$28,0,10*ROW('Water Data'!E10))="","",OFFSET('Water Data'!$E$28,0,10*ROW('Water Data'!E10)))</f>
        <v/>
      </c>
      <c r="BX16" s="295" t="str">
        <f ca="true">+IF(OFFSET('Water Data'!$E$29,0,10*ROW('Water Data'!E10))="","",OFFSET('Water Data'!$E$29,0,10*ROW('Water Data'!E10)))</f>
        <v/>
      </c>
      <c r="BY16" s="295" t="str">
        <f ca="true">+IF(OFFSET('Water Data'!$F$27,0,10*ROW('Water Data'!F10))="","",OFFSET('Water Data'!$F$27,0,10*ROW('Water Data'!F10)))</f>
        <v/>
      </c>
      <c r="BZ16" s="295" t="str">
        <f ca="true">+IF(OFFSET('Water Data'!$F$28,0,10*ROW('Water Data'!F10))="","",OFFSET('Water Data'!$F$28,0,10*ROW('Water Data'!F10)))</f>
        <v/>
      </c>
      <c r="CA16" s="295" t="str">
        <f ca="true">+IF(OFFSET('Water Data'!$F$29,0,10*ROW('Water Data'!F10))="","",OFFSET('Water Data'!$F$29,0,10*ROW('Water Data'!F10)))</f>
        <v/>
      </c>
      <c r="CB16" s="295" t="str">
        <f ca="true">+IF(OFFSET('Water Data'!$G$27,0,10*ROW('Water Data'!G10))="","",OFFSET('Water Data'!$G$27,0,10*ROW('Water Data'!G10)))</f>
        <v/>
      </c>
      <c r="CC16" s="295" t="str">
        <f ca="true">+IF(OFFSET('Water Data'!$G$28,0,10*ROW('Water Data'!G10))="","",OFFSET('Water Data'!$G$28,0,10*ROW('Water Data'!G10)))</f>
        <v/>
      </c>
      <c r="CD16" s="295" t="str">
        <f ca="true">+IF(OFFSET('Water Data'!$G$29,0,10*ROW('Water Data'!G10))="","",OFFSET('Water Data'!$G$29,0,10*ROW('Water Data'!G10)))</f>
        <v/>
      </c>
      <c r="CE16" s="295" t="str">
        <f ca="true">+IF(OFFSET('Water Data'!$H$27,0,10*ROW('Water Data'!H10))="","",OFFSET('Water Data'!$H$27,0,10*ROW('Water Data'!H10)))</f>
        <v/>
      </c>
      <c r="CF16" s="295" t="str">
        <f ca="true">+IF(OFFSET('Water Data'!$H$28,0,10*ROW('Water Data'!H10))="","",OFFSET('Water Data'!$H$28,0,10*ROW('Water Data'!H10)))</f>
        <v>No</v>
      </c>
      <c r="CG16" s="295" t="str">
        <f ca="true">+IF(OFFSET('Water Data'!$H$29,0,10*ROW('Water Data'!H10))="","",OFFSET('Water Data'!$H$29,0,10*ROW('Water Data'!H10)))</f>
        <v/>
      </c>
      <c r="CH16" s="295" t="str">
        <f ca="true">+IF(OFFSET('Water Data'!$I$27,0,10*ROW('Water Data'!I10))="","",OFFSET('Water Data'!$I$27,0,10*ROW('Water Data'!I10)))</f>
        <v/>
      </c>
      <c r="CI16" s="295" t="str">
        <f ca="true">+IF(OFFSET('Water Data'!$I$28,0,10*ROW('Water Data'!I10))="","",OFFSET('Water Data'!$I$28,0,10*ROW('Water Data'!I10)))</f>
        <v>No</v>
      </c>
      <c r="CJ16" s="295" t="str">
        <f ca="true">+IF(OFFSET('Water Data'!$I$29,0,10*ROW('Water Data'!I10))="","",OFFSET('Water Data'!$I$29,0,10*ROW('Water Data'!I10)))</f>
        <v/>
      </c>
      <c r="CK16" s="295" t="str">
        <f ca="true">+IF(OFFSET('Sanitation Data'!$D$28,0,10*ROW('Sanitation Data'!D10))="","",OFFSET('Sanitation Data'!$D$28,0,10*ROW('Sanitation Data'!D10)))</f>
        <v/>
      </c>
      <c r="CL16" s="295" t="str">
        <f ca="true">+IF(OFFSET('Sanitation Data'!$D$29,0,10*ROW('Sanitation Data'!D10))="","",OFFSET('Sanitation Data'!$D$29,0,10*ROW('Sanitation Data'!D10)))</f>
        <v/>
      </c>
      <c r="CM16" s="295" t="str">
        <f ca="true">+IF(OFFSET('Sanitation Data'!$D$30,0,10*ROW('Sanitation Data'!D10))="","",OFFSET('Sanitation Data'!$D$30,0,10*ROW('Sanitation Data'!D10)))</f>
        <v/>
      </c>
      <c r="CN16" s="295" t="str">
        <f ca="true">+IF(OFFSET('Sanitation Data'!$D$31,0,10*ROW('Sanitation Data'!D10))="","",OFFSET('Sanitation Data'!$D$31,0,10*ROW('Sanitation Data'!D10)))</f>
        <v/>
      </c>
      <c r="CO16" s="295" t="str">
        <f ca="true">+IF(OFFSET('Sanitation Data'!$D$32,0,10*ROW('Sanitation Data'!D10))="","",OFFSET('Sanitation Data'!$D$32,0,10*ROW('Sanitation Data'!D10)))</f>
        <v/>
      </c>
      <c r="CP16" s="295" t="str">
        <f ca="true">+IF(OFFSET('Sanitation Data'!$E$28,0,10*ROW('Sanitation Data'!E10))="","",OFFSET('Sanitation Data'!$E$28,0,10*ROW('Sanitation Data'!E10)))</f>
        <v/>
      </c>
      <c r="CQ16" s="295" t="str">
        <f ca="true">+IF(OFFSET('Sanitation Data'!$E$29,0,10*ROW('Sanitation Data'!E10))="","",OFFSET('Sanitation Data'!$E$29,0,10*ROW('Sanitation Data'!E10)))</f>
        <v/>
      </c>
      <c r="CR16" s="295" t="str">
        <f ca="true">+IF(OFFSET('Sanitation Data'!$E$30,0,10*ROW('Sanitation Data'!E10))="","",OFFSET('Sanitation Data'!$E$30,0,10*ROW('Sanitation Data'!E10)))</f>
        <v/>
      </c>
      <c r="CS16" s="295" t="str">
        <f ca="true">+IF(OFFSET('Sanitation Data'!$E$31,0,10*ROW('Sanitation Data'!E10))="","",OFFSET('Sanitation Data'!$E$31,0,10*ROW('Sanitation Data'!E10)))</f>
        <v/>
      </c>
      <c r="CT16" s="295" t="str">
        <f ca="true">+IF(OFFSET('Sanitation Data'!$E$32,0,10*ROW('Sanitation Data'!E10))="","",OFFSET('Sanitation Data'!$E$32,0,10*ROW('Sanitation Data'!E10)))</f>
        <v/>
      </c>
      <c r="CU16" s="295" t="str">
        <f ca="true">+IF(OFFSET('Sanitation Data'!$F$28,0,10*ROW('Sanitation Data'!F10))="","",OFFSET('Sanitation Data'!$F$28,0,10*ROW('Sanitation Data'!F10)))</f>
        <v/>
      </c>
      <c r="CV16" s="295" t="str">
        <f ca="true">+IF(OFFSET('Sanitation Data'!$F$29,0,10*ROW('Sanitation Data'!F10))="","",OFFSET('Sanitation Data'!$F$29,0,10*ROW('Sanitation Data'!F10)))</f>
        <v/>
      </c>
      <c r="CW16" s="295" t="str">
        <f ca="true">+IF(OFFSET('Sanitation Data'!$F$30,0,10*ROW('Sanitation Data'!F10))="","",OFFSET('Sanitation Data'!$F$30,0,10*ROW('Sanitation Data'!F10)))</f>
        <v/>
      </c>
      <c r="CX16" s="295" t="str">
        <f ca="true">+IF(OFFSET('Sanitation Data'!$F$31,0,10*ROW('Sanitation Data'!F10))="","",OFFSET('Sanitation Data'!$F$31,0,10*ROW('Sanitation Data'!F10)))</f>
        <v/>
      </c>
      <c r="CY16" s="295" t="str">
        <f ca="true">+IF(OFFSET('Sanitation Data'!$F$32,0,10*ROW('Sanitation Data'!F10))="","",OFFSET('Sanitation Data'!$F$32,0,10*ROW('Sanitation Data'!F10)))</f>
        <v/>
      </c>
      <c r="CZ16" s="295" t="str">
        <f ca="true">+IF(OFFSET('Sanitation Data'!$G$28,0,10*ROW('Sanitation Data'!G10))="","",OFFSET('Sanitation Data'!$G$28,0,10*ROW('Sanitation Data'!G10)))</f>
        <v/>
      </c>
      <c r="DA16" s="295" t="str">
        <f ca="true">+IF(OFFSET('Sanitation Data'!$G$29,0,10*ROW('Sanitation Data'!G10))="","",OFFSET('Sanitation Data'!$G$29,0,10*ROW('Sanitation Data'!G10)))</f>
        <v/>
      </c>
      <c r="DB16" s="295" t="str">
        <f ca="true">+IF(OFFSET('Sanitation Data'!$G$30,0,10*ROW('Sanitation Data'!G10))="","",OFFSET('Sanitation Data'!$G$30,0,10*ROW('Sanitation Data'!G10)))</f>
        <v/>
      </c>
      <c r="DC16" s="295" t="str">
        <f ca="true">+IF(OFFSET('Sanitation Data'!$G$31,0,10*ROW('Sanitation Data'!G10))="","",OFFSET('Sanitation Data'!$G$31,0,10*ROW('Sanitation Data'!G10)))</f>
        <v/>
      </c>
      <c r="DD16" s="295" t="str">
        <f ca="true">+IF(OFFSET('Sanitation Data'!$G$32,0,10*ROW('Sanitation Data'!G10))="","",OFFSET('Sanitation Data'!$G$32,0,10*ROW('Sanitation Data'!G10)))</f>
        <v/>
      </c>
      <c r="DE16" s="295" t="str">
        <f ca="true">+IF(OFFSET('Sanitation Data'!$H$28,0,10*ROW('Sanitation Data'!H10))="","",OFFSET('Sanitation Data'!$H$28,0,10*ROW('Sanitation Data'!H10)))</f>
        <v/>
      </c>
      <c r="DF16" s="295" t="str">
        <f ca="true">+IF(OFFSET('Sanitation Data'!$H$29,0,10*ROW('Sanitation Data'!H10))="","",OFFSET('Sanitation Data'!$H$29,0,10*ROW('Sanitation Data'!H10)))</f>
        <v/>
      </c>
      <c r="DG16" s="295" t="str">
        <f ca="true">+IF(OFFSET('Sanitation Data'!$H$30,0,10*ROW('Sanitation Data'!H10))="","",OFFSET('Sanitation Data'!$H$30,0,10*ROW('Sanitation Data'!H10)))</f>
        <v/>
      </c>
      <c r="DH16" s="295" t="str">
        <f ca="true">+IF(OFFSET('Sanitation Data'!$H$31,0,10*ROW('Sanitation Data'!H10))="","",OFFSET('Sanitation Data'!$H$31,0,10*ROW('Sanitation Data'!H10)))</f>
        <v/>
      </c>
      <c r="DI16" s="295" t="str">
        <f ca="true">+IF(OFFSET('Sanitation Data'!$H$32,0,10*ROW('Sanitation Data'!H10))="","",OFFSET('Sanitation Data'!$H$32,0,10*ROW('Sanitation Data'!H10)))</f>
        <v/>
      </c>
      <c r="DJ16" s="295" t="str">
        <f ca="true">+IF(OFFSET('Sanitation Data'!$I$28,0,10*ROW('Sanitation Data'!I10))="","",OFFSET('Sanitation Data'!$I$28,0,10*ROW('Sanitation Data'!I10)))</f>
        <v/>
      </c>
      <c r="DK16" s="295" t="str">
        <f ca="true">+IF(OFFSET('Sanitation Data'!$I$29,0,10*ROW('Sanitation Data'!I10))="","",OFFSET('Sanitation Data'!$I$29,0,10*ROW('Sanitation Data'!I10)))</f>
        <v/>
      </c>
      <c r="DL16" s="295" t="str">
        <f ca="true">+IF(OFFSET('Sanitation Data'!$I$30,0,10*ROW('Sanitation Data'!I10))="","",OFFSET('Sanitation Data'!$I$30,0,10*ROW('Sanitation Data'!I10)))</f>
        <v/>
      </c>
      <c r="DM16" s="295" t="str">
        <f ca="true">+IF(OFFSET('Sanitation Data'!$I$31,0,10*ROW('Sanitation Data'!I10))="","",OFFSET('Sanitation Data'!$I$31,0,10*ROW('Sanitation Data'!I10)))</f>
        <v/>
      </c>
      <c r="DN16" s="295" t="str">
        <f ca="true">+IF(OFFSET('Sanitation Data'!$I$32,0,10*ROW('Sanitation Data'!I10))="","",OFFSET('Sanitation Data'!$I$32,0,10*ROW('Sanitation Data'!I10)))</f>
        <v/>
      </c>
      <c r="DO16" s="295" t="str">
        <f ca="true">+IF(OFFSET('Hygiene Data'!$D$11,0,10*ROW('Hygiene Data'!D10))="","",OFFSET('Hygiene Data'!$D$11,0,10*ROW('Hygiene Data'!D10)))</f>
        <v/>
      </c>
      <c r="DP16" s="295" t="str">
        <f ca="true">+IF(OFFSET('Hygiene Data'!$D$12,0,10*ROW('Hygiene Data'!D10))="","",OFFSET('Hygiene Data'!$D$12,0,10*ROW('Hygiene Data'!D10)))</f>
        <v/>
      </c>
      <c r="DQ16" s="295" t="str">
        <f ca="true">+IF(OFFSET('Hygiene Data'!$D$13,0,10*ROW('Hygiene Data'!D10))="","",OFFSET('Hygiene Data'!$D$13,0,10*ROW('Hygiene Data'!D10)))</f>
        <v/>
      </c>
      <c r="DR16" s="295" t="str">
        <f ca="true">+IF(OFFSET('Hygiene Data'!$E$11,0,10*ROW('Hygiene Data'!E10))="","",OFFSET('Hygiene Data'!$E$11,0,10*ROW('Hygiene Data'!E10)))</f>
        <v/>
      </c>
      <c r="DS16" s="295" t="str">
        <f ca="true">+IF(OFFSET('Hygiene Data'!$E$12,0,10*ROW('Hygiene Data'!E10))="","",OFFSET('Hygiene Data'!$E$12,0,10*ROW('Hygiene Data'!E10)))</f>
        <v/>
      </c>
      <c r="DT16" s="295" t="str">
        <f ca="true">+IF(OFFSET('Hygiene Data'!$E$13,0,10*ROW('Hygiene Data'!E10))="","",OFFSET('Hygiene Data'!$E$13,0,10*ROW('Hygiene Data'!E10)))</f>
        <v/>
      </c>
      <c r="DU16" s="295" t="str">
        <f ca="true">+IF(OFFSET('Hygiene Data'!$F$11,0,10*ROW('Hygiene Data'!F10))="","",OFFSET('Hygiene Data'!$F$11,0,10*ROW('Hygiene Data'!F10)))</f>
        <v/>
      </c>
      <c r="DV16" s="295" t="str">
        <f ca="true">+IF(OFFSET('Hygiene Data'!$F$12,0,10*ROW('Hygiene Data'!F10))="","",OFFSET('Hygiene Data'!$F$12,0,10*ROW('Hygiene Data'!F10)))</f>
        <v/>
      </c>
      <c r="DW16" s="295" t="str">
        <f ca="true">+IF(OFFSET('Hygiene Data'!$F$13,0,10*ROW('Hygiene Data'!F10))="","",OFFSET('Hygiene Data'!$F$13,0,10*ROW('Hygiene Data'!F10)))</f>
        <v/>
      </c>
      <c r="DX16" s="295" t="str">
        <f ca="true">+IF(OFFSET('Hygiene Data'!$G$11,0,10*ROW('Hygiene Data'!G10))="","",OFFSET('Hygiene Data'!$G$11,0,10*ROW('Hygiene Data'!G10)))</f>
        <v/>
      </c>
      <c r="DY16" s="295" t="str">
        <f ca="true">+IF(OFFSET('Hygiene Data'!$G$12,0,10*ROW('Hygiene Data'!G10))="","",OFFSET('Hygiene Data'!$G$12,0,10*ROW('Hygiene Data'!G10)))</f>
        <v/>
      </c>
      <c r="DZ16" s="295" t="str">
        <f ca="true">+IF(OFFSET('Hygiene Data'!$G$13,0,10*ROW('Hygiene Data'!G10))="","",OFFSET('Hygiene Data'!$G$13,0,10*ROW('Hygiene Data'!G10)))</f>
        <v/>
      </c>
      <c r="EA16" s="295" t="str">
        <f ca="true">+IF(OFFSET('Hygiene Data'!$H$11,0,10*ROW('Hygiene Data'!H10))="","",OFFSET('Hygiene Data'!$H$11,0,10*ROW('Hygiene Data'!H10)))</f>
        <v/>
      </c>
      <c r="EB16" s="295" t="str">
        <f ca="true">+IF(OFFSET('Hygiene Data'!$H$12,0,10*ROW('Hygiene Data'!H10))="","",OFFSET('Hygiene Data'!$H$12,0,10*ROW('Hygiene Data'!H10)))</f>
        <v/>
      </c>
      <c r="EC16" s="295" t="str">
        <f ca="true">+IF(OFFSET('Hygiene Data'!$H$13,0,10*ROW('Hygiene Data'!H10))="","",OFFSET('Hygiene Data'!$H$13,0,10*ROW('Hygiene Data'!H10)))</f>
        <v/>
      </c>
      <c r="ED16" s="295" t="str">
        <f ca="true">+IF(OFFSET('Hygiene Data'!$I$11,0,10*ROW('Hygiene Data'!I10))="","",OFFSET('Hygiene Data'!$I$11,0,10*ROW('Hygiene Data'!I10)))</f>
        <v/>
      </c>
      <c r="EE16" s="295" t="str">
        <f ca="true">+IF(OFFSET('Hygiene Data'!$I$12,0,10*ROW('Hygiene Data'!I10))="","",OFFSET('Hygiene Data'!$I$12,0,10*ROW('Hygiene Data'!I10)))</f>
        <v/>
      </c>
      <c r="EF16" s="295"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SWZ_2018_EMIS</v>
      </c>
      <c r="B17" s="36" t="str">
        <f ca="true">+IF(OFFSET('Water Data'!$C$2,0,10*ROW('Water Data'!F11))="","",OFFSET('Water Data'!$C$2,0,10*ROW('Water Data'!F11)))</f>
        <v>EMIS</v>
      </c>
      <c r="C17" s="351">
        <f t="shared" ca="true" si="0"/>
        <v>2018</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88.986784140969164</v>
      </c>
      <c r="E17" s="96"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[53]</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88.282504012841088</v>
      </c>
      <c r="Q17" s="96" t="str">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[52]</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90.526315789473685</v>
      </c>
      <c r="T17" s="96" t="str">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[55]</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5"/>
      <c r="BS17" s="295" t="str">
        <f ca="true">+IF(OFFSET('Water Data'!$D$27,0,10*ROW('Water Data'!D11))="","",OFFSET('Water Data'!$D$27,0,10*ROW('Water Data'!D11)))</f>
        <v>Yes</v>
      </c>
      <c r="BT17" s="295" t="str">
        <f ca="true">+IF(OFFSET('Water Data'!$D$28,0,10*ROW('Water Data'!D11))="","",OFFSET('Water Data'!$D$28,0,10*ROW('Water Data'!D11)))</f>
        <v>No</v>
      </c>
      <c r="BU17" s="295" t="str">
        <f ca="true">+IF(OFFSET('Water Data'!$D$29,0,10*ROW('Water Data'!D11))="","",OFFSET('Water Data'!$D$29,0,10*ROW('Water Data'!D11)))</f>
        <v/>
      </c>
      <c r="BV17" s="295" t="str">
        <f ca="true">+IF(OFFSET('Water Data'!$E$27,0,10*ROW('Water Data'!E11))="","",OFFSET('Water Data'!$E$27,0,10*ROW('Water Data'!E11)))</f>
        <v/>
      </c>
      <c r="BW17" s="295" t="str">
        <f ca="true">+IF(OFFSET('Water Data'!$E$28,0,10*ROW('Water Data'!E11))="","",OFFSET('Water Data'!$E$28,0,10*ROW('Water Data'!E11)))</f>
        <v/>
      </c>
      <c r="BX17" s="295" t="str">
        <f ca="true">+IF(OFFSET('Water Data'!$E$29,0,10*ROW('Water Data'!E11))="","",OFFSET('Water Data'!$E$29,0,10*ROW('Water Data'!E11)))</f>
        <v/>
      </c>
      <c r="BY17" s="295" t="str">
        <f ca="true">+IF(OFFSET('Water Data'!$F$27,0,10*ROW('Water Data'!F11))="","",OFFSET('Water Data'!$F$27,0,10*ROW('Water Data'!F11)))</f>
        <v/>
      </c>
      <c r="BZ17" s="295" t="str">
        <f ca="true">+IF(OFFSET('Water Data'!$F$28,0,10*ROW('Water Data'!F11))="","",OFFSET('Water Data'!$F$28,0,10*ROW('Water Data'!F11)))</f>
        <v/>
      </c>
      <c r="CA17" s="295" t="str">
        <f ca="true">+IF(OFFSET('Water Data'!$F$29,0,10*ROW('Water Data'!F11))="","",OFFSET('Water Data'!$F$29,0,10*ROW('Water Data'!F11)))</f>
        <v/>
      </c>
      <c r="CB17" s="295" t="str">
        <f ca="true">+IF(OFFSET('Water Data'!$G$27,0,10*ROW('Water Data'!G11))="","",OFFSET('Water Data'!$G$27,0,10*ROW('Water Data'!G11)))</f>
        <v/>
      </c>
      <c r="CC17" s="295" t="str">
        <f ca="true">+IF(OFFSET('Water Data'!$G$28,0,10*ROW('Water Data'!G11))="","",OFFSET('Water Data'!$G$28,0,10*ROW('Water Data'!G11)))</f>
        <v/>
      </c>
      <c r="CD17" s="295" t="str">
        <f ca="true">+IF(OFFSET('Water Data'!$G$29,0,10*ROW('Water Data'!G11))="","",OFFSET('Water Data'!$G$29,0,10*ROW('Water Data'!G11)))</f>
        <v/>
      </c>
      <c r="CE17" s="295" t="str">
        <f ca="true">+IF(OFFSET('Water Data'!$H$27,0,10*ROW('Water Data'!H11))="","",OFFSET('Water Data'!$H$27,0,10*ROW('Water Data'!H11)))</f>
        <v>Yes</v>
      </c>
      <c r="CF17" s="295" t="str">
        <f ca="true">+IF(OFFSET('Water Data'!$H$28,0,10*ROW('Water Data'!H11))="","",OFFSET('Water Data'!$H$28,0,10*ROW('Water Data'!H11)))</f>
        <v>No</v>
      </c>
      <c r="CG17" s="295" t="str">
        <f ca="true">+IF(OFFSET('Water Data'!$H$29,0,10*ROW('Water Data'!H11))="","",OFFSET('Water Data'!$H$29,0,10*ROW('Water Data'!H11)))</f>
        <v/>
      </c>
      <c r="CH17" s="295" t="str">
        <f ca="true">+IF(OFFSET('Water Data'!$I$27,0,10*ROW('Water Data'!I11))="","",OFFSET('Water Data'!$I$27,0,10*ROW('Water Data'!I11)))</f>
        <v>Yes</v>
      </c>
      <c r="CI17" s="295" t="str">
        <f ca="true">+IF(OFFSET('Water Data'!$I$28,0,10*ROW('Water Data'!I11))="","",OFFSET('Water Data'!$I$28,0,10*ROW('Water Data'!I11)))</f>
        <v>No</v>
      </c>
      <c r="CJ17" s="295" t="str">
        <f ca="true">+IF(OFFSET('Water Data'!$I$29,0,10*ROW('Water Data'!I11))="","",OFFSET('Water Data'!$I$29,0,10*ROW('Water Data'!I11)))</f>
        <v/>
      </c>
      <c r="CK17" s="295" t="str">
        <f ca="true">+IF(OFFSET('Sanitation Data'!$D$28,0,10*ROW('Sanitation Data'!D11))="","",OFFSET('Sanitation Data'!$D$28,0,10*ROW('Sanitation Data'!D11)))</f>
        <v/>
      </c>
      <c r="CL17" s="295" t="str">
        <f ca="true">+IF(OFFSET('Sanitation Data'!$D$29,0,10*ROW('Sanitation Data'!D11))="","",OFFSET('Sanitation Data'!$D$29,0,10*ROW('Sanitation Data'!D11)))</f>
        <v/>
      </c>
      <c r="CM17" s="295" t="str">
        <f ca="true">+IF(OFFSET('Sanitation Data'!$D$30,0,10*ROW('Sanitation Data'!D11))="","",OFFSET('Sanitation Data'!$D$30,0,10*ROW('Sanitation Data'!D11)))</f>
        <v/>
      </c>
      <c r="CN17" s="295" t="str">
        <f ca="true">+IF(OFFSET('Sanitation Data'!$D$31,0,10*ROW('Sanitation Data'!D11))="","",OFFSET('Sanitation Data'!$D$31,0,10*ROW('Sanitation Data'!D11)))</f>
        <v/>
      </c>
      <c r="CO17" s="295" t="str">
        <f ca="true">+IF(OFFSET('Sanitation Data'!$D$32,0,10*ROW('Sanitation Data'!D11))="","",OFFSET('Sanitation Data'!$D$32,0,10*ROW('Sanitation Data'!D11)))</f>
        <v/>
      </c>
      <c r="CP17" s="295" t="str">
        <f ca="true">+IF(OFFSET('Sanitation Data'!$E$28,0,10*ROW('Sanitation Data'!E11))="","",OFFSET('Sanitation Data'!$E$28,0,10*ROW('Sanitation Data'!E11)))</f>
        <v/>
      </c>
      <c r="CQ17" s="295" t="str">
        <f ca="true">+IF(OFFSET('Sanitation Data'!$E$29,0,10*ROW('Sanitation Data'!E11))="","",OFFSET('Sanitation Data'!$E$29,0,10*ROW('Sanitation Data'!E11)))</f>
        <v/>
      </c>
      <c r="CR17" s="295" t="str">
        <f ca="true">+IF(OFFSET('Sanitation Data'!$E$30,0,10*ROW('Sanitation Data'!E11))="","",OFFSET('Sanitation Data'!$E$30,0,10*ROW('Sanitation Data'!E11)))</f>
        <v/>
      </c>
      <c r="CS17" s="295" t="str">
        <f ca="true">+IF(OFFSET('Sanitation Data'!$E$31,0,10*ROW('Sanitation Data'!E11))="","",OFFSET('Sanitation Data'!$E$31,0,10*ROW('Sanitation Data'!E11)))</f>
        <v/>
      </c>
      <c r="CT17" s="295" t="str">
        <f ca="true">+IF(OFFSET('Sanitation Data'!$E$32,0,10*ROW('Sanitation Data'!E11))="","",OFFSET('Sanitation Data'!$E$32,0,10*ROW('Sanitation Data'!E11)))</f>
        <v/>
      </c>
      <c r="CU17" s="295" t="str">
        <f ca="true">+IF(OFFSET('Sanitation Data'!$F$28,0,10*ROW('Sanitation Data'!F11))="","",OFFSET('Sanitation Data'!$F$28,0,10*ROW('Sanitation Data'!F11)))</f>
        <v/>
      </c>
      <c r="CV17" s="295" t="str">
        <f ca="true">+IF(OFFSET('Sanitation Data'!$F$29,0,10*ROW('Sanitation Data'!F11))="","",OFFSET('Sanitation Data'!$F$29,0,10*ROW('Sanitation Data'!F11)))</f>
        <v/>
      </c>
      <c r="CW17" s="295" t="str">
        <f ca="true">+IF(OFFSET('Sanitation Data'!$F$30,0,10*ROW('Sanitation Data'!F11))="","",OFFSET('Sanitation Data'!$F$30,0,10*ROW('Sanitation Data'!F11)))</f>
        <v/>
      </c>
      <c r="CX17" s="295" t="str">
        <f ca="true">+IF(OFFSET('Sanitation Data'!$F$31,0,10*ROW('Sanitation Data'!F11))="","",OFFSET('Sanitation Data'!$F$31,0,10*ROW('Sanitation Data'!F11)))</f>
        <v/>
      </c>
      <c r="CY17" s="295" t="str">
        <f ca="true">+IF(OFFSET('Sanitation Data'!$F$32,0,10*ROW('Sanitation Data'!F11))="","",OFFSET('Sanitation Data'!$F$32,0,10*ROW('Sanitation Data'!F11)))</f>
        <v/>
      </c>
      <c r="CZ17" s="295" t="str">
        <f ca="true">+IF(OFFSET('Sanitation Data'!$G$28,0,10*ROW('Sanitation Data'!G11))="","",OFFSET('Sanitation Data'!$G$28,0,10*ROW('Sanitation Data'!G11)))</f>
        <v/>
      </c>
      <c r="DA17" s="295" t="str">
        <f ca="true">+IF(OFFSET('Sanitation Data'!$G$29,0,10*ROW('Sanitation Data'!G11))="","",OFFSET('Sanitation Data'!$G$29,0,10*ROW('Sanitation Data'!G11)))</f>
        <v/>
      </c>
      <c r="DB17" s="295" t="str">
        <f ca="true">+IF(OFFSET('Sanitation Data'!$G$30,0,10*ROW('Sanitation Data'!G11))="","",OFFSET('Sanitation Data'!$G$30,0,10*ROW('Sanitation Data'!G11)))</f>
        <v/>
      </c>
      <c r="DC17" s="295" t="str">
        <f ca="true">+IF(OFFSET('Sanitation Data'!$G$31,0,10*ROW('Sanitation Data'!G11))="","",OFFSET('Sanitation Data'!$G$31,0,10*ROW('Sanitation Data'!G11)))</f>
        <v/>
      </c>
      <c r="DD17" s="295" t="str">
        <f ca="true">+IF(OFFSET('Sanitation Data'!$G$32,0,10*ROW('Sanitation Data'!G11))="","",OFFSET('Sanitation Data'!$G$32,0,10*ROW('Sanitation Data'!G11)))</f>
        <v/>
      </c>
      <c r="DE17" s="295" t="str">
        <f ca="true">+IF(OFFSET('Sanitation Data'!$H$28,0,10*ROW('Sanitation Data'!H11))="","",OFFSET('Sanitation Data'!$H$28,0,10*ROW('Sanitation Data'!H11)))</f>
        <v/>
      </c>
      <c r="DF17" s="295" t="str">
        <f ca="true">+IF(OFFSET('Sanitation Data'!$H$29,0,10*ROW('Sanitation Data'!H11))="","",OFFSET('Sanitation Data'!$H$29,0,10*ROW('Sanitation Data'!H11)))</f>
        <v/>
      </c>
      <c r="DG17" s="295" t="str">
        <f ca="true">+IF(OFFSET('Sanitation Data'!$H$30,0,10*ROW('Sanitation Data'!H11))="","",OFFSET('Sanitation Data'!$H$30,0,10*ROW('Sanitation Data'!H11)))</f>
        <v/>
      </c>
      <c r="DH17" s="295" t="str">
        <f ca="true">+IF(OFFSET('Sanitation Data'!$H$31,0,10*ROW('Sanitation Data'!H11))="","",OFFSET('Sanitation Data'!$H$31,0,10*ROW('Sanitation Data'!H11)))</f>
        <v/>
      </c>
      <c r="DI17" s="295" t="str">
        <f ca="true">+IF(OFFSET('Sanitation Data'!$H$32,0,10*ROW('Sanitation Data'!H11))="","",OFFSET('Sanitation Data'!$H$32,0,10*ROW('Sanitation Data'!H11)))</f>
        <v/>
      </c>
      <c r="DJ17" s="295" t="str">
        <f ca="true">+IF(OFFSET('Sanitation Data'!$I$28,0,10*ROW('Sanitation Data'!I11))="","",OFFSET('Sanitation Data'!$I$28,0,10*ROW('Sanitation Data'!I11)))</f>
        <v/>
      </c>
      <c r="DK17" s="295" t="str">
        <f ca="true">+IF(OFFSET('Sanitation Data'!$I$29,0,10*ROW('Sanitation Data'!I11))="","",OFFSET('Sanitation Data'!$I$29,0,10*ROW('Sanitation Data'!I11)))</f>
        <v/>
      </c>
      <c r="DL17" s="295" t="str">
        <f ca="true">+IF(OFFSET('Sanitation Data'!$I$30,0,10*ROW('Sanitation Data'!I11))="","",OFFSET('Sanitation Data'!$I$30,0,10*ROW('Sanitation Data'!I11)))</f>
        <v/>
      </c>
      <c r="DM17" s="295" t="str">
        <f ca="true">+IF(OFFSET('Sanitation Data'!$I$31,0,10*ROW('Sanitation Data'!I11))="","",OFFSET('Sanitation Data'!$I$31,0,10*ROW('Sanitation Data'!I11)))</f>
        <v/>
      </c>
      <c r="DN17" s="295" t="str">
        <f ca="true">+IF(OFFSET('Sanitation Data'!$I$32,0,10*ROW('Sanitation Data'!I11))="","",OFFSET('Sanitation Data'!$I$32,0,10*ROW('Sanitation Data'!I11)))</f>
        <v/>
      </c>
      <c r="DO17" s="295" t="str">
        <f ca="true">+IF(OFFSET('Hygiene Data'!$D$11,0,10*ROW('Hygiene Data'!D11))="","",OFFSET('Hygiene Data'!$D$11,0,10*ROW('Hygiene Data'!D11)))</f>
        <v/>
      </c>
      <c r="DP17" s="295" t="str">
        <f ca="true">+IF(OFFSET('Hygiene Data'!$D$12,0,10*ROW('Hygiene Data'!D11))="","",OFFSET('Hygiene Data'!$D$12,0,10*ROW('Hygiene Data'!D11)))</f>
        <v/>
      </c>
      <c r="DQ17" s="295" t="str">
        <f ca="true">+IF(OFFSET('Hygiene Data'!$D$13,0,10*ROW('Hygiene Data'!D11))="","",OFFSET('Hygiene Data'!$D$13,0,10*ROW('Hygiene Data'!D11)))</f>
        <v/>
      </c>
      <c r="DR17" s="295" t="str">
        <f ca="true">+IF(OFFSET('Hygiene Data'!$E$11,0,10*ROW('Hygiene Data'!E11))="","",OFFSET('Hygiene Data'!$E$11,0,10*ROW('Hygiene Data'!E11)))</f>
        <v/>
      </c>
      <c r="DS17" s="295" t="str">
        <f ca="true">+IF(OFFSET('Hygiene Data'!$E$12,0,10*ROW('Hygiene Data'!E11))="","",OFFSET('Hygiene Data'!$E$12,0,10*ROW('Hygiene Data'!E11)))</f>
        <v/>
      </c>
      <c r="DT17" s="295" t="str">
        <f ca="true">+IF(OFFSET('Hygiene Data'!$E$13,0,10*ROW('Hygiene Data'!E11))="","",OFFSET('Hygiene Data'!$E$13,0,10*ROW('Hygiene Data'!E11)))</f>
        <v/>
      </c>
      <c r="DU17" s="295" t="str">
        <f ca="true">+IF(OFFSET('Hygiene Data'!$F$11,0,10*ROW('Hygiene Data'!F11))="","",OFFSET('Hygiene Data'!$F$11,0,10*ROW('Hygiene Data'!F11)))</f>
        <v/>
      </c>
      <c r="DV17" s="295" t="str">
        <f ca="true">+IF(OFFSET('Hygiene Data'!$F$12,0,10*ROW('Hygiene Data'!F11))="","",OFFSET('Hygiene Data'!$F$12,0,10*ROW('Hygiene Data'!F11)))</f>
        <v/>
      </c>
      <c r="DW17" s="295" t="str">
        <f ca="true">+IF(OFFSET('Hygiene Data'!$F$13,0,10*ROW('Hygiene Data'!F11))="","",OFFSET('Hygiene Data'!$F$13,0,10*ROW('Hygiene Data'!F11)))</f>
        <v/>
      </c>
      <c r="DX17" s="295" t="str">
        <f ca="true">+IF(OFFSET('Hygiene Data'!$G$11,0,10*ROW('Hygiene Data'!G11))="","",OFFSET('Hygiene Data'!$G$11,0,10*ROW('Hygiene Data'!G11)))</f>
        <v/>
      </c>
      <c r="DY17" s="295" t="str">
        <f ca="true">+IF(OFFSET('Hygiene Data'!$G$12,0,10*ROW('Hygiene Data'!G11))="","",OFFSET('Hygiene Data'!$G$12,0,10*ROW('Hygiene Data'!G11)))</f>
        <v/>
      </c>
      <c r="DZ17" s="295" t="str">
        <f ca="true">+IF(OFFSET('Hygiene Data'!$G$13,0,10*ROW('Hygiene Data'!G11))="","",OFFSET('Hygiene Data'!$G$13,0,10*ROW('Hygiene Data'!G11)))</f>
        <v/>
      </c>
      <c r="EA17" s="295" t="str">
        <f ca="true">+IF(OFFSET('Hygiene Data'!$H$11,0,10*ROW('Hygiene Data'!H11))="","",OFFSET('Hygiene Data'!$H$11,0,10*ROW('Hygiene Data'!H11)))</f>
        <v/>
      </c>
      <c r="EB17" s="295" t="str">
        <f ca="true">+IF(OFFSET('Hygiene Data'!$H$12,0,10*ROW('Hygiene Data'!H11))="","",OFFSET('Hygiene Data'!$H$12,0,10*ROW('Hygiene Data'!H11)))</f>
        <v/>
      </c>
      <c r="EC17" s="295" t="str">
        <f ca="true">+IF(OFFSET('Hygiene Data'!$H$13,0,10*ROW('Hygiene Data'!H11))="","",OFFSET('Hygiene Data'!$H$13,0,10*ROW('Hygiene Data'!H11)))</f>
        <v/>
      </c>
      <c r="ED17" s="295" t="str">
        <f ca="true">+IF(OFFSET('Hygiene Data'!$I$11,0,10*ROW('Hygiene Data'!I11))="","",OFFSET('Hygiene Data'!$I$11,0,10*ROW('Hygiene Data'!I11)))</f>
        <v/>
      </c>
      <c r="EE17" s="295" t="str">
        <f ca="true">+IF(OFFSET('Hygiene Data'!$I$12,0,10*ROW('Hygiene Data'!I11))="","",OFFSET('Hygiene Data'!$I$12,0,10*ROW('Hygiene Data'!I11)))</f>
        <v/>
      </c>
      <c r="EF17" s="295"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51"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5"/>
      <c r="BS18" s="295" t="str">
        <f ca="true">+IF(OFFSET('Water Data'!$D$27,0,10*ROW('Water Data'!D12))="","",OFFSET('Water Data'!$D$27,0,10*ROW('Water Data'!D12)))</f>
        <v/>
      </c>
      <c r="BT18" s="295" t="str">
        <f ca="true">+IF(OFFSET('Water Data'!$D$28,0,10*ROW('Water Data'!D12))="","",OFFSET('Water Data'!$D$28,0,10*ROW('Water Data'!D12)))</f>
        <v/>
      </c>
      <c r="BU18" s="295" t="str">
        <f ca="true">+IF(OFFSET('Water Data'!$D$29,0,10*ROW('Water Data'!D12))="","",OFFSET('Water Data'!$D$29,0,10*ROW('Water Data'!D12)))</f>
        <v/>
      </c>
      <c r="BV18" s="295" t="str">
        <f ca="true">+IF(OFFSET('Water Data'!$E$27,0,10*ROW('Water Data'!E12))="","",OFFSET('Water Data'!$E$27,0,10*ROW('Water Data'!E12)))</f>
        <v/>
      </c>
      <c r="BW18" s="295" t="str">
        <f ca="true">+IF(OFFSET('Water Data'!$E$28,0,10*ROW('Water Data'!E12))="","",OFFSET('Water Data'!$E$28,0,10*ROW('Water Data'!E12)))</f>
        <v/>
      </c>
      <c r="BX18" s="295" t="str">
        <f ca="true">+IF(OFFSET('Water Data'!$E$29,0,10*ROW('Water Data'!E12))="","",OFFSET('Water Data'!$E$29,0,10*ROW('Water Data'!E12)))</f>
        <v/>
      </c>
      <c r="BY18" s="295" t="str">
        <f ca="true">+IF(OFFSET('Water Data'!$F$27,0,10*ROW('Water Data'!F12))="","",OFFSET('Water Data'!$F$27,0,10*ROW('Water Data'!F12)))</f>
        <v/>
      </c>
      <c r="BZ18" s="295" t="str">
        <f ca="true">+IF(OFFSET('Water Data'!$F$28,0,10*ROW('Water Data'!F12))="","",OFFSET('Water Data'!$F$28,0,10*ROW('Water Data'!F12)))</f>
        <v/>
      </c>
      <c r="CA18" s="295" t="str">
        <f ca="true">+IF(OFFSET('Water Data'!$F$29,0,10*ROW('Water Data'!F12))="","",OFFSET('Water Data'!$F$29,0,10*ROW('Water Data'!F12)))</f>
        <v/>
      </c>
      <c r="CB18" s="295" t="str">
        <f ca="true">+IF(OFFSET('Water Data'!$G$27,0,10*ROW('Water Data'!G12))="","",OFFSET('Water Data'!$G$27,0,10*ROW('Water Data'!G12)))</f>
        <v/>
      </c>
      <c r="CC18" s="295" t="str">
        <f ca="true">+IF(OFFSET('Water Data'!$G$28,0,10*ROW('Water Data'!G12))="","",OFFSET('Water Data'!$G$28,0,10*ROW('Water Data'!G12)))</f>
        <v/>
      </c>
      <c r="CD18" s="295" t="str">
        <f ca="true">+IF(OFFSET('Water Data'!$G$29,0,10*ROW('Water Data'!G12))="","",OFFSET('Water Data'!$G$29,0,10*ROW('Water Data'!G12)))</f>
        <v/>
      </c>
      <c r="CE18" s="295" t="str">
        <f ca="true">+IF(OFFSET('Water Data'!$H$27,0,10*ROW('Water Data'!H12))="","",OFFSET('Water Data'!$H$27,0,10*ROW('Water Data'!H12)))</f>
        <v/>
      </c>
      <c r="CF18" s="295" t="str">
        <f ca="true">+IF(OFFSET('Water Data'!$H$28,0,10*ROW('Water Data'!H12))="","",OFFSET('Water Data'!$H$28,0,10*ROW('Water Data'!H12)))</f>
        <v/>
      </c>
      <c r="CG18" s="295" t="str">
        <f ca="true">+IF(OFFSET('Water Data'!$H$29,0,10*ROW('Water Data'!H12))="","",OFFSET('Water Data'!$H$29,0,10*ROW('Water Data'!H12)))</f>
        <v/>
      </c>
      <c r="CH18" s="295" t="str">
        <f ca="true">+IF(OFFSET('Water Data'!$I$27,0,10*ROW('Water Data'!I12))="","",OFFSET('Water Data'!$I$27,0,10*ROW('Water Data'!I12)))</f>
        <v/>
      </c>
      <c r="CI18" s="295" t="str">
        <f ca="true">+IF(OFFSET('Water Data'!$I$28,0,10*ROW('Water Data'!I12))="","",OFFSET('Water Data'!$I$28,0,10*ROW('Water Data'!I12)))</f>
        <v/>
      </c>
      <c r="CJ18" s="295" t="str">
        <f ca="true">+IF(OFFSET('Water Data'!$I$29,0,10*ROW('Water Data'!I12))="","",OFFSET('Water Data'!$I$29,0,10*ROW('Water Data'!I12)))</f>
        <v/>
      </c>
      <c r="CK18" s="295" t="str">
        <f ca="true">+IF(OFFSET('Sanitation Data'!$D$28,0,10*ROW('Sanitation Data'!D12))="","",OFFSET('Sanitation Data'!$D$28,0,10*ROW('Sanitation Data'!D12)))</f>
        <v/>
      </c>
      <c r="CL18" s="295" t="str">
        <f ca="true">+IF(OFFSET('Sanitation Data'!$D$29,0,10*ROW('Sanitation Data'!D12))="","",OFFSET('Sanitation Data'!$D$29,0,10*ROW('Sanitation Data'!D12)))</f>
        <v/>
      </c>
      <c r="CM18" s="295" t="str">
        <f ca="true">+IF(OFFSET('Sanitation Data'!$D$30,0,10*ROW('Sanitation Data'!D12))="","",OFFSET('Sanitation Data'!$D$30,0,10*ROW('Sanitation Data'!D12)))</f>
        <v/>
      </c>
      <c r="CN18" s="295" t="str">
        <f ca="true">+IF(OFFSET('Sanitation Data'!$D$31,0,10*ROW('Sanitation Data'!D12))="","",OFFSET('Sanitation Data'!$D$31,0,10*ROW('Sanitation Data'!D12)))</f>
        <v/>
      </c>
      <c r="CO18" s="295" t="str">
        <f ca="true">+IF(OFFSET('Sanitation Data'!$D$32,0,10*ROW('Sanitation Data'!D12))="","",OFFSET('Sanitation Data'!$D$32,0,10*ROW('Sanitation Data'!D12)))</f>
        <v/>
      </c>
      <c r="CP18" s="295" t="str">
        <f ca="true">+IF(OFFSET('Sanitation Data'!$E$28,0,10*ROW('Sanitation Data'!E12))="","",OFFSET('Sanitation Data'!$E$28,0,10*ROW('Sanitation Data'!E12)))</f>
        <v/>
      </c>
      <c r="CQ18" s="295" t="str">
        <f ca="true">+IF(OFFSET('Sanitation Data'!$E$29,0,10*ROW('Sanitation Data'!E12))="","",OFFSET('Sanitation Data'!$E$29,0,10*ROW('Sanitation Data'!E12)))</f>
        <v/>
      </c>
      <c r="CR18" s="295" t="str">
        <f ca="true">+IF(OFFSET('Sanitation Data'!$E$30,0,10*ROW('Sanitation Data'!E12))="","",OFFSET('Sanitation Data'!$E$30,0,10*ROW('Sanitation Data'!E12)))</f>
        <v/>
      </c>
      <c r="CS18" s="295" t="str">
        <f ca="true">+IF(OFFSET('Sanitation Data'!$E$31,0,10*ROW('Sanitation Data'!E12))="","",OFFSET('Sanitation Data'!$E$31,0,10*ROW('Sanitation Data'!E12)))</f>
        <v/>
      </c>
      <c r="CT18" s="295" t="str">
        <f ca="true">+IF(OFFSET('Sanitation Data'!$E$32,0,10*ROW('Sanitation Data'!E12))="","",OFFSET('Sanitation Data'!$E$32,0,10*ROW('Sanitation Data'!E12)))</f>
        <v/>
      </c>
      <c r="CU18" s="295" t="str">
        <f ca="true">+IF(OFFSET('Sanitation Data'!$F$28,0,10*ROW('Sanitation Data'!F12))="","",OFFSET('Sanitation Data'!$F$28,0,10*ROW('Sanitation Data'!F12)))</f>
        <v/>
      </c>
      <c r="CV18" s="295" t="str">
        <f ca="true">+IF(OFFSET('Sanitation Data'!$F$29,0,10*ROW('Sanitation Data'!F12))="","",OFFSET('Sanitation Data'!$F$29,0,10*ROW('Sanitation Data'!F12)))</f>
        <v/>
      </c>
      <c r="CW18" s="295" t="str">
        <f ca="true">+IF(OFFSET('Sanitation Data'!$F$30,0,10*ROW('Sanitation Data'!F12))="","",OFFSET('Sanitation Data'!$F$30,0,10*ROW('Sanitation Data'!F12)))</f>
        <v/>
      </c>
      <c r="CX18" s="295" t="str">
        <f ca="true">+IF(OFFSET('Sanitation Data'!$F$31,0,10*ROW('Sanitation Data'!F12))="","",OFFSET('Sanitation Data'!$F$31,0,10*ROW('Sanitation Data'!F12)))</f>
        <v/>
      </c>
      <c r="CY18" s="295" t="str">
        <f ca="true">+IF(OFFSET('Sanitation Data'!$F$32,0,10*ROW('Sanitation Data'!F12))="","",OFFSET('Sanitation Data'!$F$32,0,10*ROW('Sanitation Data'!F12)))</f>
        <v/>
      </c>
      <c r="CZ18" s="295" t="str">
        <f ca="true">+IF(OFFSET('Sanitation Data'!$G$28,0,10*ROW('Sanitation Data'!G12))="","",OFFSET('Sanitation Data'!$G$28,0,10*ROW('Sanitation Data'!G12)))</f>
        <v/>
      </c>
      <c r="DA18" s="295" t="str">
        <f ca="true">+IF(OFFSET('Sanitation Data'!$G$29,0,10*ROW('Sanitation Data'!G12))="","",OFFSET('Sanitation Data'!$G$29,0,10*ROW('Sanitation Data'!G12)))</f>
        <v/>
      </c>
      <c r="DB18" s="295" t="str">
        <f ca="true">+IF(OFFSET('Sanitation Data'!$G$30,0,10*ROW('Sanitation Data'!G12))="","",OFFSET('Sanitation Data'!$G$30,0,10*ROW('Sanitation Data'!G12)))</f>
        <v/>
      </c>
      <c r="DC18" s="295" t="str">
        <f ca="true">+IF(OFFSET('Sanitation Data'!$G$31,0,10*ROW('Sanitation Data'!G12))="","",OFFSET('Sanitation Data'!$G$31,0,10*ROW('Sanitation Data'!G12)))</f>
        <v/>
      </c>
      <c r="DD18" s="295" t="str">
        <f ca="true">+IF(OFFSET('Sanitation Data'!$G$32,0,10*ROW('Sanitation Data'!G12))="","",OFFSET('Sanitation Data'!$G$32,0,10*ROW('Sanitation Data'!G12)))</f>
        <v/>
      </c>
      <c r="DE18" s="295" t="str">
        <f ca="true">+IF(OFFSET('Sanitation Data'!$H$28,0,10*ROW('Sanitation Data'!H12))="","",OFFSET('Sanitation Data'!$H$28,0,10*ROW('Sanitation Data'!H12)))</f>
        <v/>
      </c>
      <c r="DF18" s="295" t="str">
        <f ca="true">+IF(OFFSET('Sanitation Data'!$H$29,0,10*ROW('Sanitation Data'!H12))="","",OFFSET('Sanitation Data'!$H$29,0,10*ROW('Sanitation Data'!H12)))</f>
        <v/>
      </c>
      <c r="DG18" s="295" t="str">
        <f ca="true">+IF(OFFSET('Sanitation Data'!$H$30,0,10*ROW('Sanitation Data'!H12))="","",OFFSET('Sanitation Data'!$H$30,0,10*ROW('Sanitation Data'!H12)))</f>
        <v/>
      </c>
      <c r="DH18" s="295" t="str">
        <f ca="true">+IF(OFFSET('Sanitation Data'!$H$31,0,10*ROW('Sanitation Data'!H12))="","",OFFSET('Sanitation Data'!$H$31,0,10*ROW('Sanitation Data'!H12)))</f>
        <v/>
      </c>
      <c r="DI18" s="295" t="str">
        <f ca="true">+IF(OFFSET('Sanitation Data'!$H$32,0,10*ROW('Sanitation Data'!H12))="","",OFFSET('Sanitation Data'!$H$32,0,10*ROW('Sanitation Data'!H12)))</f>
        <v/>
      </c>
      <c r="DJ18" s="295" t="str">
        <f ca="true">+IF(OFFSET('Sanitation Data'!$I$28,0,10*ROW('Sanitation Data'!I12))="","",OFFSET('Sanitation Data'!$I$28,0,10*ROW('Sanitation Data'!I12)))</f>
        <v/>
      </c>
      <c r="DK18" s="295" t="str">
        <f ca="true">+IF(OFFSET('Sanitation Data'!$I$29,0,10*ROW('Sanitation Data'!I12))="","",OFFSET('Sanitation Data'!$I$29,0,10*ROW('Sanitation Data'!I12)))</f>
        <v/>
      </c>
      <c r="DL18" s="295" t="str">
        <f ca="true">+IF(OFFSET('Sanitation Data'!$I$30,0,10*ROW('Sanitation Data'!I12))="","",OFFSET('Sanitation Data'!$I$30,0,10*ROW('Sanitation Data'!I12)))</f>
        <v/>
      </c>
      <c r="DM18" s="295" t="str">
        <f ca="true">+IF(OFFSET('Sanitation Data'!$I$31,0,10*ROW('Sanitation Data'!I12))="","",OFFSET('Sanitation Data'!$I$31,0,10*ROW('Sanitation Data'!I12)))</f>
        <v/>
      </c>
      <c r="DN18" s="295" t="str">
        <f ca="true">+IF(OFFSET('Sanitation Data'!$I$32,0,10*ROW('Sanitation Data'!I12))="","",OFFSET('Sanitation Data'!$I$32,0,10*ROW('Sanitation Data'!I12)))</f>
        <v/>
      </c>
      <c r="DO18" s="295" t="str">
        <f ca="true">+IF(OFFSET('Hygiene Data'!$D$11,0,10*ROW('Hygiene Data'!D12))="","",OFFSET('Hygiene Data'!$D$11,0,10*ROW('Hygiene Data'!D12)))</f>
        <v/>
      </c>
      <c r="DP18" s="295" t="str">
        <f ca="true">+IF(OFFSET('Hygiene Data'!$D$12,0,10*ROW('Hygiene Data'!D12))="","",OFFSET('Hygiene Data'!$D$12,0,10*ROW('Hygiene Data'!D12)))</f>
        <v/>
      </c>
      <c r="DQ18" s="295" t="str">
        <f ca="true">+IF(OFFSET('Hygiene Data'!$D$13,0,10*ROW('Hygiene Data'!D12))="","",OFFSET('Hygiene Data'!$D$13,0,10*ROW('Hygiene Data'!D12)))</f>
        <v/>
      </c>
      <c r="DR18" s="295" t="str">
        <f ca="true">+IF(OFFSET('Hygiene Data'!$E$11,0,10*ROW('Hygiene Data'!E12))="","",OFFSET('Hygiene Data'!$E$11,0,10*ROW('Hygiene Data'!E12)))</f>
        <v/>
      </c>
      <c r="DS18" s="295" t="str">
        <f ca="true">+IF(OFFSET('Hygiene Data'!$E$12,0,10*ROW('Hygiene Data'!E12))="","",OFFSET('Hygiene Data'!$E$12,0,10*ROW('Hygiene Data'!E12)))</f>
        <v/>
      </c>
      <c r="DT18" s="295" t="str">
        <f ca="true">+IF(OFFSET('Hygiene Data'!$E$13,0,10*ROW('Hygiene Data'!E12))="","",OFFSET('Hygiene Data'!$E$13,0,10*ROW('Hygiene Data'!E12)))</f>
        <v/>
      </c>
      <c r="DU18" s="295" t="str">
        <f ca="true">+IF(OFFSET('Hygiene Data'!$F$11,0,10*ROW('Hygiene Data'!F12))="","",OFFSET('Hygiene Data'!$F$11,0,10*ROW('Hygiene Data'!F12)))</f>
        <v/>
      </c>
      <c r="DV18" s="295" t="str">
        <f ca="true">+IF(OFFSET('Hygiene Data'!$F$12,0,10*ROW('Hygiene Data'!F12))="","",OFFSET('Hygiene Data'!$F$12,0,10*ROW('Hygiene Data'!F12)))</f>
        <v/>
      </c>
      <c r="DW18" s="295" t="str">
        <f ca="true">+IF(OFFSET('Hygiene Data'!$F$13,0,10*ROW('Hygiene Data'!F12))="","",OFFSET('Hygiene Data'!$F$13,0,10*ROW('Hygiene Data'!F12)))</f>
        <v/>
      </c>
      <c r="DX18" s="295" t="str">
        <f ca="true">+IF(OFFSET('Hygiene Data'!$G$11,0,10*ROW('Hygiene Data'!G12))="","",OFFSET('Hygiene Data'!$G$11,0,10*ROW('Hygiene Data'!G12)))</f>
        <v/>
      </c>
      <c r="DY18" s="295" t="str">
        <f ca="true">+IF(OFFSET('Hygiene Data'!$G$12,0,10*ROW('Hygiene Data'!G12))="","",OFFSET('Hygiene Data'!$G$12,0,10*ROW('Hygiene Data'!G12)))</f>
        <v/>
      </c>
      <c r="DZ18" s="295" t="str">
        <f ca="true">+IF(OFFSET('Hygiene Data'!$G$13,0,10*ROW('Hygiene Data'!G12))="","",OFFSET('Hygiene Data'!$G$13,0,10*ROW('Hygiene Data'!G12)))</f>
        <v/>
      </c>
      <c r="EA18" s="295" t="str">
        <f ca="true">+IF(OFFSET('Hygiene Data'!$H$11,0,10*ROW('Hygiene Data'!H12))="","",OFFSET('Hygiene Data'!$H$11,0,10*ROW('Hygiene Data'!H12)))</f>
        <v/>
      </c>
      <c r="EB18" s="295" t="str">
        <f ca="true">+IF(OFFSET('Hygiene Data'!$H$12,0,10*ROW('Hygiene Data'!H12))="","",OFFSET('Hygiene Data'!$H$12,0,10*ROW('Hygiene Data'!H12)))</f>
        <v/>
      </c>
      <c r="EC18" s="295" t="str">
        <f ca="true">+IF(OFFSET('Hygiene Data'!$H$13,0,10*ROW('Hygiene Data'!H12))="","",OFFSET('Hygiene Data'!$H$13,0,10*ROW('Hygiene Data'!H12)))</f>
        <v/>
      </c>
      <c r="ED18" s="295" t="str">
        <f ca="true">+IF(OFFSET('Hygiene Data'!$I$11,0,10*ROW('Hygiene Data'!I12))="","",OFFSET('Hygiene Data'!$I$11,0,10*ROW('Hygiene Data'!I12)))</f>
        <v/>
      </c>
      <c r="EE18" s="295" t="str">
        <f ca="true">+IF(OFFSET('Hygiene Data'!$I$12,0,10*ROW('Hygiene Data'!I12))="","",OFFSET('Hygiene Data'!$I$12,0,10*ROW('Hygiene Data'!I12)))</f>
        <v/>
      </c>
      <c r="EF18" s="295"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51"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5"/>
      <c r="BS19" s="295" t="str">
        <f ca="true">+IF(OFFSET('Water Data'!$D$27,0,10*ROW('Water Data'!D13))="","",OFFSET('Water Data'!$D$27,0,10*ROW('Water Data'!D13)))</f>
        <v/>
      </c>
      <c r="BT19" s="295" t="str">
        <f ca="true">+IF(OFFSET('Water Data'!$D$28,0,10*ROW('Water Data'!D13))="","",OFFSET('Water Data'!$D$28,0,10*ROW('Water Data'!D13)))</f>
        <v/>
      </c>
      <c r="BU19" s="295" t="str">
        <f ca="true">+IF(OFFSET('Water Data'!$D$29,0,10*ROW('Water Data'!D13))="","",OFFSET('Water Data'!$D$29,0,10*ROW('Water Data'!D13)))</f>
        <v/>
      </c>
      <c r="BV19" s="295" t="str">
        <f ca="true">+IF(OFFSET('Water Data'!$E$27,0,10*ROW('Water Data'!E13))="","",OFFSET('Water Data'!$E$27,0,10*ROW('Water Data'!E13)))</f>
        <v/>
      </c>
      <c r="BW19" s="295" t="str">
        <f ca="true">+IF(OFFSET('Water Data'!$E$28,0,10*ROW('Water Data'!E13))="","",OFFSET('Water Data'!$E$28,0,10*ROW('Water Data'!E13)))</f>
        <v/>
      </c>
      <c r="BX19" s="295" t="str">
        <f ca="true">+IF(OFFSET('Water Data'!$E$29,0,10*ROW('Water Data'!E13))="","",OFFSET('Water Data'!$E$29,0,10*ROW('Water Data'!E13)))</f>
        <v/>
      </c>
      <c r="BY19" s="295" t="str">
        <f ca="true">+IF(OFFSET('Water Data'!$F$27,0,10*ROW('Water Data'!F13))="","",OFFSET('Water Data'!$F$27,0,10*ROW('Water Data'!F13)))</f>
        <v/>
      </c>
      <c r="BZ19" s="295" t="str">
        <f ca="true">+IF(OFFSET('Water Data'!$F$28,0,10*ROW('Water Data'!F13))="","",OFFSET('Water Data'!$F$28,0,10*ROW('Water Data'!F13)))</f>
        <v/>
      </c>
      <c r="CA19" s="295" t="str">
        <f ca="true">+IF(OFFSET('Water Data'!$F$29,0,10*ROW('Water Data'!F13))="","",OFFSET('Water Data'!$F$29,0,10*ROW('Water Data'!F13)))</f>
        <v/>
      </c>
      <c r="CB19" s="295" t="str">
        <f ca="true">+IF(OFFSET('Water Data'!$G$27,0,10*ROW('Water Data'!G13))="","",OFFSET('Water Data'!$G$27,0,10*ROW('Water Data'!G13)))</f>
        <v/>
      </c>
      <c r="CC19" s="295" t="str">
        <f ca="true">+IF(OFFSET('Water Data'!$G$28,0,10*ROW('Water Data'!G13))="","",OFFSET('Water Data'!$G$28,0,10*ROW('Water Data'!G13)))</f>
        <v/>
      </c>
      <c r="CD19" s="295" t="str">
        <f ca="true">+IF(OFFSET('Water Data'!$G$29,0,10*ROW('Water Data'!G13))="","",OFFSET('Water Data'!$G$29,0,10*ROW('Water Data'!G13)))</f>
        <v/>
      </c>
      <c r="CE19" s="295" t="str">
        <f ca="true">+IF(OFFSET('Water Data'!$H$27,0,10*ROW('Water Data'!H13))="","",OFFSET('Water Data'!$H$27,0,10*ROW('Water Data'!H13)))</f>
        <v/>
      </c>
      <c r="CF19" s="295" t="str">
        <f ca="true">+IF(OFFSET('Water Data'!$H$28,0,10*ROW('Water Data'!H13))="","",OFFSET('Water Data'!$H$28,0,10*ROW('Water Data'!H13)))</f>
        <v/>
      </c>
      <c r="CG19" s="295" t="str">
        <f ca="true">+IF(OFFSET('Water Data'!$H$29,0,10*ROW('Water Data'!H13))="","",OFFSET('Water Data'!$H$29,0,10*ROW('Water Data'!H13)))</f>
        <v/>
      </c>
      <c r="CH19" s="295" t="str">
        <f ca="true">+IF(OFFSET('Water Data'!$I$27,0,10*ROW('Water Data'!I13))="","",OFFSET('Water Data'!$I$27,0,10*ROW('Water Data'!I13)))</f>
        <v/>
      </c>
      <c r="CI19" s="295" t="str">
        <f ca="true">+IF(OFFSET('Water Data'!$I$28,0,10*ROW('Water Data'!I13))="","",OFFSET('Water Data'!$I$28,0,10*ROW('Water Data'!I13)))</f>
        <v/>
      </c>
      <c r="CJ19" s="295" t="str">
        <f ca="true">+IF(OFFSET('Water Data'!$I$29,0,10*ROW('Water Data'!I13))="","",OFFSET('Water Data'!$I$29,0,10*ROW('Water Data'!I13)))</f>
        <v/>
      </c>
      <c r="CK19" s="295" t="str">
        <f ca="true">+IF(OFFSET('Sanitation Data'!$D$28,0,10*ROW('Sanitation Data'!D13))="","",OFFSET('Sanitation Data'!$D$28,0,10*ROW('Sanitation Data'!D13)))</f>
        <v/>
      </c>
      <c r="CL19" s="295" t="str">
        <f ca="true">+IF(OFFSET('Sanitation Data'!$D$29,0,10*ROW('Sanitation Data'!D13))="","",OFFSET('Sanitation Data'!$D$29,0,10*ROW('Sanitation Data'!D13)))</f>
        <v/>
      </c>
      <c r="CM19" s="295" t="str">
        <f ca="true">+IF(OFFSET('Sanitation Data'!$D$30,0,10*ROW('Sanitation Data'!D13))="","",OFFSET('Sanitation Data'!$D$30,0,10*ROW('Sanitation Data'!D13)))</f>
        <v/>
      </c>
      <c r="CN19" s="295" t="str">
        <f ca="true">+IF(OFFSET('Sanitation Data'!$D$31,0,10*ROW('Sanitation Data'!D13))="","",OFFSET('Sanitation Data'!$D$31,0,10*ROW('Sanitation Data'!D13)))</f>
        <v/>
      </c>
      <c r="CO19" s="295" t="str">
        <f ca="true">+IF(OFFSET('Sanitation Data'!$D$32,0,10*ROW('Sanitation Data'!D13))="","",OFFSET('Sanitation Data'!$D$32,0,10*ROW('Sanitation Data'!D13)))</f>
        <v/>
      </c>
      <c r="CP19" s="295" t="str">
        <f ca="true">+IF(OFFSET('Sanitation Data'!$E$28,0,10*ROW('Sanitation Data'!E13))="","",OFFSET('Sanitation Data'!$E$28,0,10*ROW('Sanitation Data'!E13)))</f>
        <v/>
      </c>
      <c r="CQ19" s="295" t="str">
        <f ca="true">+IF(OFFSET('Sanitation Data'!$E$29,0,10*ROW('Sanitation Data'!E13))="","",OFFSET('Sanitation Data'!$E$29,0,10*ROW('Sanitation Data'!E13)))</f>
        <v/>
      </c>
      <c r="CR19" s="295" t="str">
        <f ca="true">+IF(OFFSET('Sanitation Data'!$E$30,0,10*ROW('Sanitation Data'!E13))="","",OFFSET('Sanitation Data'!$E$30,0,10*ROW('Sanitation Data'!E13)))</f>
        <v/>
      </c>
      <c r="CS19" s="295" t="str">
        <f ca="true">+IF(OFFSET('Sanitation Data'!$E$31,0,10*ROW('Sanitation Data'!E13))="","",OFFSET('Sanitation Data'!$E$31,0,10*ROW('Sanitation Data'!E13)))</f>
        <v/>
      </c>
      <c r="CT19" s="295" t="str">
        <f ca="true">+IF(OFFSET('Sanitation Data'!$E$32,0,10*ROW('Sanitation Data'!E13))="","",OFFSET('Sanitation Data'!$E$32,0,10*ROW('Sanitation Data'!E13)))</f>
        <v/>
      </c>
      <c r="CU19" s="295" t="str">
        <f ca="true">+IF(OFFSET('Sanitation Data'!$F$28,0,10*ROW('Sanitation Data'!F13))="","",OFFSET('Sanitation Data'!$F$28,0,10*ROW('Sanitation Data'!F13)))</f>
        <v/>
      </c>
      <c r="CV19" s="295" t="str">
        <f ca="true">+IF(OFFSET('Sanitation Data'!$F$29,0,10*ROW('Sanitation Data'!F13))="","",OFFSET('Sanitation Data'!$F$29,0,10*ROW('Sanitation Data'!F13)))</f>
        <v/>
      </c>
      <c r="CW19" s="295" t="str">
        <f ca="true">+IF(OFFSET('Sanitation Data'!$F$30,0,10*ROW('Sanitation Data'!F13))="","",OFFSET('Sanitation Data'!$F$30,0,10*ROW('Sanitation Data'!F13)))</f>
        <v/>
      </c>
      <c r="CX19" s="295" t="str">
        <f ca="true">+IF(OFFSET('Sanitation Data'!$F$31,0,10*ROW('Sanitation Data'!F13))="","",OFFSET('Sanitation Data'!$F$31,0,10*ROW('Sanitation Data'!F13)))</f>
        <v/>
      </c>
      <c r="CY19" s="295" t="str">
        <f ca="true">+IF(OFFSET('Sanitation Data'!$F$32,0,10*ROW('Sanitation Data'!F13))="","",OFFSET('Sanitation Data'!$F$32,0,10*ROW('Sanitation Data'!F13)))</f>
        <v/>
      </c>
      <c r="CZ19" s="295" t="str">
        <f ca="true">+IF(OFFSET('Sanitation Data'!$G$28,0,10*ROW('Sanitation Data'!G13))="","",OFFSET('Sanitation Data'!$G$28,0,10*ROW('Sanitation Data'!G13)))</f>
        <v/>
      </c>
      <c r="DA19" s="295" t="str">
        <f ca="true">+IF(OFFSET('Sanitation Data'!$G$29,0,10*ROW('Sanitation Data'!G13))="","",OFFSET('Sanitation Data'!$G$29,0,10*ROW('Sanitation Data'!G13)))</f>
        <v/>
      </c>
      <c r="DB19" s="295" t="str">
        <f ca="true">+IF(OFFSET('Sanitation Data'!$G$30,0,10*ROW('Sanitation Data'!G13))="","",OFFSET('Sanitation Data'!$G$30,0,10*ROW('Sanitation Data'!G13)))</f>
        <v/>
      </c>
      <c r="DC19" s="295" t="str">
        <f ca="true">+IF(OFFSET('Sanitation Data'!$G$31,0,10*ROW('Sanitation Data'!G13))="","",OFFSET('Sanitation Data'!$G$31,0,10*ROW('Sanitation Data'!G13)))</f>
        <v/>
      </c>
      <c r="DD19" s="295" t="str">
        <f ca="true">+IF(OFFSET('Sanitation Data'!$G$32,0,10*ROW('Sanitation Data'!G13))="","",OFFSET('Sanitation Data'!$G$32,0,10*ROW('Sanitation Data'!G13)))</f>
        <v/>
      </c>
      <c r="DE19" s="295" t="str">
        <f ca="true">+IF(OFFSET('Sanitation Data'!$H$28,0,10*ROW('Sanitation Data'!H13))="","",OFFSET('Sanitation Data'!$H$28,0,10*ROW('Sanitation Data'!H13)))</f>
        <v/>
      </c>
      <c r="DF19" s="295" t="str">
        <f ca="true">+IF(OFFSET('Sanitation Data'!$H$29,0,10*ROW('Sanitation Data'!H13))="","",OFFSET('Sanitation Data'!$H$29,0,10*ROW('Sanitation Data'!H13)))</f>
        <v/>
      </c>
      <c r="DG19" s="295" t="str">
        <f ca="true">+IF(OFFSET('Sanitation Data'!$H$30,0,10*ROW('Sanitation Data'!H13))="","",OFFSET('Sanitation Data'!$H$30,0,10*ROW('Sanitation Data'!H13)))</f>
        <v/>
      </c>
      <c r="DH19" s="295" t="str">
        <f ca="true">+IF(OFFSET('Sanitation Data'!$H$31,0,10*ROW('Sanitation Data'!H13))="","",OFFSET('Sanitation Data'!$H$31,0,10*ROW('Sanitation Data'!H13)))</f>
        <v/>
      </c>
      <c r="DI19" s="295" t="str">
        <f ca="true">+IF(OFFSET('Sanitation Data'!$H$32,0,10*ROW('Sanitation Data'!H13))="","",OFFSET('Sanitation Data'!$H$32,0,10*ROW('Sanitation Data'!H13)))</f>
        <v/>
      </c>
      <c r="DJ19" s="295" t="str">
        <f ca="true">+IF(OFFSET('Sanitation Data'!$I$28,0,10*ROW('Sanitation Data'!I13))="","",OFFSET('Sanitation Data'!$I$28,0,10*ROW('Sanitation Data'!I13)))</f>
        <v/>
      </c>
      <c r="DK19" s="295" t="str">
        <f ca="true">+IF(OFFSET('Sanitation Data'!$I$29,0,10*ROW('Sanitation Data'!I13))="","",OFFSET('Sanitation Data'!$I$29,0,10*ROW('Sanitation Data'!I13)))</f>
        <v/>
      </c>
      <c r="DL19" s="295" t="str">
        <f ca="true">+IF(OFFSET('Sanitation Data'!$I$30,0,10*ROW('Sanitation Data'!I13))="","",OFFSET('Sanitation Data'!$I$30,0,10*ROW('Sanitation Data'!I13)))</f>
        <v/>
      </c>
      <c r="DM19" s="295" t="str">
        <f ca="true">+IF(OFFSET('Sanitation Data'!$I$31,0,10*ROW('Sanitation Data'!I13))="","",OFFSET('Sanitation Data'!$I$31,0,10*ROW('Sanitation Data'!I13)))</f>
        <v/>
      </c>
      <c r="DN19" s="295" t="str">
        <f ca="true">+IF(OFFSET('Sanitation Data'!$I$32,0,10*ROW('Sanitation Data'!I13))="","",OFFSET('Sanitation Data'!$I$32,0,10*ROW('Sanitation Data'!I13)))</f>
        <v/>
      </c>
      <c r="DO19" s="295" t="str">
        <f ca="true">+IF(OFFSET('Hygiene Data'!$D$11,0,10*ROW('Hygiene Data'!D13))="","",OFFSET('Hygiene Data'!$D$11,0,10*ROW('Hygiene Data'!D13)))</f>
        <v/>
      </c>
      <c r="DP19" s="295" t="str">
        <f ca="true">+IF(OFFSET('Hygiene Data'!$D$12,0,10*ROW('Hygiene Data'!D13))="","",OFFSET('Hygiene Data'!$D$12,0,10*ROW('Hygiene Data'!D13)))</f>
        <v/>
      </c>
      <c r="DQ19" s="295" t="str">
        <f ca="true">+IF(OFFSET('Hygiene Data'!$D$13,0,10*ROW('Hygiene Data'!D13))="","",OFFSET('Hygiene Data'!$D$13,0,10*ROW('Hygiene Data'!D13)))</f>
        <v/>
      </c>
      <c r="DR19" s="295" t="str">
        <f ca="true">+IF(OFFSET('Hygiene Data'!$E$11,0,10*ROW('Hygiene Data'!E13))="","",OFFSET('Hygiene Data'!$E$11,0,10*ROW('Hygiene Data'!E13)))</f>
        <v/>
      </c>
      <c r="DS19" s="295" t="str">
        <f ca="true">+IF(OFFSET('Hygiene Data'!$E$12,0,10*ROW('Hygiene Data'!E13))="","",OFFSET('Hygiene Data'!$E$12,0,10*ROW('Hygiene Data'!E13)))</f>
        <v/>
      </c>
      <c r="DT19" s="295" t="str">
        <f ca="true">+IF(OFFSET('Hygiene Data'!$E$13,0,10*ROW('Hygiene Data'!E13))="","",OFFSET('Hygiene Data'!$E$13,0,10*ROW('Hygiene Data'!E13)))</f>
        <v/>
      </c>
      <c r="DU19" s="295" t="str">
        <f ca="true">+IF(OFFSET('Hygiene Data'!$F$11,0,10*ROW('Hygiene Data'!F13))="","",OFFSET('Hygiene Data'!$F$11,0,10*ROW('Hygiene Data'!F13)))</f>
        <v/>
      </c>
      <c r="DV19" s="295" t="str">
        <f ca="true">+IF(OFFSET('Hygiene Data'!$F$12,0,10*ROW('Hygiene Data'!F13))="","",OFFSET('Hygiene Data'!$F$12,0,10*ROW('Hygiene Data'!F13)))</f>
        <v/>
      </c>
      <c r="DW19" s="295" t="str">
        <f ca="true">+IF(OFFSET('Hygiene Data'!$F$13,0,10*ROW('Hygiene Data'!F13))="","",OFFSET('Hygiene Data'!$F$13,0,10*ROW('Hygiene Data'!F13)))</f>
        <v/>
      </c>
      <c r="DX19" s="295" t="str">
        <f ca="true">+IF(OFFSET('Hygiene Data'!$G$11,0,10*ROW('Hygiene Data'!G13))="","",OFFSET('Hygiene Data'!$G$11,0,10*ROW('Hygiene Data'!G13)))</f>
        <v/>
      </c>
      <c r="DY19" s="295" t="str">
        <f ca="true">+IF(OFFSET('Hygiene Data'!$G$12,0,10*ROW('Hygiene Data'!G13))="","",OFFSET('Hygiene Data'!$G$12,0,10*ROW('Hygiene Data'!G13)))</f>
        <v/>
      </c>
      <c r="DZ19" s="295" t="str">
        <f ca="true">+IF(OFFSET('Hygiene Data'!$G$13,0,10*ROW('Hygiene Data'!G13))="","",OFFSET('Hygiene Data'!$G$13,0,10*ROW('Hygiene Data'!G13)))</f>
        <v/>
      </c>
      <c r="EA19" s="295" t="str">
        <f ca="true">+IF(OFFSET('Hygiene Data'!$H$11,0,10*ROW('Hygiene Data'!H13))="","",OFFSET('Hygiene Data'!$H$11,0,10*ROW('Hygiene Data'!H13)))</f>
        <v/>
      </c>
      <c r="EB19" s="295" t="str">
        <f ca="true">+IF(OFFSET('Hygiene Data'!$H$12,0,10*ROW('Hygiene Data'!H13))="","",OFFSET('Hygiene Data'!$H$12,0,10*ROW('Hygiene Data'!H13)))</f>
        <v/>
      </c>
      <c r="EC19" s="295" t="str">
        <f ca="true">+IF(OFFSET('Hygiene Data'!$H$13,0,10*ROW('Hygiene Data'!H13))="","",OFFSET('Hygiene Data'!$H$13,0,10*ROW('Hygiene Data'!H13)))</f>
        <v/>
      </c>
      <c r="ED19" s="295" t="str">
        <f ca="true">+IF(OFFSET('Hygiene Data'!$I$11,0,10*ROW('Hygiene Data'!I13))="","",OFFSET('Hygiene Data'!$I$11,0,10*ROW('Hygiene Data'!I13)))</f>
        <v/>
      </c>
      <c r="EE19" s="295" t="str">
        <f ca="true">+IF(OFFSET('Hygiene Data'!$I$12,0,10*ROW('Hygiene Data'!I13))="","",OFFSET('Hygiene Data'!$I$12,0,10*ROW('Hygiene Data'!I13)))</f>
        <v/>
      </c>
      <c r="EF19" s="29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51"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5"/>
      <c r="BS20" s="295" t="str">
        <f ca="true">+IF(OFFSET('Water Data'!$D$27,0,10*ROW('Water Data'!D14))="","",OFFSET('Water Data'!$D$27,0,10*ROW('Water Data'!D14)))</f>
        <v/>
      </c>
      <c r="BT20" s="295" t="str">
        <f ca="true">+IF(OFFSET('Water Data'!$D$28,0,10*ROW('Water Data'!D14))="","",OFFSET('Water Data'!$D$28,0,10*ROW('Water Data'!D14)))</f>
        <v/>
      </c>
      <c r="BU20" s="295" t="str">
        <f ca="true">+IF(OFFSET('Water Data'!$D$29,0,10*ROW('Water Data'!D14))="","",OFFSET('Water Data'!$D$29,0,10*ROW('Water Data'!D14)))</f>
        <v/>
      </c>
      <c r="BV20" s="295" t="str">
        <f ca="true">+IF(OFFSET('Water Data'!$E$27,0,10*ROW('Water Data'!E14))="","",OFFSET('Water Data'!$E$27,0,10*ROW('Water Data'!E14)))</f>
        <v/>
      </c>
      <c r="BW20" s="295" t="str">
        <f ca="true">+IF(OFFSET('Water Data'!$E$28,0,10*ROW('Water Data'!E14))="","",OFFSET('Water Data'!$E$28,0,10*ROW('Water Data'!E14)))</f>
        <v/>
      </c>
      <c r="BX20" s="295" t="str">
        <f ca="true">+IF(OFFSET('Water Data'!$E$29,0,10*ROW('Water Data'!E14))="","",OFFSET('Water Data'!$E$29,0,10*ROW('Water Data'!E14)))</f>
        <v/>
      </c>
      <c r="BY20" s="295" t="str">
        <f ca="true">+IF(OFFSET('Water Data'!$F$27,0,10*ROW('Water Data'!F14))="","",OFFSET('Water Data'!$F$27,0,10*ROW('Water Data'!F14)))</f>
        <v/>
      </c>
      <c r="BZ20" s="295" t="str">
        <f ca="true">+IF(OFFSET('Water Data'!$F$28,0,10*ROW('Water Data'!F14))="","",OFFSET('Water Data'!$F$28,0,10*ROW('Water Data'!F14)))</f>
        <v/>
      </c>
      <c r="CA20" s="295" t="str">
        <f ca="true">+IF(OFFSET('Water Data'!$F$29,0,10*ROW('Water Data'!F14))="","",OFFSET('Water Data'!$F$29,0,10*ROW('Water Data'!F14)))</f>
        <v/>
      </c>
      <c r="CB20" s="295" t="str">
        <f ca="true">+IF(OFFSET('Water Data'!$G$27,0,10*ROW('Water Data'!G14))="","",OFFSET('Water Data'!$G$27,0,10*ROW('Water Data'!G14)))</f>
        <v/>
      </c>
      <c r="CC20" s="295" t="str">
        <f ca="true">+IF(OFFSET('Water Data'!$G$28,0,10*ROW('Water Data'!G14))="","",OFFSET('Water Data'!$G$28,0,10*ROW('Water Data'!G14)))</f>
        <v/>
      </c>
      <c r="CD20" s="295" t="str">
        <f ca="true">+IF(OFFSET('Water Data'!$G$29,0,10*ROW('Water Data'!G14))="","",OFFSET('Water Data'!$G$29,0,10*ROW('Water Data'!G14)))</f>
        <v/>
      </c>
      <c r="CE20" s="295" t="str">
        <f ca="true">+IF(OFFSET('Water Data'!$H$27,0,10*ROW('Water Data'!H14))="","",OFFSET('Water Data'!$H$27,0,10*ROW('Water Data'!H14)))</f>
        <v/>
      </c>
      <c r="CF20" s="295" t="str">
        <f ca="true">+IF(OFFSET('Water Data'!$H$28,0,10*ROW('Water Data'!H14))="","",OFFSET('Water Data'!$H$28,0,10*ROW('Water Data'!H14)))</f>
        <v/>
      </c>
      <c r="CG20" s="295" t="str">
        <f ca="true">+IF(OFFSET('Water Data'!$H$29,0,10*ROW('Water Data'!H14))="","",OFFSET('Water Data'!$H$29,0,10*ROW('Water Data'!H14)))</f>
        <v/>
      </c>
      <c r="CH20" s="295" t="str">
        <f ca="true">+IF(OFFSET('Water Data'!$I$27,0,10*ROW('Water Data'!I14))="","",OFFSET('Water Data'!$I$27,0,10*ROW('Water Data'!I14)))</f>
        <v/>
      </c>
      <c r="CI20" s="295" t="str">
        <f ca="true">+IF(OFFSET('Water Data'!$I$28,0,10*ROW('Water Data'!I14))="","",OFFSET('Water Data'!$I$28,0,10*ROW('Water Data'!I14)))</f>
        <v/>
      </c>
      <c r="CJ20" s="295" t="str">
        <f ca="true">+IF(OFFSET('Water Data'!$I$29,0,10*ROW('Water Data'!I14))="","",OFFSET('Water Data'!$I$29,0,10*ROW('Water Data'!I14)))</f>
        <v/>
      </c>
      <c r="CK20" s="295" t="str">
        <f ca="true">+IF(OFFSET('Sanitation Data'!$D$28,0,10*ROW('Sanitation Data'!D14))="","",OFFSET('Sanitation Data'!$D$28,0,10*ROW('Sanitation Data'!D14)))</f>
        <v/>
      </c>
      <c r="CL20" s="295" t="str">
        <f ca="true">+IF(OFFSET('Sanitation Data'!$D$29,0,10*ROW('Sanitation Data'!D14))="","",OFFSET('Sanitation Data'!$D$29,0,10*ROW('Sanitation Data'!D14)))</f>
        <v/>
      </c>
      <c r="CM20" s="295" t="str">
        <f ca="true">+IF(OFFSET('Sanitation Data'!$D$30,0,10*ROW('Sanitation Data'!D14))="","",OFFSET('Sanitation Data'!$D$30,0,10*ROW('Sanitation Data'!D14)))</f>
        <v/>
      </c>
      <c r="CN20" s="295" t="str">
        <f ca="true">+IF(OFFSET('Sanitation Data'!$D$31,0,10*ROW('Sanitation Data'!D14))="","",OFFSET('Sanitation Data'!$D$31,0,10*ROW('Sanitation Data'!D14)))</f>
        <v/>
      </c>
      <c r="CO20" s="295" t="str">
        <f ca="true">+IF(OFFSET('Sanitation Data'!$D$32,0,10*ROW('Sanitation Data'!D14))="","",OFFSET('Sanitation Data'!$D$32,0,10*ROW('Sanitation Data'!D14)))</f>
        <v/>
      </c>
      <c r="CP20" s="295" t="str">
        <f ca="true">+IF(OFFSET('Sanitation Data'!$E$28,0,10*ROW('Sanitation Data'!E14))="","",OFFSET('Sanitation Data'!$E$28,0,10*ROW('Sanitation Data'!E14)))</f>
        <v/>
      </c>
      <c r="CQ20" s="295" t="str">
        <f ca="true">+IF(OFFSET('Sanitation Data'!$E$29,0,10*ROW('Sanitation Data'!E14))="","",OFFSET('Sanitation Data'!$E$29,0,10*ROW('Sanitation Data'!E14)))</f>
        <v/>
      </c>
      <c r="CR20" s="295" t="str">
        <f ca="true">+IF(OFFSET('Sanitation Data'!$E$30,0,10*ROW('Sanitation Data'!E14))="","",OFFSET('Sanitation Data'!$E$30,0,10*ROW('Sanitation Data'!E14)))</f>
        <v/>
      </c>
      <c r="CS20" s="295" t="str">
        <f ca="true">+IF(OFFSET('Sanitation Data'!$E$31,0,10*ROW('Sanitation Data'!E14))="","",OFFSET('Sanitation Data'!$E$31,0,10*ROW('Sanitation Data'!E14)))</f>
        <v/>
      </c>
      <c r="CT20" s="295" t="str">
        <f ca="true">+IF(OFFSET('Sanitation Data'!$E$32,0,10*ROW('Sanitation Data'!E14))="","",OFFSET('Sanitation Data'!$E$32,0,10*ROW('Sanitation Data'!E14)))</f>
        <v/>
      </c>
      <c r="CU20" s="295" t="str">
        <f ca="true">+IF(OFFSET('Sanitation Data'!$F$28,0,10*ROW('Sanitation Data'!F14))="","",OFFSET('Sanitation Data'!$F$28,0,10*ROW('Sanitation Data'!F14)))</f>
        <v/>
      </c>
      <c r="CV20" s="295" t="str">
        <f ca="true">+IF(OFFSET('Sanitation Data'!$F$29,0,10*ROW('Sanitation Data'!F14))="","",OFFSET('Sanitation Data'!$F$29,0,10*ROW('Sanitation Data'!F14)))</f>
        <v/>
      </c>
      <c r="CW20" s="295" t="str">
        <f ca="true">+IF(OFFSET('Sanitation Data'!$F$30,0,10*ROW('Sanitation Data'!F14))="","",OFFSET('Sanitation Data'!$F$30,0,10*ROW('Sanitation Data'!F14)))</f>
        <v/>
      </c>
      <c r="CX20" s="295" t="str">
        <f ca="true">+IF(OFFSET('Sanitation Data'!$F$31,0,10*ROW('Sanitation Data'!F14))="","",OFFSET('Sanitation Data'!$F$31,0,10*ROW('Sanitation Data'!F14)))</f>
        <v/>
      </c>
      <c r="CY20" s="295" t="str">
        <f ca="true">+IF(OFFSET('Sanitation Data'!$F$32,0,10*ROW('Sanitation Data'!F14))="","",OFFSET('Sanitation Data'!$F$32,0,10*ROW('Sanitation Data'!F14)))</f>
        <v/>
      </c>
      <c r="CZ20" s="295" t="str">
        <f ca="true">+IF(OFFSET('Sanitation Data'!$G$28,0,10*ROW('Sanitation Data'!G14))="","",OFFSET('Sanitation Data'!$G$28,0,10*ROW('Sanitation Data'!G14)))</f>
        <v/>
      </c>
      <c r="DA20" s="295" t="str">
        <f ca="true">+IF(OFFSET('Sanitation Data'!$G$29,0,10*ROW('Sanitation Data'!G14))="","",OFFSET('Sanitation Data'!$G$29,0,10*ROW('Sanitation Data'!G14)))</f>
        <v/>
      </c>
      <c r="DB20" s="295" t="str">
        <f ca="true">+IF(OFFSET('Sanitation Data'!$G$30,0,10*ROW('Sanitation Data'!G14))="","",OFFSET('Sanitation Data'!$G$30,0,10*ROW('Sanitation Data'!G14)))</f>
        <v/>
      </c>
      <c r="DC20" s="295" t="str">
        <f ca="true">+IF(OFFSET('Sanitation Data'!$G$31,0,10*ROW('Sanitation Data'!G14))="","",OFFSET('Sanitation Data'!$G$31,0,10*ROW('Sanitation Data'!G14)))</f>
        <v/>
      </c>
      <c r="DD20" s="295" t="str">
        <f ca="true">+IF(OFFSET('Sanitation Data'!$G$32,0,10*ROW('Sanitation Data'!G14))="","",OFFSET('Sanitation Data'!$G$32,0,10*ROW('Sanitation Data'!G14)))</f>
        <v/>
      </c>
      <c r="DE20" s="295" t="str">
        <f ca="true">+IF(OFFSET('Sanitation Data'!$H$28,0,10*ROW('Sanitation Data'!H14))="","",OFFSET('Sanitation Data'!$H$28,0,10*ROW('Sanitation Data'!H14)))</f>
        <v/>
      </c>
      <c r="DF20" s="295" t="str">
        <f ca="true">+IF(OFFSET('Sanitation Data'!$H$29,0,10*ROW('Sanitation Data'!H14))="","",OFFSET('Sanitation Data'!$H$29,0,10*ROW('Sanitation Data'!H14)))</f>
        <v/>
      </c>
      <c r="DG20" s="295" t="str">
        <f ca="true">+IF(OFFSET('Sanitation Data'!$H$30,0,10*ROW('Sanitation Data'!H14))="","",OFFSET('Sanitation Data'!$H$30,0,10*ROW('Sanitation Data'!H14)))</f>
        <v/>
      </c>
      <c r="DH20" s="295" t="str">
        <f ca="true">+IF(OFFSET('Sanitation Data'!$H$31,0,10*ROW('Sanitation Data'!H14))="","",OFFSET('Sanitation Data'!$H$31,0,10*ROW('Sanitation Data'!H14)))</f>
        <v/>
      </c>
      <c r="DI20" s="295" t="str">
        <f ca="true">+IF(OFFSET('Sanitation Data'!$H$32,0,10*ROW('Sanitation Data'!H14))="","",OFFSET('Sanitation Data'!$H$32,0,10*ROW('Sanitation Data'!H14)))</f>
        <v/>
      </c>
      <c r="DJ20" s="295" t="str">
        <f ca="true">+IF(OFFSET('Sanitation Data'!$I$28,0,10*ROW('Sanitation Data'!I14))="","",OFFSET('Sanitation Data'!$I$28,0,10*ROW('Sanitation Data'!I14)))</f>
        <v/>
      </c>
      <c r="DK20" s="295" t="str">
        <f ca="true">+IF(OFFSET('Sanitation Data'!$I$29,0,10*ROW('Sanitation Data'!I14))="","",OFFSET('Sanitation Data'!$I$29,0,10*ROW('Sanitation Data'!I14)))</f>
        <v/>
      </c>
      <c r="DL20" s="295" t="str">
        <f ca="true">+IF(OFFSET('Sanitation Data'!$I$30,0,10*ROW('Sanitation Data'!I14))="","",OFFSET('Sanitation Data'!$I$30,0,10*ROW('Sanitation Data'!I14)))</f>
        <v/>
      </c>
      <c r="DM20" s="295" t="str">
        <f ca="true">+IF(OFFSET('Sanitation Data'!$I$31,0,10*ROW('Sanitation Data'!I14))="","",OFFSET('Sanitation Data'!$I$31,0,10*ROW('Sanitation Data'!I14)))</f>
        <v/>
      </c>
      <c r="DN20" s="295" t="str">
        <f ca="true">+IF(OFFSET('Sanitation Data'!$I$32,0,10*ROW('Sanitation Data'!I14))="","",OFFSET('Sanitation Data'!$I$32,0,10*ROW('Sanitation Data'!I14)))</f>
        <v/>
      </c>
      <c r="DO20" s="295" t="str">
        <f ca="true">+IF(OFFSET('Hygiene Data'!$D$11,0,10*ROW('Hygiene Data'!D14))="","",OFFSET('Hygiene Data'!$D$11,0,10*ROW('Hygiene Data'!D14)))</f>
        <v/>
      </c>
      <c r="DP20" s="295" t="str">
        <f ca="true">+IF(OFFSET('Hygiene Data'!$D$12,0,10*ROW('Hygiene Data'!D14))="","",OFFSET('Hygiene Data'!$D$12,0,10*ROW('Hygiene Data'!D14)))</f>
        <v/>
      </c>
      <c r="DQ20" s="295" t="str">
        <f ca="true">+IF(OFFSET('Hygiene Data'!$D$13,0,10*ROW('Hygiene Data'!D14))="","",OFFSET('Hygiene Data'!$D$13,0,10*ROW('Hygiene Data'!D14)))</f>
        <v/>
      </c>
      <c r="DR20" s="295" t="str">
        <f ca="true">+IF(OFFSET('Hygiene Data'!$E$11,0,10*ROW('Hygiene Data'!E14))="","",OFFSET('Hygiene Data'!$E$11,0,10*ROW('Hygiene Data'!E14)))</f>
        <v/>
      </c>
      <c r="DS20" s="295" t="str">
        <f ca="true">+IF(OFFSET('Hygiene Data'!$E$12,0,10*ROW('Hygiene Data'!E14))="","",OFFSET('Hygiene Data'!$E$12,0,10*ROW('Hygiene Data'!E14)))</f>
        <v/>
      </c>
      <c r="DT20" s="295" t="str">
        <f ca="true">+IF(OFFSET('Hygiene Data'!$E$13,0,10*ROW('Hygiene Data'!E14))="","",OFFSET('Hygiene Data'!$E$13,0,10*ROW('Hygiene Data'!E14)))</f>
        <v/>
      </c>
      <c r="DU20" s="295" t="str">
        <f ca="true">+IF(OFFSET('Hygiene Data'!$F$11,0,10*ROW('Hygiene Data'!F14))="","",OFFSET('Hygiene Data'!$F$11,0,10*ROW('Hygiene Data'!F14)))</f>
        <v/>
      </c>
      <c r="DV20" s="295" t="str">
        <f ca="true">+IF(OFFSET('Hygiene Data'!$F$12,0,10*ROW('Hygiene Data'!F14))="","",OFFSET('Hygiene Data'!$F$12,0,10*ROW('Hygiene Data'!F14)))</f>
        <v/>
      </c>
      <c r="DW20" s="295" t="str">
        <f ca="true">+IF(OFFSET('Hygiene Data'!$F$13,0,10*ROW('Hygiene Data'!F14))="","",OFFSET('Hygiene Data'!$F$13,0,10*ROW('Hygiene Data'!F14)))</f>
        <v/>
      </c>
      <c r="DX20" s="295" t="str">
        <f ca="true">+IF(OFFSET('Hygiene Data'!$G$11,0,10*ROW('Hygiene Data'!G14))="","",OFFSET('Hygiene Data'!$G$11,0,10*ROW('Hygiene Data'!G14)))</f>
        <v/>
      </c>
      <c r="DY20" s="295" t="str">
        <f ca="true">+IF(OFFSET('Hygiene Data'!$G$12,0,10*ROW('Hygiene Data'!G14))="","",OFFSET('Hygiene Data'!$G$12,0,10*ROW('Hygiene Data'!G14)))</f>
        <v/>
      </c>
      <c r="DZ20" s="295" t="str">
        <f ca="true">+IF(OFFSET('Hygiene Data'!$G$13,0,10*ROW('Hygiene Data'!G14))="","",OFFSET('Hygiene Data'!$G$13,0,10*ROW('Hygiene Data'!G14)))</f>
        <v/>
      </c>
      <c r="EA20" s="295" t="str">
        <f ca="true">+IF(OFFSET('Hygiene Data'!$H$11,0,10*ROW('Hygiene Data'!H14))="","",OFFSET('Hygiene Data'!$H$11,0,10*ROW('Hygiene Data'!H14)))</f>
        <v/>
      </c>
      <c r="EB20" s="295" t="str">
        <f ca="true">+IF(OFFSET('Hygiene Data'!$H$12,0,10*ROW('Hygiene Data'!H14))="","",OFFSET('Hygiene Data'!$H$12,0,10*ROW('Hygiene Data'!H14)))</f>
        <v/>
      </c>
      <c r="EC20" s="295" t="str">
        <f ca="true">+IF(OFFSET('Hygiene Data'!$H$13,0,10*ROW('Hygiene Data'!H14))="","",OFFSET('Hygiene Data'!$H$13,0,10*ROW('Hygiene Data'!H14)))</f>
        <v/>
      </c>
      <c r="ED20" s="295" t="str">
        <f ca="true">+IF(OFFSET('Hygiene Data'!$I$11,0,10*ROW('Hygiene Data'!I14))="","",OFFSET('Hygiene Data'!$I$11,0,10*ROW('Hygiene Data'!I14)))</f>
        <v/>
      </c>
      <c r="EE20" s="295" t="str">
        <f ca="true">+IF(OFFSET('Hygiene Data'!$I$12,0,10*ROW('Hygiene Data'!I14))="","",OFFSET('Hygiene Data'!$I$12,0,10*ROW('Hygiene Data'!I14)))</f>
        <v/>
      </c>
      <c r="EF20" s="29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51"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5"/>
      <c r="BS21" s="295" t="str">
        <f ca="true">+IF(OFFSET('Water Data'!$D$27,0,10*ROW('Water Data'!D15))="","",OFFSET('Water Data'!$D$27,0,10*ROW('Water Data'!D15)))</f>
        <v/>
      </c>
      <c r="BT21" s="295" t="str">
        <f ca="true">+IF(OFFSET('Water Data'!$D$28,0,10*ROW('Water Data'!D15))="","",OFFSET('Water Data'!$D$28,0,10*ROW('Water Data'!D15)))</f>
        <v/>
      </c>
      <c r="BU21" s="295" t="str">
        <f ca="true">+IF(OFFSET('Water Data'!$D$29,0,10*ROW('Water Data'!D15))="","",OFFSET('Water Data'!$D$29,0,10*ROW('Water Data'!D15)))</f>
        <v/>
      </c>
      <c r="BV21" s="295" t="str">
        <f ca="true">+IF(OFFSET('Water Data'!$E$27,0,10*ROW('Water Data'!E15))="","",OFFSET('Water Data'!$E$27,0,10*ROW('Water Data'!E15)))</f>
        <v/>
      </c>
      <c r="BW21" s="295" t="str">
        <f ca="true">+IF(OFFSET('Water Data'!$E$28,0,10*ROW('Water Data'!E15))="","",OFFSET('Water Data'!$E$28,0,10*ROW('Water Data'!E15)))</f>
        <v/>
      </c>
      <c r="BX21" s="295" t="str">
        <f ca="true">+IF(OFFSET('Water Data'!$E$29,0,10*ROW('Water Data'!E15))="","",OFFSET('Water Data'!$E$29,0,10*ROW('Water Data'!E15)))</f>
        <v/>
      </c>
      <c r="BY21" s="295" t="str">
        <f ca="true">+IF(OFFSET('Water Data'!$F$27,0,10*ROW('Water Data'!F15))="","",OFFSET('Water Data'!$F$27,0,10*ROW('Water Data'!F15)))</f>
        <v/>
      </c>
      <c r="BZ21" s="295" t="str">
        <f ca="true">+IF(OFFSET('Water Data'!$F$28,0,10*ROW('Water Data'!F15))="","",OFFSET('Water Data'!$F$28,0,10*ROW('Water Data'!F15)))</f>
        <v/>
      </c>
      <c r="CA21" s="295" t="str">
        <f ca="true">+IF(OFFSET('Water Data'!$F$29,0,10*ROW('Water Data'!F15))="","",OFFSET('Water Data'!$F$29,0,10*ROW('Water Data'!F15)))</f>
        <v/>
      </c>
      <c r="CB21" s="295" t="str">
        <f ca="true">+IF(OFFSET('Water Data'!$G$27,0,10*ROW('Water Data'!G15))="","",OFFSET('Water Data'!$G$27,0,10*ROW('Water Data'!G15)))</f>
        <v/>
      </c>
      <c r="CC21" s="295" t="str">
        <f ca="true">+IF(OFFSET('Water Data'!$G$28,0,10*ROW('Water Data'!G15))="","",OFFSET('Water Data'!$G$28,0,10*ROW('Water Data'!G15)))</f>
        <v/>
      </c>
      <c r="CD21" s="295" t="str">
        <f ca="true">+IF(OFFSET('Water Data'!$G$29,0,10*ROW('Water Data'!G15))="","",OFFSET('Water Data'!$G$29,0,10*ROW('Water Data'!G15)))</f>
        <v/>
      </c>
      <c r="CE21" s="295" t="str">
        <f ca="true">+IF(OFFSET('Water Data'!$H$27,0,10*ROW('Water Data'!H15))="","",OFFSET('Water Data'!$H$27,0,10*ROW('Water Data'!H15)))</f>
        <v/>
      </c>
      <c r="CF21" s="295" t="str">
        <f ca="true">+IF(OFFSET('Water Data'!$H$28,0,10*ROW('Water Data'!H15))="","",OFFSET('Water Data'!$H$28,0,10*ROW('Water Data'!H15)))</f>
        <v/>
      </c>
      <c r="CG21" s="295" t="str">
        <f ca="true">+IF(OFFSET('Water Data'!$H$29,0,10*ROW('Water Data'!H15))="","",OFFSET('Water Data'!$H$29,0,10*ROW('Water Data'!H15)))</f>
        <v/>
      </c>
      <c r="CH21" s="295" t="str">
        <f ca="true">+IF(OFFSET('Water Data'!$I$27,0,10*ROW('Water Data'!I15))="","",OFFSET('Water Data'!$I$27,0,10*ROW('Water Data'!I15)))</f>
        <v/>
      </c>
      <c r="CI21" s="295" t="str">
        <f ca="true">+IF(OFFSET('Water Data'!$I$28,0,10*ROW('Water Data'!I15))="","",OFFSET('Water Data'!$I$28,0,10*ROW('Water Data'!I15)))</f>
        <v/>
      </c>
      <c r="CJ21" s="295" t="str">
        <f ca="true">+IF(OFFSET('Water Data'!$I$29,0,10*ROW('Water Data'!I15))="","",OFFSET('Water Data'!$I$29,0,10*ROW('Water Data'!I15)))</f>
        <v/>
      </c>
      <c r="CK21" s="295" t="str">
        <f ca="true">+IF(OFFSET('Sanitation Data'!$D$28,0,10*ROW('Sanitation Data'!D15))="","",OFFSET('Sanitation Data'!$D$28,0,10*ROW('Sanitation Data'!D15)))</f>
        <v/>
      </c>
      <c r="CL21" s="295" t="str">
        <f ca="true">+IF(OFFSET('Sanitation Data'!$D$29,0,10*ROW('Sanitation Data'!D15))="","",OFFSET('Sanitation Data'!$D$29,0,10*ROW('Sanitation Data'!D15)))</f>
        <v/>
      </c>
      <c r="CM21" s="295" t="str">
        <f ca="true">+IF(OFFSET('Sanitation Data'!$D$30,0,10*ROW('Sanitation Data'!D15))="","",OFFSET('Sanitation Data'!$D$30,0,10*ROW('Sanitation Data'!D15)))</f>
        <v/>
      </c>
      <c r="CN21" s="295" t="str">
        <f ca="true">+IF(OFFSET('Sanitation Data'!$D$31,0,10*ROW('Sanitation Data'!D15))="","",OFFSET('Sanitation Data'!$D$31,0,10*ROW('Sanitation Data'!D15)))</f>
        <v/>
      </c>
      <c r="CO21" s="295" t="str">
        <f ca="true">+IF(OFFSET('Sanitation Data'!$D$32,0,10*ROW('Sanitation Data'!D15))="","",OFFSET('Sanitation Data'!$D$32,0,10*ROW('Sanitation Data'!D15)))</f>
        <v/>
      </c>
      <c r="CP21" s="295" t="str">
        <f ca="true">+IF(OFFSET('Sanitation Data'!$E$28,0,10*ROW('Sanitation Data'!E15))="","",OFFSET('Sanitation Data'!$E$28,0,10*ROW('Sanitation Data'!E15)))</f>
        <v/>
      </c>
      <c r="CQ21" s="295" t="str">
        <f ca="true">+IF(OFFSET('Sanitation Data'!$E$29,0,10*ROW('Sanitation Data'!E15))="","",OFFSET('Sanitation Data'!$E$29,0,10*ROW('Sanitation Data'!E15)))</f>
        <v/>
      </c>
      <c r="CR21" s="295" t="str">
        <f ca="true">+IF(OFFSET('Sanitation Data'!$E$30,0,10*ROW('Sanitation Data'!E15))="","",OFFSET('Sanitation Data'!$E$30,0,10*ROW('Sanitation Data'!E15)))</f>
        <v/>
      </c>
      <c r="CS21" s="295" t="str">
        <f ca="true">+IF(OFFSET('Sanitation Data'!$E$31,0,10*ROW('Sanitation Data'!E15))="","",OFFSET('Sanitation Data'!$E$31,0,10*ROW('Sanitation Data'!E15)))</f>
        <v/>
      </c>
      <c r="CT21" s="295" t="str">
        <f ca="true">+IF(OFFSET('Sanitation Data'!$E$32,0,10*ROW('Sanitation Data'!E15))="","",OFFSET('Sanitation Data'!$E$32,0,10*ROW('Sanitation Data'!E15)))</f>
        <v/>
      </c>
      <c r="CU21" s="295" t="str">
        <f ca="true">+IF(OFFSET('Sanitation Data'!$F$28,0,10*ROW('Sanitation Data'!F15))="","",OFFSET('Sanitation Data'!$F$28,0,10*ROW('Sanitation Data'!F15)))</f>
        <v/>
      </c>
      <c r="CV21" s="295" t="str">
        <f ca="true">+IF(OFFSET('Sanitation Data'!$F$29,0,10*ROW('Sanitation Data'!F15))="","",OFFSET('Sanitation Data'!$F$29,0,10*ROW('Sanitation Data'!F15)))</f>
        <v/>
      </c>
      <c r="CW21" s="295" t="str">
        <f ca="true">+IF(OFFSET('Sanitation Data'!$F$30,0,10*ROW('Sanitation Data'!F15))="","",OFFSET('Sanitation Data'!$F$30,0,10*ROW('Sanitation Data'!F15)))</f>
        <v/>
      </c>
      <c r="CX21" s="295" t="str">
        <f ca="true">+IF(OFFSET('Sanitation Data'!$F$31,0,10*ROW('Sanitation Data'!F15))="","",OFFSET('Sanitation Data'!$F$31,0,10*ROW('Sanitation Data'!F15)))</f>
        <v/>
      </c>
      <c r="CY21" s="295" t="str">
        <f ca="true">+IF(OFFSET('Sanitation Data'!$F$32,0,10*ROW('Sanitation Data'!F15))="","",OFFSET('Sanitation Data'!$F$32,0,10*ROW('Sanitation Data'!F15)))</f>
        <v/>
      </c>
      <c r="CZ21" s="295" t="str">
        <f ca="true">+IF(OFFSET('Sanitation Data'!$G$28,0,10*ROW('Sanitation Data'!G15))="","",OFFSET('Sanitation Data'!$G$28,0,10*ROW('Sanitation Data'!G15)))</f>
        <v/>
      </c>
      <c r="DA21" s="295" t="str">
        <f ca="true">+IF(OFFSET('Sanitation Data'!$G$29,0,10*ROW('Sanitation Data'!G15))="","",OFFSET('Sanitation Data'!$G$29,0,10*ROW('Sanitation Data'!G15)))</f>
        <v/>
      </c>
      <c r="DB21" s="295" t="str">
        <f ca="true">+IF(OFFSET('Sanitation Data'!$G$30,0,10*ROW('Sanitation Data'!G15))="","",OFFSET('Sanitation Data'!$G$30,0,10*ROW('Sanitation Data'!G15)))</f>
        <v/>
      </c>
      <c r="DC21" s="295" t="str">
        <f ca="true">+IF(OFFSET('Sanitation Data'!$G$31,0,10*ROW('Sanitation Data'!G15))="","",OFFSET('Sanitation Data'!$G$31,0,10*ROW('Sanitation Data'!G15)))</f>
        <v/>
      </c>
      <c r="DD21" s="295" t="str">
        <f ca="true">+IF(OFFSET('Sanitation Data'!$G$32,0,10*ROW('Sanitation Data'!G15))="","",OFFSET('Sanitation Data'!$G$32,0,10*ROW('Sanitation Data'!G15)))</f>
        <v/>
      </c>
      <c r="DE21" s="295" t="str">
        <f ca="true">+IF(OFFSET('Sanitation Data'!$H$28,0,10*ROW('Sanitation Data'!H15))="","",OFFSET('Sanitation Data'!$H$28,0,10*ROW('Sanitation Data'!H15)))</f>
        <v/>
      </c>
      <c r="DF21" s="295" t="str">
        <f ca="true">+IF(OFFSET('Sanitation Data'!$H$29,0,10*ROW('Sanitation Data'!H15))="","",OFFSET('Sanitation Data'!$H$29,0,10*ROW('Sanitation Data'!H15)))</f>
        <v/>
      </c>
      <c r="DG21" s="295" t="str">
        <f ca="true">+IF(OFFSET('Sanitation Data'!$H$30,0,10*ROW('Sanitation Data'!H15))="","",OFFSET('Sanitation Data'!$H$30,0,10*ROW('Sanitation Data'!H15)))</f>
        <v/>
      </c>
      <c r="DH21" s="295" t="str">
        <f ca="true">+IF(OFFSET('Sanitation Data'!$H$31,0,10*ROW('Sanitation Data'!H15))="","",OFFSET('Sanitation Data'!$H$31,0,10*ROW('Sanitation Data'!H15)))</f>
        <v/>
      </c>
      <c r="DI21" s="295" t="str">
        <f ca="true">+IF(OFFSET('Sanitation Data'!$H$32,0,10*ROW('Sanitation Data'!H15))="","",OFFSET('Sanitation Data'!$H$32,0,10*ROW('Sanitation Data'!H15)))</f>
        <v/>
      </c>
      <c r="DJ21" s="295" t="str">
        <f ca="true">+IF(OFFSET('Sanitation Data'!$I$28,0,10*ROW('Sanitation Data'!I15))="","",OFFSET('Sanitation Data'!$I$28,0,10*ROW('Sanitation Data'!I15)))</f>
        <v/>
      </c>
      <c r="DK21" s="295" t="str">
        <f ca="true">+IF(OFFSET('Sanitation Data'!$I$29,0,10*ROW('Sanitation Data'!I15))="","",OFFSET('Sanitation Data'!$I$29,0,10*ROW('Sanitation Data'!I15)))</f>
        <v/>
      </c>
      <c r="DL21" s="295" t="str">
        <f ca="true">+IF(OFFSET('Sanitation Data'!$I$30,0,10*ROW('Sanitation Data'!I15))="","",OFFSET('Sanitation Data'!$I$30,0,10*ROW('Sanitation Data'!I15)))</f>
        <v/>
      </c>
      <c r="DM21" s="295" t="str">
        <f ca="true">+IF(OFFSET('Sanitation Data'!$I$31,0,10*ROW('Sanitation Data'!I15))="","",OFFSET('Sanitation Data'!$I$31,0,10*ROW('Sanitation Data'!I15)))</f>
        <v/>
      </c>
      <c r="DN21" s="295" t="str">
        <f ca="true">+IF(OFFSET('Sanitation Data'!$I$32,0,10*ROW('Sanitation Data'!I15))="","",OFFSET('Sanitation Data'!$I$32,0,10*ROW('Sanitation Data'!I15)))</f>
        <v/>
      </c>
      <c r="DO21" s="295" t="str">
        <f ca="true">+IF(OFFSET('Hygiene Data'!$D$11,0,10*ROW('Hygiene Data'!D15))="","",OFFSET('Hygiene Data'!$D$11,0,10*ROW('Hygiene Data'!D15)))</f>
        <v/>
      </c>
      <c r="DP21" s="295" t="str">
        <f ca="true">+IF(OFFSET('Hygiene Data'!$D$12,0,10*ROW('Hygiene Data'!D15))="","",OFFSET('Hygiene Data'!$D$12,0,10*ROW('Hygiene Data'!D15)))</f>
        <v/>
      </c>
      <c r="DQ21" s="295" t="str">
        <f ca="true">+IF(OFFSET('Hygiene Data'!$D$13,0,10*ROW('Hygiene Data'!D15))="","",OFFSET('Hygiene Data'!$D$13,0,10*ROW('Hygiene Data'!D15)))</f>
        <v/>
      </c>
      <c r="DR21" s="295" t="str">
        <f ca="true">+IF(OFFSET('Hygiene Data'!$E$11,0,10*ROW('Hygiene Data'!E15))="","",OFFSET('Hygiene Data'!$E$11,0,10*ROW('Hygiene Data'!E15)))</f>
        <v/>
      </c>
      <c r="DS21" s="295" t="str">
        <f ca="true">+IF(OFFSET('Hygiene Data'!$E$12,0,10*ROW('Hygiene Data'!E15))="","",OFFSET('Hygiene Data'!$E$12,0,10*ROW('Hygiene Data'!E15)))</f>
        <v/>
      </c>
      <c r="DT21" s="295" t="str">
        <f ca="true">+IF(OFFSET('Hygiene Data'!$E$13,0,10*ROW('Hygiene Data'!E15))="","",OFFSET('Hygiene Data'!$E$13,0,10*ROW('Hygiene Data'!E15)))</f>
        <v/>
      </c>
      <c r="DU21" s="295" t="str">
        <f ca="true">+IF(OFFSET('Hygiene Data'!$F$11,0,10*ROW('Hygiene Data'!F15))="","",OFFSET('Hygiene Data'!$F$11,0,10*ROW('Hygiene Data'!F15)))</f>
        <v/>
      </c>
      <c r="DV21" s="295" t="str">
        <f ca="true">+IF(OFFSET('Hygiene Data'!$F$12,0,10*ROW('Hygiene Data'!F15))="","",OFFSET('Hygiene Data'!$F$12,0,10*ROW('Hygiene Data'!F15)))</f>
        <v/>
      </c>
      <c r="DW21" s="295" t="str">
        <f ca="true">+IF(OFFSET('Hygiene Data'!$F$13,0,10*ROW('Hygiene Data'!F15))="","",OFFSET('Hygiene Data'!$F$13,0,10*ROW('Hygiene Data'!F15)))</f>
        <v/>
      </c>
      <c r="DX21" s="295" t="str">
        <f ca="true">+IF(OFFSET('Hygiene Data'!$G$11,0,10*ROW('Hygiene Data'!G15))="","",OFFSET('Hygiene Data'!$G$11,0,10*ROW('Hygiene Data'!G15)))</f>
        <v/>
      </c>
      <c r="DY21" s="295" t="str">
        <f ca="true">+IF(OFFSET('Hygiene Data'!$G$12,0,10*ROW('Hygiene Data'!G15))="","",OFFSET('Hygiene Data'!$G$12,0,10*ROW('Hygiene Data'!G15)))</f>
        <v/>
      </c>
      <c r="DZ21" s="295" t="str">
        <f ca="true">+IF(OFFSET('Hygiene Data'!$G$13,0,10*ROW('Hygiene Data'!G15))="","",OFFSET('Hygiene Data'!$G$13,0,10*ROW('Hygiene Data'!G15)))</f>
        <v/>
      </c>
      <c r="EA21" s="295" t="str">
        <f ca="true">+IF(OFFSET('Hygiene Data'!$H$11,0,10*ROW('Hygiene Data'!H15))="","",OFFSET('Hygiene Data'!$H$11,0,10*ROW('Hygiene Data'!H15)))</f>
        <v/>
      </c>
      <c r="EB21" s="295" t="str">
        <f ca="true">+IF(OFFSET('Hygiene Data'!$H$12,0,10*ROW('Hygiene Data'!H15))="","",OFFSET('Hygiene Data'!$H$12,0,10*ROW('Hygiene Data'!H15)))</f>
        <v/>
      </c>
      <c r="EC21" s="295" t="str">
        <f ca="true">+IF(OFFSET('Hygiene Data'!$H$13,0,10*ROW('Hygiene Data'!H15))="","",OFFSET('Hygiene Data'!$H$13,0,10*ROW('Hygiene Data'!H15)))</f>
        <v/>
      </c>
      <c r="ED21" s="295" t="str">
        <f ca="true">+IF(OFFSET('Hygiene Data'!$I$11,0,10*ROW('Hygiene Data'!I15))="","",OFFSET('Hygiene Data'!$I$11,0,10*ROW('Hygiene Data'!I15)))</f>
        <v/>
      </c>
      <c r="EE21" s="295" t="str">
        <f ca="true">+IF(OFFSET('Hygiene Data'!$I$12,0,10*ROW('Hygiene Data'!I15))="","",OFFSET('Hygiene Data'!$I$12,0,10*ROW('Hygiene Data'!I15)))</f>
        <v/>
      </c>
      <c r="EF21" s="29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51"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5"/>
      <c r="BS22" s="295" t="str">
        <f ca="true">+IF(OFFSET('Water Data'!$D$27,0,10*ROW('Water Data'!D16))="","",OFFSET('Water Data'!$D$27,0,10*ROW('Water Data'!D16)))</f>
        <v/>
      </c>
      <c r="BT22" s="295" t="str">
        <f ca="true">+IF(OFFSET('Water Data'!$D$28,0,10*ROW('Water Data'!D16))="","",OFFSET('Water Data'!$D$28,0,10*ROW('Water Data'!D16)))</f>
        <v/>
      </c>
      <c r="BU22" s="295" t="str">
        <f ca="true">+IF(OFFSET('Water Data'!$D$29,0,10*ROW('Water Data'!D16))="","",OFFSET('Water Data'!$D$29,0,10*ROW('Water Data'!D16)))</f>
        <v/>
      </c>
      <c r="BV22" s="295" t="str">
        <f ca="true">+IF(OFFSET('Water Data'!$E$27,0,10*ROW('Water Data'!E16))="","",OFFSET('Water Data'!$E$27,0,10*ROW('Water Data'!E16)))</f>
        <v/>
      </c>
      <c r="BW22" s="295" t="str">
        <f ca="true">+IF(OFFSET('Water Data'!$E$28,0,10*ROW('Water Data'!E16))="","",OFFSET('Water Data'!$E$28,0,10*ROW('Water Data'!E16)))</f>
        <v/>
      </c>
      <c r="BX22" s="295" t="str">
        <f ca="true">+IF(OFFSET('Water Data'!$E$29,0,10*ROW('Water Data'!E16))="","",OFFSET('Water Data'!$E$29,0,10*ROW('Water Data'!E16)))</f>
        <v/>
      </c>
      <c r="BY22" s="295" t="str">
        <f ca="true">+IF(OFFSET('Water Data'!$F$27,0,10*ROW('Water Data'!F16))="","",OFFSET('Water Data'!$F$27,0,10*ROW('Water Data'!F16)))</f>
        <v/>
      </c>
      <c r="BZ22" s="295" t="str">
        <f ca="true">+IF(OFFSET('Water Data'!$F$28,0,10*ROW('Water Data'!F16))="","",OFFSET('Water Data'!$F$28,0,10*ROW('Water Data'!F16)))</f>
        <v/>
      </c>
      <c r="CA22" s="295" t="str">
        <f ca="true">+IF(OFFSET('Water Data'!$F$29,0,10*ROW('Water Data'!F16))="","",OFFSET('Water Data'!$F$29,0,10*ROW('Water Data'!F16)))</f>
        <v/>
      </c>
      <c r="CB22" s="295" t="str">
        <f ca="true">+IF(OFFSET('Water Data'!$G$27,0,10*ROW('Water Data'!G16))="","",OFFSET('Water Data'!$G$27,0,10*ROW('Water Data'!G16)))</f>
        <v/>
      </c>
      <c r="CC22" s="295" t="str">
        <f ca="true">+IF(OFFSET('Water Data'!$G$28,0,10*ROW('Water Data'!G16))="","",OFFSET('Water Data'!$G$28,0,10*ROW('Water Data'!G16)))</f>
        <v/>
      </c>
      <c r="CD22" s="295" t="str">
        <f ca="true">+IF(OFFSET('Water Data'!$G$29,0,10*ROW('Water Data'!G16))="","",OFFSET('Water Data'!$G$29,0,10*ROW('Water Data'!G16)))</f>
        <v/>
      </c>
      <c r="CE22" s="295" t="str">
        <f ca="true">+IF(OFFSET('Water Data'!$H$27,0,10*ROW('Water Data'!H16))="","",OFFSET('Water Data'!$H$27,0,10*ROW('Water Data'!H16)))</f>
        <v/>
      </c>
      <c r="CF22" s="295" t="str">
        <f ca="true">+IF(OFFSET('Water Data'!$H$28,0,10*ROW('Water Data'!H16))="","",OFFSET('Water Data'!$H$28,0,10*ROW('Water Data'!H16)))</f>
        <v/>
      </c>
      <c r="CG22" s="295" t="str">
        <f ca="true">+IF(OFFSET('Water Data'!$H$29,0,10*ROW('Water Data'!H16))="","",OFFSET('Water Data'!$H$29,0,10*ROW('Water Data'!H16)))</f>
        <v/>
      </c>
      <c r="CH22" s="295" t="str">
        <f ca="true">+IF(OFFSET('Water Data'!$I$27,0,10*ROW('Water Data'!I16))="","",OFFSET('Water Data'!$I$27,0,10*ROW('Water Data'!I16)))</f>
        <v/>
      </c>
      <c r="CI22" s="295" t="str">
        <f ca="true">+IF(OFFSET('Water Data'!$I$28,0,10*ROW('Water Data'!I16))="","",OFFSET('Water Data'!$I$28,0,10*ROW('Water Data'!I16)))</f>
        <v/>
      </c>
      <c r="CJ22" s="295" t="str">
        <f ca="true">+IF(OFFSET('Water Data'!$I$29,0,10*ROW('Water Data'!I16))="","",OFFSET('Water Data'!$I$29,0,10*ROW('Water Data'!I16)))</f>
        <v/>
      </c>
      <c r="CK22" s="295" t="str">
        <f ca="true">+IF(OFFSET('Sanitation Data'!$D$28,0,10*ROW('Sanitation Data'!D16))="","",OFFSET('Sanitation Data'!$D$28,0,10*ROW('Sanitation Data'!D16)))</f>
        <v/>
      </c>
      <c r="CL22" s="295" t="str">
        <f ca="true">+IF(OFFSET('Sanitation Data'!$D$29,0,10*ROW('Sanitation Data'!D16))="","",OFFSET('Sanitation Data'!$D$29,0,10*ROW('Sanitation Data'!D16)))</f>
        <v/>
      </c>
      <c r="CM22" s="295" t="str">
        <f ca="true">+IF(OFFSET('Sanitation Data'!$D$30,0,10*ROW('Sanitation Data'!D16))="","",OFFSET('Sanitation Data'!$D$30,0,10*ROW('Sanitation Data'!D16)))</f>
        <v/>
      </c>
      <c r="CN22" s="295" t="str">
        <f ca="true">+IF(OFFSET('Sanitation Data'!$D$31,0,10*ROW('Sanitation Data'!D16))="","",OFFSET('Sanitation Data'!$D$31,0,10*ROW('Sanitation Data'!D16)))</f>
        <v/>
      </c>
      <c r="CO22" s="295" t="str">
        <f ca="true">+IF(OFFSET('Sanitation Data'!$D$32,0,10*ROW('Sanitation Data'!D16))="","",OFFSET('Sanitation Data'!$D$32,0,10*ROW('Sanitation Data'!D16)))</f>
        <v/>
      </c>
      <c r="CP22" s="295" t="str">
        <f ca="true">+IF(OFFSET('Sanitation Data'!$E$28,0,10*ROW('Sanitation Data'!E16))="","",OFFSET('Sanitation Data'!$E$28,0,10*ROW('Sanitation Data'!E16)))</f>
        <v/>
      </c>
      <c r="CQ22" s="295" t="str">
        <f ca="true">+IF(OFFSET('Sanitation Data'!$E$29,0,10*ROW('Sanitation Data'!E16))="","",OFFSET('Sanitation Data'!$E$29,0,10*ROW('Sanitation Data'!E16)))</f>
        <v/>
      </c>
      <c r="CR22" s="295" t="str">
        <f ca="true">+IF(OFFSET('Sanitation Data'!$E$30,0,10*ROW('Sanitation Data'!E16))="","",OFFSET('Sanitation Data'!$E$30,0,10*ROW('Sanitation Data'!E16)))</f>
        <v/>
      </c>
      <c r="CS22" s="295" t="str">
        <f ca="true">+IF(OFFSET('Sanitation Data'!$E$31,0,10*ROW('Sanitation Data'!E16))="","",OFFSET('Sanitation Data'!$E$31,0,10*ROW('Sanitation Data'!E16)))</f>
        <v/>
      </c>
      <c r="CT22" s="295" t="str">
        <f ca="true">+IF(OFFSET('Sanitation Data'!$E$32,0,10*ROW('Sanitation Data'!E16))="","",OFFSET('Sanitation Data'!$E$32,0,10*ROW('Sanitation Data'!E16)))</f>
        <v/>
      </c>
      <c r="CU22" s="295" t="str">
        <f ca="true">+IF(OFFSET('Sanitation Data'!$F$28,0,10*ROW('Sanitation Data'!F16))="","",OFFSET('Sanitation Data'!$F$28,0,10*ROW('Sanitation Data'!F16)))</f>
        <v/>
      </c>
      <c r="CV22" s="295" t="str">
        <f ca="true">+IF(OFFSET('Sanitation Data'!$F$29,0,10*ROW('Sanitation Data'!F16))="","",OFFSET('Sanitation Data'!$F$29,0,10*ROW('Sanitation Data'!F16)))</f>
        <v/>
      </c>
      <c r="CW22" s="295" t="str">
        <f ca="true">+IF(OFFSET('Sanitation Data'!$F$30,0,10*ROW('Sanitation Data'!F16))="","",OFFSET('Sanitation Data'!$F$30,0,10*ROW('Sanitation Data'!F16)))</f>
        <v/>
      </c>
      <c r="CX22" s="295" t="str">
        <f ca="true">+IF(OFFSET('Sanitation Data'!$F$31,0,10*ROW('Sanitation Data'!F16))="","",OFFSET('Sanitation Data'!$F$31,0,10*ROW('Sanitation Data'!F16)))</f>
        <v/>
      </c>
      <c r="CY22" s="295" t="str">
        <f ca="true">+IF(OFFSET('Sanitation Data'!$F$32,0,10*ROW('Sanitation Data'!F16))="","",OFFSET('Sanitation Data'!$F$32,0,10*ROW('Sanitation Data'!F16)))</f>
        <v/>
      </c>
      <c r="CZ22" s="295" t="str">
        <f ca="true">+IF(OFFSET('Sanitation Data'!$G$28,0,10*ROW('Sanitation Data'!G16))="","",OFFSET('Sanitation Data'!$G$28,0,10*ROW('Sanitation Data'!G16)))</f>
        <v/>
      </c>
      <c r="DA22" s="295" t="str">
        <f ca="true">+IF(OFFSET('Sanitation Data'!$G$29,0,10*ROW('Sanitation Data'!G16))="","",OFFSET('Sanitation Data'!$G$29,0,10*ROW('Sanitation Data'!G16)))</f>
        <v/>
      </c>
      <c r="DB22" s="295" t="str">
        <f ca="true">+IF(OFFSET('Sanitation Data'!$G$30,0,10*ROW('Sanitation Data'!G16))="","",OFFSET('Sanitation Data'!$G$30,0,10*ROW('Sanitation Data'!G16)))</f>
        <v/>
      </c>
      <c r="DC22" s="295" t="str">
        <f ca="true">+IF(OFFSET('Sanitation Data'!$G$31,0,10*ROW('Sanitation Data'!G16))="","",OFFSET('Sanitation Data'!$G$31,0,10*ROW('Sanitation Data'!G16)))</f>
        <v/>
      </c>
      <c r="DD22" s="295" t="str">
        <f ca="true">+IF(OFFSET('Sanitation Data'!$G$32,0,10*ROW('Sanitation Data'!G16))="","",OFFSET('Sanitation Data'!$G$32,0,10*ROW('Sanitation Data'!G16)))</f>
        <v/>
      </c>
      <c r="DE22" s="295" t="str">
        <f ca="true">+IF(OFFSET('Sanitation Data'!$H$28,0,10*ROW('Sanitation Data'!H16))="","",OFFSET('Sanitation Data'!$H$28,0,10*ROW('Sanitation Data'!H16)))</f>
        <v/>
      </c>
      <c r="DF22" s="295" t="str">
        <f ca="true">+IF(OFFSET('Sanitation Data'!$H$29,0,10*ROW('Sanitation Data'!H16))="","",OFFSET('Sanitation Data'!$H$29,0,10*ROW('Sanitation Data'!H16)))</f>
        <v/>
      </c>
      <c r="DG22" s="295" t="str">
        <f ca="true">+IF(OFFSET('Sanitation Data'!$H$30,0,10*ROW('Sanitation Data'!H16))="","",OFFSET('Sanitation Data'!$H$30,0,10*ROW('Sanitation Data'!H16)))</f>
        <v/>
      </c>
      <c r="DH22" s="295" t="str">
        <f ca="true">+IF(OFFSET('Sanitation Data'!$H$31,0,10*ROW('Sanitation Data'!H16))="","",OFFSET('Sanitation Data'!$H$31,0,10*ROW('Sanitation Data'!H16)))</f>
        <v/>
      </c>
      <c r="DI22" s="295" t="str">
        <f ca="true">+IF(OFFSET('Sanitation Data'!$H$32,0,10*ROW('Sanitation Data'!H16))="","",OFFSET('Sanitation Data'!$H$32,0,10*ROW('Sanitation Data'!H16)))</f>
        <v/>
      </c>
      <c r="DJ22" s="295" t="str">
        <f ca="true">+IF(OFFSET('Sanitation Data'!$I$28,0,10*ROW('Sanitation Data'!I16))="","",OFFSET('Sanitation Data'!$I$28,0,10*ROW('Sanitation Data'!I16)))</f>
        <v/>
      </c>
      <c r="DK22" s="295" t="str">
        <f ca="true">+IF(OFFSET('Sanitation Data'!$I$29,0,10*ROW('Sanitation Data'!I16))="","",OFFSET('Sanitation Data'!$I$29,0,10*ROW('Sanitation Data'!I16)))</f>
        <v/>
      </c>
      <c r="DL22" s="295" t="str">
        <f ca="true">+IF(OFFSET('Sanitation Data'!$I$30,0,10*ROW('Sanitation Data'!I16))="","",OFFSET('Sanitation Data'!$I$30,0,10*ROW('Sanitation Data'!I16)))</f>
        <v/>
      </c>
      <c r="DM22" s="295" t="str">
        <f ca="true">+IF(OFFSET('Sanitation Data'!$I$31,0,10*ROW('Sanitation Data'!I16))="","",OFFSET('Sanitation Data'!$I$31,0,10*ROW('Sanitation Data'!I16)))</f>
        <v/>
      </c>
      <c r="DN22" s="295" t="str">
        <f ca="true">+IF(OFFSET('Sanitation Data'!$I$32,0,10*ROW('Sanitation Data'!I16))="","",OFFSET('Sanitation Data'!$I$32,0,10*ROW('Sanitation Data'!I16)))</f>
        <v/>
      </c>
      <c r="DO22" s="295" t="str">
        <f ca="true">+IF(OFFSET('Hygiene Data'!$D$11,0,10*ROW('Hygiene Data'!D16))="","",OFFSET('Hygiene Data'!$D$11,0,10*ROW('Hygiene Data'!D16)))</f>
        <v/>
      </c>
      <c r="DP22" s="295" t="str">
        <f ca="true">+IF(OFFSET('Hygiene Data'!$D$12,0,10*ROW('Hygiene Data'!D16))="","",OFFSET('Hygiene Data'!$D$12,0,10*ROW('Hygiene Data'!D16)))</f>
        <v/>
      </c>
      <c r="DQ22" s="295" t="str">
        <f ca="true">+IF(OFFSET('Hygiene Data'!$D$13,0,10*ROW('Hygiene Data'!D16))="","",OFFSET('Hygiene Data'!$D$13,0,10*ROW('Hygiene Data'!D16)))</f>
        <v/>
      </c>
      <c r="DR22" s="295" t="str">
        <f ca="true">+IF(OFFSET('Hygiene Data'!$E$11,0,10*ROW('Hygiene Data'!E16))="","",OFFSET('Hygiene Data'!$E$11,0,10*ROW('Hygiene Data'!E16)))</f>
        <v/>
      </c>
      <c r="DS22" s="295" t="str">
        <f ca="true">+IF(OFFSET('Hygiene Data'!$E$12,0,10*ROW('Hygiene Data'!E16))="","",OFFSET('Hygiene Data'!$E$12,0,10*ROW('Hygiene Data'!E16)))</f>
        <v/>
      </c>
      <c r="DT22" s="295" t="str">
        <f ca="true">+IF(OFFSET('Hygiene Data'!$E$13,0,10*ROW('Hygiene Data'!E16))="","",OFFSET('Hygiene Data'!$E$13,0,10*ROW('Hygiene Data'!E16)))</f>
        <v/>
      </c>
      <c r="DU22" s="295" t="str">
        <f ca="true">+IF(OFFSET('Hygiene Data'!$F$11,0,10*ROW('Hygiene Data'!F16))="","",OFFSET('Hygiene Data'!$F$11,0,10*ROW('Hygiene Data'!F16)))</f>
        <v/>
      </c>
      <c r="DV22" s="295" t="str">
        <f ca="true">+IF(OFFSET('Hygiene Data'!$F$12,0,10*ROW('Hygiene Data'!F16))="","",OFFSET('Hygiene Data'!$F$12,0,10*ROW('Hygiene Data'!F16)))</f>
        <v/>
      </c>
      <c r="DW22" s="295" t="str">
        <f ca="true">+IF(OFFSET('Hygiene Data'!$F$13,0,10*ROW('Hygiene Data'!F16))="","",OFFSET('Hygiene Data'!$F$13,0,10*ROW('Hygiene Data'!F16)))</f>
        <v/>
      </c>
      <c r="DX22" s="295" t="str">
        <f ca="true">+IF(OFFSET('Hygiene Data'!$G$11,0,10*ROW('Hygiene Data'!G16))="","",OFFSET('Hygiene Data'!$G$11,0,10*ROW('Hygiene Data'!G16)))</f>
        <v/>
      </c>
      <c r="DY22" s="295" t="str">
        <f ca="true">+IF(OFFSET('Hygiene Data'!$G$12,0,10*ROW('Hygiene Data'!G16))="","",OFFSET('Hygiene Data'!$G$12,0,10*ROW('Hygiene Data'!G16)))</f>
        <v/>
      </c>
      <c r="DZ22" s="295" t="str">
        <f ca="true">+IF(OFFSET('Hygiene Data'!$G$13,0,10*ROW('Hygiene Data'!G16))="","",OFFSET('Hygiene Data'!$G$13,0,10*ROW('Hygiene Data'!G16)))</f>
        <v/>
      </c>
      <c r="EA22" s="295" t="str">
        <f ca="true">+IF(OFFSET('Hygiene Data'!$H$11,0,10*ROW('Hygiene Data'!H16))="","",OFFSET('Hygiene Data'!$H$11,0,10*ROW('Hygiene Data'!H16)))</f>
        <v/>
      </c>
      <c r="EB22" s="295" t="str">
        <f ca="true">+IF(OFFSET('Hygiene Data'!$H$12,0,10*ROW('Hygiene Data'!H16))="","",OFFSET('Hygiene Data'!$H$12,0,10*ROW('Hygiene Data'!H16)))</f>
        <v/>
      </c>
      <c r="EC22" s="295" t="str">
        <f ca="true">+IF(OFFSET('Hygiene Data'!$H$13,0,10*ROW('Hygiene Data'!H16))="","",OFFSET('Hygiene Data'!$H$13,0,10*ROW('Hygiene Data'!H16)))</f>
        <v/>
      </c>
      <c r="ED22" s="295" t="str">
        <f ca="true">+IF(OFFSET('Hygiene Data'!$I$11,0,10*ROW('Hygiene Data'!I16))="","",OFFSET('Hygiene Data'!$I$11,0,10*ROW('Hygiene Data'!I16)))</f>
        <v/>
      </c>
      <c r="EE22" s="295" t="str">
        <f ca="true">+IF(OFFSET('Hygiene Data'!$I$12,0,10*ROW('Hygiene Data'!I16))="","",OFFSET('Hygiene Data'!$I$12,0,10*ROW('Hygiene Data'!I16)))</f>
        <v/>
      </c>
      <c r="EF22" s="29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51"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5"/>
      <c r="BS23" s="295" t="str">
        <f ca="true">+IF(OFFSET('Water Data'!$D$27,0,10*ROW('Water Data'!D17))="","",OFFSET('Water Data'!$D$27,0,10*ROW('Water Data'!D17)))</f>
        <v/>
      </c>
      <c r="BT23" s="295" t="str">
        <f ca="true">+IF(OFFSET('Water Data'!$D$28,0,10*ROW('Water Data'!D17))="","",OFFSET('Water Data'!$D$28,0,10*ROW('Water Data'!D17)))</f>
        <v/>
      </c>
      <c r="BU23" s="295" t="str">
        <f ca="true">+IF(OFFSET('Water Data'!$D$29,0,10*ROW('Water Data'!D17))="","",OFFSET('Water Data'!$D$29,0,10*ROW('Water Data'!D17)))</f>
        <v/>
      </c>
      <c r="BV23" s="295" t="str">
        <f ca="true">+IF(OFFSET('Water Data'!$E$27,0,10*ROW('Water Data'!E17))="","",OFFSET('Water Data'!$E$27,0,10*ROW('Water Data'!E17)))</f>
        <v/>
      </c>
      <c r="BW23" s="295" t="str">
        <f ca="true">+IF(OFFSET('Water Data'!$E$28,0,10*ROW('Water Data'!E17))="","",OFFSET('Water Data'!$E$28,0,10*ROW('Water Data'!E17)))</f>
        <v/>
      </c>
      <c r="BX23" s="295" t="str">
        <f ca="true">+IF(OFFSET('Water Data'!$E$29,0,10*ROW('Water Data'!E17))="","",OFFSET('Water Data'!$E$29,0,10*ROW('Water Data'!E17)))</f>
        <v/>
      </c>
      <c r="BY23" s="295" t="str">
        <f ca="true">+IF(OFFSET('Water Data'!$F$27,0,10*ROW('Water Data'!F17))="","",OFFSET('Water Data'!$F$27,0,10*ROW('Water Data'!F17)))</f>
        <v/>
      </c>
      <c r="BZ23" s="295" t="str">
        <f ca="true">+IF(OFFSET('Water Data'!$F$28,0,10*ROW('Water Data'!F17))="","",OFFSET('Water Data'!$F$28,0,10*ROW('Water Data'!F17)))</f>
        <v/>
      </c>
      <c r="CA23" s="295" t="str">
        <f ca="true">+IF(OFFSET('Water Data'!$F$29,0,10*ROW('Water Data'!F17))="","",OFFSET('Water Data'!$F$29,0,10*ROW('Water Data'!F17)))</f>
        <v/>
      </c>
      <c r="CB23" s="295" t="str">
        <f ca="true">+IF(OFFSET('Water Data'!$G$27,0,10*ROW('Water Data'!G17))="","",OFFSET('Water Data'!$G$27,0,10*ROW('Water Data'!G17)))</f>
        <v/>
      </c>
      <c r="CC23" s="295" t="str">
        <f ca="true">+IF(OFFSET('Water Data'!$G$28,0,10*ROW('Water Data'!G17))="","",OFFSET('Water Data'!$G$28,0,10*ROW('Water Data'!G17)))</f>
        <v/>
      </c>
      <c r="CD23" s="295" t="str">
        <f ca="true">+IF(OFFSET('Water Data'!$G$29,0,10*ROW('Water Data'!G17))="","",OFFSET('Water Data'!$G$29,0,10*ROW('Water Data'!G17)))</f>
        <v/>
      </c>
      <c r="CE23" s="295" t="str">
        <f ca="true">+IF(OFFSET('Water Data'!$H$27,0,10*ROW('Water Data'!H17))="","",OFFSET('Water Data'!$H$27,0,10*ROW('Water Data'!H17)))</f>
        <v/>
      </c>
      <c r="CF23" s="295" t="str">
        <f ca="true">+IF(OFFSET('Water Data'!$H$28,0,10*ROW('Water Data'!H17))="","",OFFSET('Water Data'!$H$28,0,10*ROW('Water Data'!H17)))</f>
        <v/>
      </c>
      <c r="CG23" s="295" t="str">
        <f ca="true">+IF(OFFSET('Water Data'!$H$29,0,10*ROW('Water Data'!H17))="","",OFFSET('Water Data'!$H$29,0,10*ROW('Water Data'!H17)))</f>
        <v/>
      </c>
      <c r="CH23" s="295" t="str">
        <f ca="true">+IF(OFFSET('Water Data'!$I$27,0,10*ROW('Water Data'!I17))="","",OFFSET('Water Data'!$I$27,0,10*ROW('Water Data'!I17)))</f>
        <v/>
      </c>
      <c r="CI23" s="295" t="str">
        <f ca="true">+IF(OFFSET('Water Data'!$I$28,0,10*ROW('Water Data'!I17))="","",OFFSET('Water Data'!$I$28,0,10*ROW('Water Data'!I17)))</f>
        <v/>
      </c>
      <c r="CJ23" s="295" t="str">
        <f ca="true">+IF(OFFSET('Water Data'!$I$29,0,10*ROW('Water Data'!I17))="","",OFFSET('Water Data'!$I$29,0,10*ROW('Water Data'!I17)))</f>
        <v/>
      </c>
      <c r="CK23" s="295" t="str">
        <f ca="true">+IF(OFFSET('Sanitation Data'!$D$28,0,10*ROW('Sanitation Data'!D17))="","",OFFSET('Sanitation Data'!$D$28,0,10*ROW('Sanitation Data'!D17)))</f>
        <v/>
      </c>
      <c r="CL23" s="295" t="str">
        <f ca="true">+IF(OFFSET('Sanitation Data'!$D$29,0,10*ROW('Sanitation Data'!D17))="","",OFFSET('Sanitation Data'!$D$29,0,10*ROW('Sanitation Data'!D17)))</f>
        <v/>
      </c>
      <c r="CM23" s="295" t="str">
        <f ca="true">+IF(OFFSET('Sanitation Data'!$D$30,0,10*ROW('Sanitation Data'!D17))="","",OFFSET('Sanitation Data'!$D$30,0,10*ROW('Sanitation Data'!D17)))</f>
        <v/>
      </c>
      <c r="CN23" s="295" t="str">
        <f ca="true">+IF(OFFSET('Sanitation Data'!$D$31,0,10*ROW('Sanitation Data'!D17))="","",OFFSET('Sanitation Data'!$D$31,0,10*ROW('Sanitation Data'!D17)))</f>
        <v/>
      </c>
      <c r="CO23" s="295" t="str">
        <f ca="true">+IF(OFFSET('Sanitation Data'!$D$32,0,10*ROW('Sanitation Data'!D17))="","",OFFSET('Sanitation Data'!$D$32,0,10*ROW('Sanitation Data'!D17)))</f>
        <v/>
      </c>
      <c r="CP23" s="295" t="str">
        <f ca="true">+IF(OFFSET('Sanitation Data'!$E$28,0,10*ROW('Sanitation Data'!E17))="","",OFFSET('Sanitation Data'!$E$28,0,10*ROW('Sanitation Data'!E17)))</f>
        <v/>
      </c>
      <c r="CQ23" s="295" t="str">
        <f ca="true">+IF(OFFSET('Sanitation Data'!$E$29,0,10*ROW('Sanitation Data'!E17))="","",OFFSET('Sanitation Data'!$E$29,0,10*ROW('Sanitation Data'!E17)))</f>
        <v/>
      </c>
      <c r="CR23" s="295" t="str">
        <f ca="true">+IF(OFFSET('Sanitation Data'!$E$30,0,10*ROW('Sanitation Data'!E17))="","",OFFSET('Sanitation Data'!$E$30,0,10*ROW('Sanitation Data'!E17)))</f>
        <v/>
      </c>
      <c r="CS23" s="295" t="str">
        <f ca="true">+IF(OFFSET('Sanitation Data'!$E$31,0,10*ROW('Sanitation Data'!E17))="","",OFFSET('Sanitation Data'!$E$31,0,10*ROW('Sanitation Data'!E17)))</f>
        <v/>
      </c>
      <c r="CT23" s="295" t="str">
        <f ca="true">+IF(OFFSET('Sanitation Data'!$E$32,0,10*ROW('Sanitation Data'!E17))="","",OFFSET('Sanitation Data'!$E$32,0,10*ROW('Sanitation Data'!E17)))</f>
        <v/>
      </c>
      <c r="CU23" s="295" t="str">
        <f ca="true">+IF(OFFSET('Sanitation Data'!$F$28,0,10*ROW('Sanitation Data'!F17))="","",OFFSET('Sanitation Data'!$F$28,0,10*ROW('Sanitation Data'!F17)))</f>
        <v/>
      </c>
      <c r="CV23" s="295" t="str">
        <f ca="true">+IF(OFFSET('Sanitation Data'!$F$29,0,10*ROW('Sanitation Data'!F17))="","",OFFSET('Sanitation Data'!$F$29,0,10*ROW('Sanitation Data'!F17)))</f>
        <v/>
      </c>
      <c r="CW23" s="295" t="str">
        <f ca="true">+IF(OFFSET('Sanitation Data'!$F$30,0,10*ROW('Sanitation Data'!F17))="","",OFFSET('Sanitation Data'!$F$30,0,10*ROW('Sanitation Data'!F17)))</f>
        <v/>
      </c>
      <c r="CX23" s="295" t="str">
        <f ca="true">+IF(OFFSET('Sanitation Data'!$F$31,0,10*ROW('Sanitation Data'!F17))="","",OFFSET('Sanitation Data'!$F$31,0,10*ROW('Sanitation Data'!F17)))</f>
        <v/>
      </c>
      <c r="CY23" s="295" t="str">
        <f ca="true">+IF(OFFSET('Sanitation Data'!$F$32,0,10*ROW('Sanitation Data'!F17))="","",OFFSET('Sanitation Data'!$F$32,0,10*ROW('Sanitation Data'!F17)))</f>
        <v/>
      </c>
      <c r="CZ23" s="295" t="str">
        <f ca="true">+IF(OFFSET('Sanitation Data'!$G$28,0,10*ROW('Sanitation Data'!G17))="","",OFFSET('Sanitation Data'!$G$28,0,10*ROW('Sanitation Data'!G17)))</f>
        <v/>
      </c>
      <c r="DA23" s="295" t="str">
        <f ca="true">+IF(OFFSET('Sanitation Data'!$G$29,0,10*ROW('Sanitation Data'!G17))="","",OFFSET('Sanitation Data'!$G$29,0,10*ROW('Sanitation Data'!G17)))</f>
        <v/>
      </c>
      <c r="DB23" s="295" t="str">
        <f ca="true">+IF(OFFSET('Sanitation Data'!$G$30,0,10*ROW('Sanitation Data'!G17))="","",OFFSET('Sanitation Data'!$G$30,0,10*ROW('Sanitation Data'!G17)))</f>
        <v/>
      </c>
      <c r="DC23" s="295" t="str">
        <f ca="true">+IF(OFFSET('Sanitation Data'!$G$31,0,10*ROW('Sanitation Data'!G17))="","",OFFSET('Sanitation Data'!$G$31,0,10*ROW('Sanitation Data'!G17)))</f>
        <v/>
      </c>
      <c r="DD23" s="295" t="str">
        <f ca="true">+IF(OFFSET('Sanitation Data'!$G$32,0,10*ROW('Sanitation Data'!G17))="","",OFFSET('Sanitation Data'!$G$32,0,10*ROW('Sanitation Data'!G17)))</f>
        <v/>
      </c>
      <c r="DE23" s="295" t="str">
        <f ca="true">+IF(OFFSET('Sanitation Data'!$H$28,0,10*ROW('Sanitation Data'!H17))="","",OFFSET('Sanitation Data'!$H$28,0,10*ROW('Sanitation Data'!H17)))</f>
        <v/>
      </c>
      <c r="DF23" s="295" t="str">
        <f ca="true">+IF(OFFSET('Sanitation Data'!$H$29,0,10*ROW('Sanitation Data'!H17))="","",OFFSET('Sanitation Data'!$H$29,0,10*ROW('Sanitation Data'!H17)))</f>
        <v/>
      </c>
      <c r="DG23" s="295" t="str">
        <f ca="true">+IF(OFFSET('Sanitation Data'!$H$30,0,10*ROW('Sanitation Data'!H17))="","",OFFSET('Sanitation Data'!$H$30,0,10*ROW('Sanitation Data'!H17)))</f>
        <v/>
      </c>
      <c r="DH23" s="295" t="str">
        <f ca="true">+IF(OFFSET('Sanitation Data'!$H$31,0,10*ROW('Sanitation Data'!H17))="","",OFFSET('Sanitation Data'!$H$31,0,10*ROW('Sanitation Data'!H17)))</f>
        <v/>
      </c>
      <c r="DI23" s="295" t="str">
        <f ca="true">+IF(OFFSET('Sanitation Data'!$H$32,0,10*ROW('Sanitation Data'!H17))="","",OFFSET('Sanitation Data'!$H$32,0,10*ROW('Sanitation Data'!H17)))</f>
        <v/>
      </c>
      <c r="DJ23" s="295" t="str">
        <f ca="true">+IF(OFFSET('Sanitation Data'!$I$28,0,10*ROW('Sanitation Data'!I17))="","",OFFSET('Sanitation Data'!$I$28,0,10*ROW('Sanitation Data'!I17)))</f>
        <v/>
      </c>
      <c r="DK23" s="295" t="str">
        <f ca="true">+IF(OFFSET('Sanitation Data'!$I$29,0,10*ROW('Sanitation Data'!I17))="","",OFFSET('Sanitation Data'!$I$29,0,10*ROW('Sanitation Data'!I17)))</f>
        <v/>
      </c>
      <c r="DL23" s="295" t="str">
        <f ca="true">+IF(OFFSET('Sanitation Data'!$I$30,0,10*ROW('Sanitation Data'!I17))="","",OFFSET('Sanitation Data'!$I$30,0,10*ROW('Sanitation Data'!I17)))</f>
        <v/>
      </c>
      <c r="DM23" s="295" t="str">
        <f ca="true">+IF(OFFSET('Sanitation Data'!$I$31,0,10*ROW('Sanitation Data'!I17))="","",OFFSET('Sanitation Data'!$I$31,0,10*ROW('Sanitation Data'!I17)))</f>
        <v/>
      </c>
      <c r="DN23" s="295" t="str">
        <f ca="true">+IF(OFFSET('Sanitation Data'!$I$32,0,10*ROW('Sanitation Data'!I17))="","",OFFSET('Sanitation Data'!$I$32,0,10*ROW('Sanitation Data'!I17)))</f>
        <v/>
      </c>
      <c r="DO23" s="295" t="str">
        <f ca="true">+IF(OFFSET('Hygiene Data'!$D$11,0,10*ROW('Hygiene Data'!D17))="","",OFFSET('Hygiene Data'!$D$11,0,10*ROW('Hygiene Data'!D17)))</f>
        <v/>
      </c>
      <c r="DP23" s="295" t="str">
        <f ca="true">+IF(OFFSET('Hygiene Data'!$D$12,0,10*ROW('Hygiene Data'!D17))="","",OFFSET('Hygiene Data'!$D$12,0,10*ROW('Hygiene Data'!D17)))</f>
        <v/>
      </c>
      <c r="DQ23" s="295" t="str">
        <f ca="true">+IF(OFFSET('Hygiene Data'!$D$13,0,10*ROW('Hygiene Data'!D17))="","",OFFSET('Hygiene Data'!$D$13,0,10*ROW('Hygiene Data'!D17)))</f>
        <v/>
      </c>
      <c r="DR23" s="295" t="str">
        <f ca="true">+IF(OFFSET('Hygiene Data'!$E$11,0,10*ROW('Hygiene Data'!E17))="","",OFFSET('Hygiene Data'!$E$11,0,10*ROW('Hygiene Data'!E17)))</f>
        <v/>
      </c>
      <c r="DS23" s="295" t="str">
        <f ca="true">+IF(OFFSET('Hygiene Data'!$E$12,0,10*ROW('Hygiene Data'!E17))="","",OFFSET('Hygiene Data'!$E$12,0,10*ROW('Hygiene Data'!E17)))</f>
        <v/>
      </c>
      <c r="DT23" s="295" t="str">
        <f ca="true">+IF(OFFSET('Hygiene Data'!$E$13,0,10*ROW('Hygiene Data'!E17))="","",OFFSET('Hygiene Data'!$E$13,0,10*ROW('Hygiene Data'!E17)))</f>
        <v/>
      </c>
      <c r="DU23" s="295" t="str">
        <f ca="true">+IF(OFFSET('Hygiene Data'!$F$11,0,10*ROW('Hygiene Data'!F17))="","",OFFSET('Hygiene Data'!$F$11,0,10*ROW('Hygiene Data'!F17)))</f>
        <v/>
      </c>
      <c r="DV23" s="295" t="str">
        <f ca="true">+IF(OFFSET('Hygiene Data'!$F$12,0,10*ROW('Hygiene Data'!F17))="","",OFFSET('Hygiene Data'!$F$12,0,10*ROW('Hygiene Data'!F17)))</f>
        <v/>
      </c>
      <c r="DW23" s="295" t="str">
        <f ca="true">+IF(OFFSET('Hygiene Data'!$F$13,0,10*ROW('Hygiene Data'!F17))="","",OFFSET('Hygiene Data'!$F$13,0,10*ROW('Hygiene Data'!F17)))</f>
        <v/>
      </c>
      <c r="DX23" s="295" t="str">
        <f ca="true">+IF(OFFSET('Hygiene Data'!$G$11,0,10*ROW('Hygiene Data'!G17))="","",OFFSET('Hygiene Data'!$G$11,0,10*ROW('Hygiene Data'!G17)))</f>
        <v/>
      </c>
      <c r="DY23" s="295" t="str">
        <f ca="true">+IF(OFFSET('Hygiene Data'!$G$12,0,10*ROW('Hygiene Data'!G17))="","",OFFSET('Hygiene Data'!$G$12,0,10*ROW('Hygiene Data'!G17)))</f>
        <v/>
      </c>
      <c r="DZ23" s="295" t="str">
        <f ca="true">+IF(OFFSET('Hygiene Data'!$G$13,0,10*ROW('Hygiene Data'!G17))="","",OFFSET('Hygiene Data'!$G$13,0,10*ROW('Hygiene Data'!G17)))</f>
        <v/>
      </c>
      <c r="EA23" s="295" t="str">
        <f ca="true">+IF(OFFSET('Hygiene Data'!$H$11,0,10*ROW('Hygiene Data'!H17))="","",OFFSET('Hygiene Data'!$H$11,0,10*ROW('Hygiene Data'!H17)))</f>
        <v/>
      </c>
      <c r="EB23" s="295" t="str">
        <f ca="true">+IF(OFFSET('Hygiene Data'!$H$12,0,10*ROW('Hygiene Data'!H17))="","",OFFSET('Hygiene Data'!$H$12,0,10*ROW('Hygiene Data'!H17)))</f>
        <v/>
      </c>
      <c r="EC23" s="295" t="str">
        <f ca="true">+IF(OFFSET('Hygiene Data'!$H$13,0,10*ROW('Hygiene Data'!H17))="","",OFFSET('Hygiene Data'!$H$13,0,10*ROW('Hygiene Data'!H17)))</f>
        <v/>
      </c>
      <c r="ED23" s="295" t="str">
        <f ca="true">+IF(OFFSET('Hygiene Data'!$I$11,0,10*ROW('Hygiene Data'!I17))="","",OFFSET('Hygiene Data'!$I$11,0,10*ROW('Hygiene Data'!I17)))</f>
        <v/>
      </c>
      <c r="EE23" s="295" t="str">
        <f ca="true">+IF(OFFSET('Hygiene Data'!$I$12,0,10*ROW('Hygiene Data'!I17))="","",OFFSET('Hygiene Data'!$I$12,0,10*ROW('Hygiene Data'!I17)))</f>
        <v/>
      </c>
      <c r="EF23" s="295"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51"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5"/>
      <c r="BS24" s="295" t="str">
        <f ca="true">+IF(OFFSET('Water Data'!$D$27,0,10*ROW('Water Data'!D18))="","",OFFSET('Water Data'!$D$27,0,10*ROW('Water Data'!D18)))</f>
        <v/>
      </c>
      <c r="BT24" s="295" t="str">
        <f ca="true">+IF(OFFSET('Water Data'!$D$28,0,10*ROW('Water Data'!D18))="","",OFFSET('Water Data'!$D$28,0,10*ROW('Water Data'!D18)))</f>
        <v/>
      </c>
      <c r="BU24" s="295" t="str">
        <f ca="true">+IF(OFFSET('Water Data'!$D$29,0,10*ROW('Water Data'!D18))="","",OFFSET('Water Data'!$D$29,0,10*ROW('Water Data'!D18)))</f>
        <v/>
      </c>
      <c r="BV24" s="295" t="str">
        <f ca="true">+IF(OFFSET('Water Data'!$E$27,0,10*ROW('Water Data'!E18))="","",OFFSET('Water Data'!$E$27,0,10*ROW('Water Data'!E18)))</f>
        <v/>
      </c>
      <c r="BW24" s="295" t="str">
        <f ca="true">+IF(OFFSET('Water Data'!$E$28,0,10*ROW('Water Data'!E18))="","",OFFSET('Water Data'!$E$28,0,10*ROW('Water Data'!E18)))</f>
        <v/>
      </c>
      <c r="BX24" s="295" t="str">
        <f ca="true">+IF(OFFSET('Water Data'!$E$29,0,10*ROW('Water Data'!E18))="","",OFFSET('Water Data'!$E$29,0,10*ROW('Water Data'!E18)))</f>
        <v/>
      </c>
      <c r="BY24" s="295" t="str">
        <f ca="true">+IF(OFFSET('Water Data'!$F$27,0,10*ROW('Water Data'!F18))="","",OFFSET('Water Data'!$F$27,0,10*ROW('Water Data'!F18)))</f>
        <v/>
      </c>
      <c r="BZ24" s="295" t="str">
        <f ca="true">+IF(OFFSET('Water Data'!$F$28,0,10*ROW('Water Data'!F18))="","",OFFSET('Water Data'!$F$28,0,10*ROW('Water Data'!F18)))</f>
        <v/>
      </c>
      <c r="CA24" s="295" t="str">
        <f ca="true">+IF(OFFSET('Water Data'!$F$29,0,10*ROW('Water Data'!F18))="","",OFFSET('Water Data'!$F$29,0,10*ROW('Water Data'!F18)))</f>
        <v/>
      </c>
      <c r="CB24" s="295" t="str">
        <f ca="true">+IF(OFFSET('Water Data'!$G$27,0,10*ROW('Water Data'!G18))="","",OFFSET('Water Data'!$G$27,0,10*ROW('Water Data'!G18)))</f>
        <v/>
      </c>
      <c r="CC24" s="295" t="str">
        <f ca="true">+IF(OFFSET('Water Data'!$G$28,0,10*ROW('Water Data'!G18))="","",OFFSET('Water Data'!$G$28,0,10*ROW('Water Data'!G18)))</f>
        <v/>
      </c>
      <c r="CD24" s="295" t="str">
        <f ca="true">+IF(OFFSET('Water Data'!$G$29,0,10*ROW('Water Data'!G18))="","",OFFSET('Water Data'!$G$29,0,10*ROW('Water Data'!G18)))</f>
        <v/>
      </c>
      <c r="CE24" s="295" t="str">
        <f ca="true">+IF(OFFSET('Water Data'!$H$27,0,10*ROW('Water Data'!H18))="","",OFFSET('Water Data'!$H$27,0,10*ROW('Water Data'!H18)))</f>
        <v/>
      </c>
      <c r="CF24" s="295" t="str">
        <f ca="true">+IF(OFFSET('Water Data'!$H$28,0,10*ROW('Water Data'!H18))="","",OFFSET('Water Data'!$H$28,0,10*ROW('Water Data'!H18)))</f>
        <v/>
      </c>
      <c r="CG24" s="295" t="str">
        <f ca="true">+IF(OFFSET('Water Data'!$H$29,0,10*ROW('Water Data'!H18))="","",OFFSET('Water Data'!$H$29,0,10*ROW('Water Data'!H18)))</f>
        <v/>
      </c>
      <c r="CH24" s="295" t="str">
        <f ca="true">+IF(OFFSET('Water Data'!$I$27,0,10*ROW('Water Data'!I18))="","",OFFSET('Water Data'!$I$27,0,10*ROW('Water Data'!I18)))</f>
        <v/>
      </c>
      <c r="CI24" s="295" t="str">
        <f ca="true">+IF(OFFSET('Water Data'!$I$28,0,10*ROW('Water Data'!I18))="","",OFFSET('Water Data'!$I$28,0,10*ROW('Water Data'!I18)))</f>
        <v/>
      </c>
      <c r="CJ24" s="295" t="str">
        <f ca="true">+IF(OFFSET('Water Data'!$I$29,0,10*ROW('Water Data'!I18))="","",OFFSET('Water Data'!$I$29,0,10*ROW('Water Data'!I18)))</f>
        <v/>
      </c>
      <c r="CK24" s="295" t="str">
        <f ca="true">+IF(OFFSET('Sanitation Data'!$D$28,0,10*ROW('Sanitation Data'!D18))="","",OFFSET('Sanitation Data'!$D$28,0,10*ROW('Sanitation Data'!D18)))</f>
        <v/>
      </c>
      <c r="CL24" s="295" t="str">
        <f ca="true">+IF(OFFSET('Sanitation Data'!$D$29,0,10*ROW('Sanitation Data'!D18))="","",OFFSET('Sanitation Data'!$D$29,0,10*ROW('Sanitation Data'!D18)))</f>
        <v/>
      </c>
      <c r="CM24" s="295" t="str">
        <f ca="true">+IF(OFFSET('Sanitation Data'!$D$30,0,10*ROW('Sanitation Data'!D18))="","",OFFSET('Sanitation Data'!$D$30,0,10*ROW('Sanitation Data'!D18)))</f>
        <v/>
      </c>
      <c r="CN24" s="295" t="str">
        <f ca="true">+IF(OFFSET('Sanitation Data'!$D$31,0,10*ROW('Sanitation Data'!D18))="","",OFFSET('Sanitation Data'!$D$31,0,10*ROW('Sanitation Data'!D18)))</f>
        <v/>
      </c>
      <c r="CO24" s="295" t="str">
        <f ca="true">+IF(OFFSET('Sanitation Data'!$D$32,0,10*ROW('Sanitation Data'!D18))="","",OFFSET('Sanitation Data'!$D$32,0,10*ROW('Sanitation Data'!D18)))</f>
        <v/>
      </c>
      <c r="CP24" s="295" t="str">
        <f ca="true">+IF(OFFSET('Sanitation Data'!$E$28,0,10*ROW('Sanitation Data'!E18))="","",OFFSET('Sanitation Data'!$E$28,0,10*ROW('Sanitation Data'!E18)))</f>
        <v/>
      </c>
      <c r="CQ24" s="295" t="str">
        <f ca="true">+IF(OFFSET('Sanitation Data'!$E$29,0,10*ROW('Sanitation Data'!E18))="","",OFFSET('Sanitation Data'!$E$29,0,10*ROW('Sanitation Data'!E18)))</f>
        <v/>
      </c>
      <c r="CR24" s="295" t="str">
        <f ca="true">+IF(OFFSET('Sanitation Data'!$E$30,0,10*ROW('Sanitation Data'!E18))="","",OFFSET('Sanitation Data'!$E$30,0,10*ROW('Sanitation Data'!E18)))</f>
        <v/>
      </c>
      <c r="CS24" s="295" t="str">
        <f ca="true">+IF(OFFSET('Sanitation Data'!$E$31,0,10*ROW('Sanitation Data'!E18))="","",OFFSET('Sanitation Data'!$E$31,0,10*ROW('Sanitation Data'!E18)))</f>
        <v/>
      </c>
      <c r="CT24" s="295" t="str">
        <f ca="true">+IF(OFFSET('Sanitation Data'!$E$32,0,10*ROW('Sanitation Data'!E18))="","",OFFSET('Sanitation Data'!$E$32,0,10*ROW('Sanitation Data'!E18)))</f>
        <v/>
      </c>
      <c r="CU24" s="295" t="str">
        <f ca="true">+IF(OFFSET('Sanitation Data'!$F$28,0,10*ROW('Sanitation Data'!F18))="","",OFFSET('Sanitation Data'!$F$28,0,10*ROW('Sanitation Data'!F18)))</f>
        <v/>
      </c>
      <c r="CV24" s="295" t="str">
        <f ca="true">+IF(OFFSET('Sanitation Data'!$F$29,0,10*ROW('Sanitation Data'!F18))="","",OFFSET('Sanitation Data'!$F$29,0,10*ROW('Sanitation Data'!F18)))</f>
        <v/>
      </c>
      <c r="CW24" s="295" t="str">
        <f ca="true">+IF(OFFSET('Sanitation Data'!$F$30,0,10*ROW('Sanitation Data'!F18))="","",OFFSET('Sanitation Data'!$F$30,0,10*ROW('Sanitation Data'!F18)))</f>
        <v/>
      </c>
      <c r="CX24" s="295" t="str">
        <f ca="true">+IF(OFFSET('Sanitation Data'!$F$31,0,10*ROW('Sanitation Data'!F18))="","",OFFSET('Sanitation Data'!$F$31,0,10*ROW('Sanitation Data'!F18)))</f>
        <v/>
      </c>
      <c r="CY24" s="295" t="str">
        <f ca="true">+IF(OFFSET('Sanitation Data'!$F$32,0,10*ROW('Sanitation Data'!F18))="","",OFFSET('Sanitation Data'!$F$32,0,10*ROW('Sanitation Data'!F18)))</f>
        <v/>
      </c>
      <c r="CZ24" s="295" t="str">
        <f ca="true">+IF(OFFSET('Sanitation Data'!$G$28,0,10*ROW('Sanitation Data'!G18))="","",OFFSET('Sanitation Data'!$G$28,0,10*ROW('Sanitation Data'!G18)))</f>
        <v/>
      </c>
      <c r="DA24" s="295" t="str">
        <f ca="true">+IF(OFFSET('Sanitation Data'!$G$29,0,10*ROW('Sanitation Data'!G18))="","",OFFSET('Sanitation Data'!$G$29,0,10*ROW('Sanitation Data'!G18)))</f>
        <v/>
      </c>
      <c r="DB24" s="295" t="str">
        <f ca="true">+IF(OFFSET('Sanitation Data'!$G$30,0,10*ROW('Sanitation Data'!G18))="","",OFFSET('Sanitation Data'!$G$30,0,10*ROW('Sanitation Data'!G18)))</f>
        <v/>
      </c>
      <c r="DC24" s="295" t="str">
        <f ca="true">+IF(OFFSET('Sanitation Data'!$G$31,0,10*ROW('Sanitation Data'!G18))="","",OFFSET('Sanitation Data'!$G$31,0,10*ROW('Sanitation Data'!G18)))</f>
        <v/>
      </c>
      <c r="DD24" s="295" t="str">
        <f ca="true">+IF(OFFSET('Sanitation Data'!$G$32,0,10*ROW('Sanitation Data'!G18))="","",OFFSET('Sanitation Data'!$G$32,0,10*ROW('Sanitation Data'!G18)))</f>
        <v/>
      </c>
      <c r="DE24" s="295" t="str">
        <f ca="true">+IF(OFFSET('Sanitation Data'!$H$28,0,10*ROW('Sanitation Data'!H18))="","",OFFSET('Sanitation Data'!$H$28,0,10*ROW('Sanitation Data'!H18)))</f>
        <v/>
      </c>
      <c r="DF24" s="295" t="str">
        <f ca="true">+IF(OFFSET('Sanitation Data'!$H$29,0,10*ROW('Sanitation Data'!H18))="","",OFFSET('Sanitation Data'!$H$29,0,10*ROW('Sanitation Data'!H18)))</f>
        <v/>
      </c>
      <c r="DG24" s="295" t="str">
        <f ca="true">+IF(OFFSET('Sanitation Data'!$H$30,0,10*ROW('Sanitation Data'!H18))="","",OFFSET('Sanitation Data'!$H$30,0,10*ROW('Sanitation Data'!H18)))</f>
        <v/>
      </c>
      <c r="DH24" s="295" t="str">
        <f ca="true">+IF(OFFSET('Sanitation Data'!$H$31,0,10*ROW('Sanitation Data'!H18))="","",OFFSET('Sanitation Data'!$H$31,0,10*ROW('Sanitation Data'!H18)))</f>
        <v/>
      </c>
      <c r="DI24" s="295" t="str">
        <f ca="true">+IF(OFFSET('Sanitation Data'!$H$32,0,10*ROW('Sanitation Data'!H18))="","",OFFSET('Sanitation Data'!$H$32,0,10*ROW('Sanitation Data'!H18)))</f>
        <v/>
      </c>
      <c r="DJ24" s="295" t="str">
        <f ca="true">+IF(OFFSET('Sanitation Data'!$I$28,0,10*ROW('Sanitation Data'!I18))="","",OFFSET('Sanitation Data'!$I$28,0,10*ROW('Sanitation Data'!I18)))</f>
        <v/>
      </c>
      <c r="DK24" s="295" t="str">
        <f ca="true">+IF(OFFSET('Sanitation Data'!$I$29,0,10*ROW('Sanitation Data'!I18))="","",OFFSET('Sanitation Data'!$I$29,0,10*ROW('Sanitation Data'!I18)))</f>
        <v/>
      </c>
      <c r="DL24" s="295" t="str">
        <f ca="true">+IF(OFFSET('Sanitation Data'!$I$30,0,10*ROW('Sanitation Data'!I18))="","",OFFSET('Sanitation Data'!$I$30,0,10*ROW('Sanitation Data'!I18)))</f>
        <v/>
      </c>
      <c r="DM24" s="295" t="str">
        <f ca="true">+IF(OFFSET('Sanitation Data'!$I$31,0,10*ROW('Sanitation Data'!I18))="","",OFFSET('Sanitation Data'!$I$31,0,10*ROW('Sanitation Data'!I18)))</f>
        <v/>
      </c>
      <c r="DN24" s="295" t="str">
        <f ca="true">+IF(OFFSET('Sanitation Data'!$I$32,0,10*ROW('Sanitation Data'!I18))="","",OFFSET('Sanitation Data'!$I$32,0,10*ROW('Sanitation Data'!I18)))</f>
        <v/>
      </c>
      <c r="DO24" s="295" t="str">
        <f ca="true">+IF(OFFSET('Hygiene Data'!$D$11,0,10*ROW('Hygiene Data'!D18))="","",OFFSET('Hygiene Data'!$D$11,0,10*ROW('Hygiene Data'!D18)))</f>
        <v/>
      </c>
      <c r="DP24" s="295" t="str">
        <f ca="true">+IF(OFFSET('Hygiene Data'!$D$12,0,10*ROW('Hygiene Data'!D18))="","",OFFSET('Hygiene Data'!$D$12,0,10*ROW('Hygiene Data'!D18)))</f>
        <v/>
      </c>
      <c r="DQ24" s="295" t="str">
        <f ca="true">+IF(OFFSET('Hygiene Data'!$D$13,0,10*ROW('Hygiene Data'!D18))="","",OFFSET('Hygiene Data'!$D$13,0,10*ROW('Hygiene Data'!D18)))</f>
        <v/>
      </c>
      <c r="DR24" s="295" t="str">
        <f ca="true">+IF(OFFSET('Hygiene Data'!$E$11,0,10*ROW('Hygiene Data'!E18))="","",OFFSET('Hygiene Data'!$E$11,0,10*ROW('Hygiene Data'!E18)))</f>
        <v/>
      </c>
      <c r="DS24" s="295" t="str">
        <f ca="true">+IF(OFFSET('Hygiene Data'!$E$12,0,10*ROW('Hygiene Data'!E18))="","",OFFSET('Hygiene Data'!$E$12,0,10*ROW('Hygiene Data'!E18)))</f>
        <v/>
      </c>
      <c r="DT24" s="295" t="str">
        <f ca="true">+IF(OFFSET('Hygiene Data'!$E$13,0,10*ROW('Hygiene Data'!E18))="","",OFFSET('Hygiene Data'!$E$13,0,10*ROW('Hygiene Data'!E18)))</f>
        <v/>
      </c>
      <c r="DU24" s="295" t="str">
        <f ca="true">+IF(OFFSET('Hygiene Data'!$F$11,0,10*ROW('Hygiene Data'!F18))="","",OFFSET('Hygiene Data'!$F$11,0,10*ROW('Hygiene Data'!F18)))</f>
        <v/>
      </c>
      <c r="DV24" s="295" t="str">
        <f ca="true">+IF(OFFSET('Hygiene Data'!$F$12,0,10*ROW('Hygiene Data'!F18))="","",OFFSET('Hygiene Data'!$F$12,0,10*ROW('Hygiene Data'!F18)))</f>
        <v/>
      </c>
      <c r="DW24" s="295" t="str">
        <f ca="true">+IF(OFFSET('Hygiene Data'!$F$13,0,10*ROW('Hygiene Data'!F18))="","",OFFSET('Hygiene Data'!$F$13,0,10*ROW('Hygiene Data'!F18)))</f>
        <v/>
      </c>
      <c r="DX24" s="295" t="str">
        <f ca="true">+IF(OFFSET('Hygiene Data'!$G$11,0,10*ROW('Hygiene Data'!G18))="","",OFFSET('Hygiene Data'!$G$11,0,10*ROW('Hygiene Data'!G18)))</f>
        <v/>
      </c>
      <c r="DY24" s="295" t="str">
        <f ca="true">+IF(OFFSET('Hygiene Data'!$G$12,0,10*ROW('Hygiene Data'!G18))="","",OFFSET('Hygiene Data'!$G$12,0,10*ROW('Hygiene Data'!G18)))</f>
        <v/>
      </c>
      <c r="DZ24" s="295" t="str">
        <f ca="true">+IF(OFFSET('Hygiene Data'!$G$13,0,10*ROW('Hygiene Data'!G18))="","",OFFSET('Hygiene Data'!$G$13,0,10*ROW('Hygiene Data'!G18)))</f>
        <v/>
      </c>
      <c r="EA24" s="295" t="str">
        <f ca="true">+IF(OFFSET('Hygiene Data'!$H$11,0,10*ROW('Hygiene Data'!H18))="","",OFFSET('Hygiene Data'!$H$11,0,10*ROW('Hygiene Data'!H18)))</f>
        <v/>
      </c>
      <c r="EB24" s="295" t="str">
        <f ca="true">+IF(OFFSET('Hygiene Data'!$H$12,0,10*ROW('Hygiene Data'!H18))="","",OFFSET('Hygiene Data'!$H$12,0,10*ROW('Hygiene Data'!H18)))</f>
        <v/>
      </c>
      <c r="EC24" s="295" t="str">
        <f ca="true">+IF(OFFSET('Hygiene Data'!$H$13,0,10*ROW('Hygiene Data'!H18))="","",OFFSET('Hygiene Data'!$H$13,0,10*ROW('Hygiene Data'!H18)))</f>
        <v/>
      </c>
      <c r="ED24" s="295" t="str">
        <f ca="true">+IF(OFFSET('Hygiene Data'!$I$11,0,10*ROW('Hygiene Data'!I18))="","",OFFSET('Hygiene Data'!$I$11,0,10*ROW('Hygiene Data'!I18)))</f>
        <v/>
      </c>
      <c r="EE24" s="295" t="str">
        <f ca="true">+IF(OFFSET('Hygiene Data'!$I$12,0,10*ROW('Hygiene Data'!I18))="","",OFFSET('Hygiene Data'!$I$12,0,10*ROW('Hygiene Data'!I18)))</f>
        <v/>
      </c>
      <c r="EF24" s="295"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1"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5"/>
      <c r="BS25" s="295" t="str">
        <f ca="true">+IF(OFFSET('Water Data'!$D$27,0,10*ROW('Water Data'!D19))="","",OFFSET('Water Data'!$D$27,0,10*ROW('Water Data'!D19)))</f>
        <v/>
      </c>
      <c r="BT25" s="295" t="str">
        <f ca="true">+IF(OFFSET('Water Data'!$D$28,0,10*ROW('Water Data'!D19))="","",OFFSET('Water Data'!$D$28,0,10*ROW('Water Data'!D19)))</f>
        <v/>
      </c>
      <c r="BU25" s="295" t="str">
        <f ca="true">+IF(OFFSET('Water Data'!$D$29,0,10*ROW('Water Data'!D19))="","",OFFSET('Water Data'!$D$29,0,10*ROW('Water Data'!D19)))</f>
        <v/>
      </c>
      <c r="BV25" s="295" t="str">
        <f ca="true">+IF(OFFSET('Water Data'!$E$27,0,10*ROW('Water Data'!E19))="","",OFFSET('Water Data'!$E$27,0,10*ROW('Water Data'!E19)))</f>
        <v/>
      </c>
      <c r="BW25" s="295" t="str">
        <f ca="true">+IF(OFFSET('Water Data'!$E$28,0,10*ROW('Water Data'!E19))="","",OFFSET('Water Data'!$E$28,0,10*ROW('Water Data'!E19)))</f>
        <v/>
      </c>
      <c r="BX25" s="295" t="str">
        <f ca="true">+IF(OFFSET('Water Data'!$E$29,0,10*ROW('Water Data'!E19))="","",OFFSET('Water Data'!$E$29,0,10*ROW('Water Data'!E19)))</f>
        <v/>
      </c>
      <c r="BY25" s="295" t="str">
        <f ca="true">+IF(OFFSET('Water Data'!$F$27,0,10*ROW('Water Data'!F19))="","",OFFSET('Water Data'!$F$27,0,10*ROW('Water Data'!F19)))</f>
        <v/>
      </c>
      <c r="BZ25" s="295" t="str">
        <f ca="true">+IF(OFFSET('Water Data'!$F$28,0,10*ROW('Water Data'!F19))="","",OFFSET('Water Data'!$F$28,0,10*ROW('Water Data'!F19)))</f>
        <v/>
      </c>
      <c r="CA25" s="295" t="str">
        <f ca="true">+IF(OFFSET('Water Data'!$F$29,0,10*ROW('Water Data'!F19))="","",OFFSET('Water Data'!$F$29,0,10*ROW('Water Data'!F19)))</f>
        <v/>
      </c>
      <c r="CB25" s="295" t="str">
        <f ca="true">+IF(OFFSET('Water Data'!$G$27,0,10*ROW('Water Data'!G19))="","",OFFSET('Water Data'!$G$27,0,10*ROW('Water Data'!G19)))</f>
        <v/>
      </c>
      <c r="CC25" s="295" t="str">
        <f ca="true">+IF(OFFSET('Water Data'!$G$28,0,10*ROW('Water Data'!G19))="","",OFFSET('Water Data'!$G$28,0,10*ROW('Water Data'!G19)))</f>
        <v/>
      </c>
      <c r="CD25" s="295" t="str">
        <f ca="true">+IF(OFFSET('Water Data'!$G$29,0,10*ROW('Water Data'!G19))="","",OFFSET('Water Data'!$G$29,0,10*ROW('Water Data'!G19)))</f>
        <v/>
      </c>
      <c r="CE25" s="295" t="str">
        <f ca="true">+IF(OFFSET('Water Data'!$H$27,0,10*ROW('Water Data'!H19))="","",OFFSET('Water Data'!$H$27,0,10*ROW('Water Data'!H19)))</f>
        <v/>
      </c>
      <c r="CF25" s="295" t="str">
        <f ca="true">+IF(OFFSET('Water Data'!$H$28,0,10*ROW('Water Data'!H19))="","",OFFSET('Water Data'!$H$28,0,10*ROW('Water Data'!H19)))</f>
        <v/>
      </c>
      <c r="CG25" s="295" t="str">
        <f ca="true">+IF(OFFSET('Water Data'!$H$29,0,10*ROW('Water Data'!H19))="","",OFFSET('Water Data'!$H$29,0,10*ROW('Water Data'!H19)))</f>
        <v/>
      </c>
      <c r="CH25" s="295" t="str">
        <f ca="true">+IF(OFFSET('Water Data'!$I$27,0,10*ROW('Water Data'!I19))="","",OFFSET('Water Data'!$I$27,0,10*ROW('Water Data'!I19)))</f>
        <v/>
      </c>
      <c r="CI25" s="295" t="str">
        <f ca="true">+IF(OFFSET('Water Data'!$I$28,0,10*ROW('Water Data'!I19))="","",OFFSET('Water Data'!$I$28,0,10*ROW('Water Data'!I19)))</f>
        <v/>
      </c>
      <c r="CJ25" s="295" t="str">
        <f ca="true">+IF(OFFSET('Water Data'!$I$29,0,10*ROW('Water Data'!I19))="","",OFFSET('Water Data'!$I$29,0,10*ROW('Water Data'!I19)))</f>
        <v/>
      </c>
      <c r="CK25" s="295" t="str">
        <f ca="true">+IF(OFFSET('Sanitation Data'!$D$28,0,10*ROW('Sanitation Data'!D19))="","",OFFSET('Sanitation Data'!$D$28,0,10*ROW('Sanitation Data'!D19)))</f>
        <v/>
      </c>
      <c r="CL25" s="295" t="str">
        <f ca="true">+IF(OFFSET('Sanitation Data'!$D$29,0,10*ROW('Sanitation Data'!D19))="","",OFFSET('Sanitation Data'!$D$29,0,10*ROW('Sanitation Data'!D19)))</f>
        <v/>
      </c>
      <c r="CM25" s="295" t="str">
        <f ca="true">+IF(OFFSET('Sanitation Data'!$D$30,0,10*ROW('Sanitation Data'!D19))="","",OFFSET('Sanitation Data'!$D$30,0,10*ROW('Sanitation Data'!D19)))</f>
        <v/>
      </c>
      <c r="CN25" s="295" t="str">
        <f ca="true">+IF(OFFSET('Sanitation Data'!$D$31,0,10*ROW('Sanitation Data'!D19))="","",OFFSET('Sanitation Data'!$D$31,0,10*ROW('Sanitation Data'!D19)))</f>
        <v/>
      </c>
      <c r="CO25" s="295" t="str">
        <f ca="true">+IF(OFFSET('Sanitation Data'!$D$32,0,10*ROW('Sanitation Data'!D19))="","",OFFSET('Sanitation Data'!$D$32,0,10*ROW('Sanitation Data'!D19)))</f>
        <v/>
      </c>
      <c r="CP25" s="295" t="str">
        <f ca="true">+IF(OFFSET('Sanitation Data'!$E$28,0,10*ROW('Sanitation Data'!E19))="","",OFFSET('Sanitation Data'!$E$28,0,10*ROW('Sanitation Data'!E19)))</f>
        <v/>
      </c>
      <c r="CQ25" s="295" t="str">
        <f ca="true">+IF(OFFSET('Sanitation Data'!$E$29,0,10*ROW('Sanitation Data'!E19))="","",OFFSET('Sanitation Data'!$E$29,0,10*ROW('Sanitation Data'!E19)))</f>
        <v/>
      </c>
      <c r="CR25" s="295" t="str">
        <f ca="true">+IF(OFFSET('Sanitation Data'!$E$30,0,10*ROW('Sanitation Data'!E19))="","",OFFSET('Sanitation Data'!$E$30,0,10*ROW('Sanitation Data'!E19)))</f>
        <v/>
      </c>
      <c r="CS25" s="295" t="str">
        <f ca="true">+IF(OFFSET('Sanitation Data'!$E$31,0,10*ROW('Sanitation Data'!E19))="","",OFFSET('Sanitation Data'!$E$31,0,10*ROW('Sanitation Data'!E19)))</f>
        <v/>
      </c>
      <c r="CT25" s="295" t="str">
        <f ca="true">+IF(OFFSET('Sanitation Data'!$E$32,0,10*ROW('Sanitation Data'!E19))="","",OFFSET('Sanitation Data'!$E$32,0,10*ROW('Sanitation Data'!E19)))</f>
        <v/>
      </c>
      <c r="CU25" s="295" t="str">
        <f ca="true">+IF(OFFSET('Sanitation Data'!$F$28,0,10*ROW('Sanitation Data'!F19))="","",OFFSET('Sanitation Data'!$F$28,0,10*ROW('Sanitation Data'!F19)))</f>
        <v/>
      </c>
      <c r="CV25" s="295" t="str">
        <f ca="true">+IF(OFFSET('Sanitation Data'!$F$29,0,10*ROW('Sanitation Data'!F19))="","",OFFSET('Sanitation Data'!$F$29,0,10*ROW('Sanitation Data'!F19)))</f>
        <v/>
      </c>
      <c r="CW25" s="295" t="str">
        <f ca="true">+IF(OFFSET('Sanitation Data'!$F$30,0,10*ROW('Sanitation Data'!F19))="","",OFFSET('Sanitation Data'!$F$30,0,10*ROW('Sanitation Data'!F19)))</f>
        <v/>
      </c>
      <c r="CX25" s="295" t="str">
        <f ca="true">+IF(OFFSET('Sanitation Data'!$F$31,0,10*ROW('Sanitation Data'!F19))="","",OFFSET('Sanitation Data'!$F$31,0,10*ROW('Sanitation Data'!F19)))</f>
        <v/>
      </c>
      <c r="CY25" s="295" t="str">
        <f ca="true">+IF(OFFSET('Sanitation Data'!$F$32,0,10*ROW('Sanitation Data'!F19))="","",OFFSET('Sanitation Data'!$F$32,0,10*ROW('Sanitation Data'!F19)))</f>
        <v/>
      </c>
      <c r="CZ25" s="295" t="str">
        <f ca="true">+IF(OFFSET('Sanitation Data'!$G$28,0,10*ROW('Sanitation Data'!G19))="","",OFFSET('Sanitation Data'!$G$28,0,10*ROW('Sanitation Data'!G19)))</f>
        <v/>
      </c>
      <c r="DA25" s="295" t="str">
        <f ca="true">+IF(OFFSET('Sanitation Data'!$G$29,0,10*ROW('Sanitation Data'!G19))="","",OFFSET('Sanitation Data'!$G$29,0,10*ROW('Sanitation Data'!G19)))</f>
        <v/>
      </c>
      <c r="DB25" s="295" t="str">
        <f ca="true">+IF(OFFSET('Sanitation Data'!$G$30,0,10*ROW('Sanitation Data'!G19))="","",OFFSET('Sanitation Data'!$G$30,0,10*ROW('Sanitation Data'!G19)))</f>
        <v/>
      </c>
      <c r="DC25" s="295" t="str">
        <f ca="true">+IF(OFFSET('Sanitation Data'!$G$31,0,10*ROW('Sanitation Data'!G19))="","",OFFSET('Sanitation Data'!$G$31,0,10*ROW('Sanitation Data'!G19)))</f>
        <v/>
      </c>
      <c r="DD25" s="295" t="str">
        <f ca="true">+IF(OFFSET('Sanitation Data'!$G$32,0,10*ROW('Sanitation Data'!G19))="","",OFFSET('Sanitation Data'!$G$32,0,10*ROW('Sanitation Data'!G19)))</f>
        <v/>
      </c>
      <c r="DE25" s="295" t="str">
        <f ca="true">+IF(OFFSET('Sanitation Data'!$H$28,0,10*ROW('Sanitation Data'!H19))="","",OFFSET('Sanitation Data'!$H$28,0,10*ROW('Sanitation Data'!H19)))</f>
        <v/>
      </c>
      <c r="DF25" s="295" t="str">
        <f ca="true">+IF(OFFSET('Sanitation Data'!$H$29,0,10*ROW('Sanitation Data'!H19))="","",OFFSET('Sanitation Data'!$H$29,0,10*ROW('Sanitation Data'!H19)))</f>
        <v/>
      </c>
      <c r="DG25" s="295" t="str">
        <f ca="true">+IF(OFFSET('Sanitation Data'!$H$30,0,10*ROW('Sanitation Data'!H19))="","",OFFSET('Sanitation Data'!$H$30,0,10*ROW('Sanitation Data'!H19)))</f>
        <v/>
      </c>
      <c r="DH25" s="295" t="str">
        <f ca="true">+IF(OFFSET('Sanitation Data'!$H$31,0,10*ROW('Sanitation Data'!H19))="","",OFFSET('Sanitation Data'!$H$31,0,10*ROW('Sanitation Data'!H19)))</f>
        <v/>
      </c>
      <c r="DI25" s="295" t="str">
        <f ca="true">+IF(OFFSET('Sanitation Data'!$H$32,0,10*ROW('Sanitation Data'!H19))="","",OFFSET('Sanitation Data'!$H$32,0,10*ROW('Sanitation Data'!H19)))</f>
        <v/>
      </c>
      <c r="DJ25" s="295" t="str">
        <f ca="true">+IF(OFFSET('Sanitation Data'!$I$28,0,10*ROW('Sanitation Data'!I19))="","",OFFSET('Sanitation Data'!$I$28,0,10*ROW('Sanitation Data'!I19)))</f>
        <v/>
      </c>
      <c r="DK25" s="295" t="str">
        <f ca="true">+IF(OFFSET('Sanitation Data'!$I$29,0,10*ROW('Sanitation Data'!I19))="","",OFFSET('Sanitation Data'!$I$29,0,10*ROW('Sanitation Data'!I19)))</f>
        <v/>
      </c>
      <c r="DL25" s="295" t="str">
        <f ca="true">+IF(OFFSET('Sanitation Data'!$I$30,0,10*ROW('Sanitation Data'!I19))="","",OFFSET('Sanitation Data'!$I$30,0,10*ROW('Sanitation Data'!I19)))</f>
        <v/>
      </c>
      <c r="DM25" s="295" t="str">
        <f ca="true">+IF(OFFSET('Sanitation Data'!$I$31,0,10*ROW('Sanitation Data'!I19))="","",OFFSET('Sanitation Data'!$I$31,0,10*ROW('Sanitation Data'!I19)))</f>
        <v/>
      </c>
      <c r="DN25" s="295" t="str">
        <f ca="true">+IF(OFFSET('Sanitation Data'!$I$32,0,10*ROW('Sanitation Data'!I19))="","",OFFSET('Sanitation Data'!$I$32,0,10*ROW('Sanitation Data'!I19)))</f>
        <v/>
      </c>
      <c r="DO25" s="295" t="str">
        <f ca="true">+IF(OFFSET('Hygiene Data'!$D$11,0,10*ROW('Hygiene Data'!D19))="","",OFFSET('Hygiene Data'!$D$11,0,10*ROW('Hygiene Data'!D19)))</f>
        <v/>
      </c>
      <c r="DP25" s="295" t="str">
        <f ca="true">+IF(OFFSET('Hygiene Data'!$D$12,0,10*ROW('Hygiene Data'!D19))="","",OFFSET('Hygiene Data'!$D$12,0,10*ROW('Hygiene Data'!D19)))</f>
        <v/>
      </c>
      <c r="DQ25" s="295" t="str">
        <f ca="true">+IF(OFFSET('Hygiene Data'!$D$13,0,10*ROW('Hygiene Data'!D19))="","",OFFSET('Hygiene Data'!$D$13,0,10*ROW('Hygiene Data'!D19)))</f>
        <v/>
      </c>
      <c r="DR25" s="295" t="str">
        <f ca="true">+IF(OFFSET('Hygiene Data'!$E$11,0,10*ROW('Hygiene Data'!E19))="","",OFFSET('Hygiene Data'!$E$11,0,10*ROW('Hygiene Data'!E19)))</f>
        <v/>
      </c>
      <c r="DS25" s="295" t="str">
        <f ca="true">+IF(OFFSET('Hygiene Data'!$E$12,0,10*ROW('Hygiene Data'!E19))="","",OFFSET('Hygiene Data'!$E$12,0,10*ROW('Hygiene Data'!E19)))</f>
        <v/>
      </c>
      <c r="DT25" s="295" t="str">
        <f ca="true">+IF(OFFSET('Hygiene Data'!$E$13,0,10*ROW('Hygiene Data'!E19))="","",OFFSET('Hygiene Data'!$E$13,0,10*ROW('Hygiene Data'!E19)))</f>
        <v/>
      </c>
      <c r="DU25" s="295" t="str">
        <f ca="true">+IF(OFFSET('Hygiene Data'!$F$11,0,10*ROW('Hygiene Data'!F19))="","",OFFSET('Hygiene Data'!$F$11,0,10*ROW('Hygiene Data'!F19)))</f>
        <v/>
      </c>
      <c r="DV25" s="295" t="str">
        <f ca="true">+IF(OFFSET('Hygiene Data'!$F$12,0,10*ROW('Hygiene Data'!F19))="","",OFFSET('Hygiene Data'!$F$12,0,10*ROW('Hygiene Data'!F19)))</f>
        <v/>
      </c>
      <c r="DW25" s="295" t="str">
        <f ca="true">+IF(OFFSET('Hygiene Data'!$F$13,0,10*ROW('Hygiene Data'!F19))="","",OFFSET('Hygiene Data'!$F$13,0,10*ROW('Hygiene Data'!F19)))</f>
        <v/>
      </c>
      <c r="DX25" s="295" t="str">
        <f ca="true">+IF(OFFSET('Hygiene Data'!$G$11,0,10*ROW('Hygiene Data'!G19))="","",OFFSET('Hygiene Data'!$G$11,0,10*ROW('Hygiene Data'!G19)))</f>
        <v/>
      </c>
      <c r="DY25" s="295" t="str">
        <f ca="true">+IF(OFFSET('Hygiene Data'!$G$12,0,10*ROW('Hygiene Data'!G19))="","",OFFSET('Hygiene Data'!$G$12,0,10*ROW('Hygiene Data'!G19)))</f>
        <v/>
      </c>
      <c r="DZ25" s="295" t="str">
        <f ca="true">+IF(OFFSET('Hygiene Data'!$G$13,0,10*ROW('Hygiene Data'!G19))="","",OFFSET('Hygiene Data'!$G$13,0,10*ROW('Hygiene Data'!G19)))</f>
        <v/>
      </c>
      <c r="EA25" s="295" t="str">
        <f ca="true">+IF(OFFSET('Hygiene Data'!$H$11,0,10*ROW('Hygiene Data'!H19))="","",OFFSET('Hygiene Data'!$H$11,0,10*ROW('Hygiene Data'!H19)))</f>
        <v/>
      </c>
      <c r="EB25" s="295" t="str">
        <f ca="true">+IF(OFFSET('Hygiene Data'!$H$12,0,10*ROW('Hygiene Data'!H19))="","",OFFSET('Hygiene Data'!$H$12,0,10*ROW('Hygiene Data'!H19)))</f>
        <v/>
      </c>
      <c r="EC25" s="295" t="str">
        <f ca="true">+IF(OFFSET('Hygiene Data'!$H$13,0,10*ROW('Hygiene Data'!H19))="","",OFFSET('Hygiene Data'!$H$13,0,10*ROW('Hygiene Data'!H19)))</f>
        <v/>
      </c>
      <c r="ED25" s="295" t="str">
        <f ca="true">+IF(OFFSET('Hygiene Data'!$I$11,0,10*ROW('Hygiene Data'!I19))="","",OFFSET('Hygiene Data'!$I$11,0,10*ROW('Hygiene Data'!I19)))</f>
        <v/>
      </c>
      <c r="EE25" s="295" t="str">
        <f ca="true">+IF(OFFSET('Hygiene Data'!$I$12,0,10*ROW('Hygiene Data'!I19))="","",OFFSET('Hygiene Data'!$I$12,0,10*ROW('Hygiene Data'!I19)))</f>
        <v/>
      </c>
      <c r="EF25" s="295"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1"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5"/>
      <c r="BS26" s="295" t="str">
        <f ca="true">+IF(OFFSET('Water Data'!$D$27,0,10*ROW('Water Data'!D20))="","",OFFSET('Water Data'!$D$27,0,10*ROW('Water Data'!D20)))</f>
        <v/>
      </c>
      <c r="BT26" s="295" t="str">
        <f ca="true">+IF(OFFSET('Water Data'!$D$28,0,10*ROW('Water Data'!D20))="","",OFFSET('Water Data'!$D$28,0,10*ROW('Water Data'!D20)))</f>
        <v/>
      </c>
      <c r="BU26" s="295" t="str">
        <f ca="true">+IF(OFFSET('Water Data'!$D$29,0,10*ROW('Water Data'!D20))="","",OFFSET('Water Data'!$D$29,0,10*ROW('Water Data'!D20)))</f>
        <v/>
      </c>
      <c r="BV26" s="295" t="str">
        <f ca="true">+IF(OFFSET('Water Data'!$E$27,0,10*ROW('Water Data'!E20))="","",OFFSET('Water Data'!$E$27,0,10*ROW('Water Data'!E20)))</f>
        <v/>
      </c>
      <c r="BW26" s="295" t="str">
        <f ca="true">+IF(OFFSET('Water Data'!$E$28,0,10*ROW('Water Data'!E20))="","",OFFSET('Water Data'!$E$28,0,10*ROW('Water Data'!E20)))</f>
        <v/>
      </c>
      <c r="BX26" s="295" t="str">
        <f ca="true">+IF(OFFSET('Water Data'!$E$29,0,10*ROW('Water Data'!E20))="","",OFFSET('Water Data'!$E$29,0,10*ROW('Water Data'!E20)))</f>
        <v/>
      </c>
      <c r="BY26" s="295" t="str">
        <f ca="true">+IF(OFFSET('Water Data'!$F$27,0,10*ROW('Water Data'!F20))="","",OFFSET('Water Data'!$F$27,0,10*ROW('Water Data'!F20)))</f>
        <v/>
      </c>
      <c r="BZ26" s="295" t="str">
        <f ca="true">+IF(OFFSET('Water Data'!$F$28,0,10*ROW('Water Data'!F20))="","",OFFSET('Water Data'!$F$28,0,10*ROW('Water Data'!F20)))</f>
        <v/>
      </c>
      <c r="CA26" s="295" t="str">
        <f ca="true">+IF(OFFSET('Water Data'!$F$29,0,10*ROW('Water Data'!F20))="","",OFFSET('Water Data'!$F$29,0,10*ROW('Water Data'!F20)))</f>
        <v/>
      </c>
      <c r="CB26" s="295" t="str">
        <f ca="true">+IF(OFFSET('Water Data'!$G$27,0,10*ROW('Water Data'!G20))="","",OFFSET('Water Data'!$G$27,0,10*ROW('Water Data'!G20)))</f>
        <v/>
      </c>
      <c r="CC26" s="295" t="str">
        <f ca="true">+IF(OFFSET('Water Data'!$G$28,0,10*ROW('Water Data'!G20))="","",OFFSET('Water Data'!$G$28,0,10*ROW('Water Data'!G20)))</f>
        <v/>
      </c>
      <c r="CD26" s="295" t="str">
        <f ca="true">+IF(OFFSET('Water Data'!$G$29,0,10*ROW('Water Data'!G20))="","",OFFSET('Water Data'!$G$29,0,10*ROW('Water Data'!G20)))</f>
        <v/>
      </c>
      <c r="CE26" s="295" t="str">
        <f ca="true">+IF(OFFSET('Water Data'!$H$27,0,10*ROW('Water Data'!H20))="","",OFFSET('Water Data'!$H$27,0,10*ROW('Water Data'!H20)))</f>
        <v/>
      </c>
      <c r="CF26" s="295" t="str">
        <f ca="true">+IF(OFFSET('Water Data'!$H$28,0,10*ROW('Water Data'!H20))="","",OFFSET('Water Data'!$H$28,0,10*ROW('Water Data'!H20)))</f>
        <v/>
      </c>
      <c r="CG26" s="295" t="str">
        <f ca="true">+IF(OFFSET('Water Data'!$H$29,0,10*ROW('Water Data'!H20))="","",OFFSET('Water Data'!$H$29,0,10*ROW('Water Data'!H20)))</f>
        <v/>
      </c>
      <c r="CH26" s="295" t="str">
        <f ca="true">+IF(OFFSET('Water Data'!$I$27,0,10*ROW('Water Data'!I20))="","",OFFSET('Water Data'!$I$27,0,10*ROW('Water Data'!I20)))</f>
        <v/>
      </c>
      <c r="CI26" s="295" t="str">
        <f ca="true">+IF(OFFSET('Water Data'!$I$28,0,10*ROW('Water Data'!I20))="","",OFFSET('Water Data'!$I$28,0,10*ROW('Water Data'!I20)))</f>
        <v/>
      </c>
      <c r="CJ26" s="295" t="str">
        <f ca="true">+IF(OFFSET('Water Data'!$I$29,0,10*ROW('Water Data'!I20))="","",OFFSET('Water Data'!$I$29,0,10*ROW('Water Data'!I20)))</f>
        <v/>
      </c>
      <c r="CK26" s="295" t="str">
        <f ca="true">+IF(OFFSET('Sanitation Data'!$D$28,0,10*ROW('Sanitation Data'!D20))="","",OFFSET('Sanitation Data'!$D$28,0,10*ROW('Sanitation Data'!D20)))</f>
        <v/>
      </c>
      <c r="CL26" s="295" t="str">
        <f ca="true">+IF(OFFSET('Sanitation Data'!$D$29,0,10*ROW('Sanitation Data'!D20))="","",OFFSET('Sanitation Data'!$D$29,0,10*ROW('Sanitation Data'!D20)))</f>
        <v/>
      </c>
      <c r="CM26" s="295" t="str">
        <f ca="true">+IF(OFFSET('Sanitation Data'!$D$30,0,10*ROW('Sanitation Data'!D20))="","",OFFSET('Sanitation Data'!$D$30,0,10*ROW('Sanitation Data'!D20)))</f>
        <v/>
      </c>
      <c r="CN26" s="295" t="str">
        <f ca="true">+IF(OFFSET('Sanitation Data'!$D$31,0,10*ROW('Sanitation Data'!D20))="","",OFFSET('Sanitation Data'!$D$31,0,10*ROW('Sanitation Data'!D20)))</f>
        <v/>
      </c>
      <c r="CO26" s="295" t="str">
        <f ca="true">+IF(OFFSET('Sanitation Data'!$D$32,0,10*ROW('Sanitation Data'!D20))="","",OFFSET('Sanitation Data'!$D$32,0,10*ROW('Sanitation Data'!D20)))</f>
        <v/>
      </c>
      <c r="CP26" s="295" t="str">
        <f ca="true">+IF(OFFSET('Sanitation Data'!$E$28,0,10*ROW('Sanitation Data'!E20))="","",OFFSET('Sanitation Data'!$E$28,0,10*ROW('Sanitation Data'!E20)))</f>
        <v/>
      </c>
      <c r="CQ26" s="295" t="str">
        <f ca="true">+IF(OFFSET('Sanitation Data'!$E$29,0,10*ROW('Sanitation Data'!E20))="","",OFFSET('Sanitation Data'!$E$29,0,10*ROW('Sanitation Data'!E20)))</f>
        <v/>
      </c>
      <c r="CR26" s="295" t="str">
        <f ca="true">+IF(OFFSET('Sanitation Data'!$E$30,0,10*ROW('Sanitation Data'!E20))="","",OFFSET('Sanitation Data'!$E$30,0,10*ROW('Sanitation Data'!E20)))</f>
        <v/>
      </c>
      <c r="CS26" s="295" t="str">
        <f ca="true">+IF(OFFSET('Sanitation Data'!$E$31,0,10*ROW('Sanitation Data'!E20))="","",OFFSET('Sanitation Data'!$E$31,0,10*ROW('Sanitation Data'!E20)))</f>
        <v/>
      </c>
      <c r="CT26" s="295" t="str">
        <f ca="true">+IF(OFFSET('Sanitation Data'!$E$32,0,10*ROW('Sanitation Data'!E20))="","",OFFSET('Sanitation Data'!$E$32,0,10*ROW('Sanitation Data'!E20)))</f>
        <v/>
      </c>
      <c r="CU26" s="295" t="str">
        <f ca="true">+IF(OFFSET('Sanitation Data'!$F$28,0,10*ROW('Sanitation Data'!F20))="","",OFFSET('Sanitation Data'!$F$28,0,10*ROW('Sanitation Data'!F20)))</f>
        <v/>
      </c>
      <c r="CV26" s="295" t="str">
        <f ca="true">+IF(OFFSET('Sanitation Data'!$F$29,0,10*ROW('Sanitation Data'!F20))="","",OFFSET('Sanitation Data'!$F$29,0,10*ROW('Sanitation Data'!F20)))</f>
        <v/>
      </c>
      <c r="CW26" s="295" t="str">
        <f ca="true">+IF(OFFSET('Sanitation Data'!$F$30,0,10*ROW('Sanitation Data'!F20))="","",OFFSET('Sanitation Data'!$F$30,0,10*ROW('Sanitation Data'!F20)))</f>
        <v/>
      </c>
      <c r="CX26" s="295" t="str">
        <f ca="true">+IF(OFFSET('Sanitation Data'!$F$31,0,10*ROW('Sanitation Data'!F20))="","",OFFSET('Sanitation Data'!$F$31,0,10*ROW('Sanitation Data'!F20)))</f>
        <v/>
      </c>
      <c r="CY26" s="295" t="str">
        <f ca="true">+IF(OFFSET('Sanitation Data'!$F$32,0,10*ROW('Sanitation Data'!F20))="","",OFFSET('Sanitation Data'!$F$32,0,10*ROW('Sanitation Data'!F20)))</f>
        <v/>
      </c>
      <c r="CZ26" s="295" t="str">
        <f ca="true">+IF(OFFSET('Sanitation Data'!$G$28,0,10*ROW('Sanitation Data'!G20))="","",OFFSET('Sanitation Data'!$G$28,0,10*ROW('Sanitation Data'!G20)))</f>
        <v/>
      </c>
      <c r="DA26" s="295" t="str">
        <f ca="true">+IF(OFFSET('Sanitation Data'!$G$29,0,10*ROW('Sanitation Data'!G20))="","",OFFSET('Sanitation Data'!$G$29,0,10*ROW('Sanitation Data'!G20)))</f>
        <v/>
      </c>
      <c r="DB26" s="295" t="str">
        <f ca="true">+IF(OFFSET('Sanitation Data'!$G$30,0,10*ROW('Sanitation Data'!G20))="","",OFFSET('Sanitation Data'!$G$30,0,10*ROW('Sanitation Data'!G20)))</f>
        <v/>
      </c>
      <c r="DC26" s="295" t="str">
        <f ca="true">+IF(OFFSET('Sanitation Data'!$G$31,0,10*ROW('Sanitation Data'!G20))="","",OFFSET('Sanitation Data'!$G$31,0,10*ROW('Sanitation Data'!G20)))</f>
        <v/>
      </c>
      <c r="DD26" s="295" t="str">
        <f ca="true">+IF(OFFSET('Sanitation Data'!$G$32,0,10*ROW('Sanitation Data'!G20))="","",OFFSET('Sanitation Data'!$G$32,0,10*ROW('Sanitation Data'!G20)))</f>
        <v/>
      </c>
      <c r="DE26" s="295" t="str">
        <f ca="true">+IF(OFFSET('Sanitation Data'!$H$28,0,10*ROW('Sanitation Data'!H20))="","",OFFSET('Sanitation Data'!$H$28,0,10*ROW('Sanitation Data'!H20)))</f>
        <v/>
      </c>
      <c r="DF26" s="295" t="str">
        <f ca="true">+IF(OFFSET('Sanitation Data'!$H$29,0,10*ROW('Sanitation Data'!H20))="","",OFFSET('Sanitation Data'!$H$29,0,10*ROW('Sanitation Data'!H20)))</f>
        <v/>
      </c>
      <c r="DG26" s="295" t="str">
        <f ca="true">+IF(OFFSET('Sanitation Data'!$H$30,0,10*ROW('Sanitation Data'!H20))="","",OFFSET('Sanitation Data'!$H$30,0,10*ROW('Sanitation Data'!H20)))</f>
        <v/>
      </c>
      <c r="DH26" s="295" t="str">
        <f ca="true">+IF(OFFSET('Sanitation Data'!$H$31,0,10*ROW('Sanitation Data'!H20))="","",OFFSET('Sanitation Data'!$H$31,0,10*ROW('Sanitation Data'!H20)))</f>
        <v/>
      </c>
      <c r="DI26" s="295" t="str">
        <f ca="true">+IF(OFFSET('Sanitation Data'!$H$32,0,10*ROW('Sanitation Data'!H20))="","",OFFSET('Sanitation Data'!$H$32,0,10*ROW('Sanitation Data'!H20)))</f>
        <v/>
      </c>
      <c r="DJ26" s="295" t="str">
        <f ca="true">+IF(OFFSET('Sanitation Data'!$I$28,0,10*ROW('Sanitation Data'!I20))="","",OFFSET('Sanitation Data'!$I$28,0,10*ROW('Sanitation Data'!I20)))</f>
        <v/>
      </c>
      <c r="DK26" s="295" t="str">
        <f ca="true">+IF(OFFSET('Sanitation Data'!$I$29,0,10*ROW('Sanitation Data'!I20))="","",OFFSET('Sanitation Data'!$I$29,0,10*ROW('Sanitation Data'!I20)))</f>
        <v/>
      </c>
      <c r="DL26" s="295" t="str">
        <f ca="true">+IF(OFFSET('Sanitation Data'!$I$30,0,10*ROW('Sanitation Data'!I20))="","",OFFSET('Sanitation Data'!$I$30,0,10*ROW('Sanitation Data'!I20)))</f>
        <v/>
      </c>
      <c r="DM26" s="295" t="str">
        <f ca="true">+IF(OFFSET('Sanitation Data'!$I$31,0,10*ROW('Sanitation Data'!I20))="","",OFFSET('Sanitation Data'!$I$31,0,10*ROW('Sanitation Data'!I20)))</f>
        <v/>
      </c>
      <c r="DN26" s="295" t="str">
        <f ca="true">+IF(OFFSET('Sanitation Data'!$I$32,0,10*ROW('Sanitation Data'!I20))="","",OFFSET('Sanitation Data'!$I$32,0,10*ROW('Sanitation Data'!I20)))</f>
        <v/>
      </c>
      <c r="DO26" s="295" t="str">
        <f ca="true">+IF(OFFSET('Hygiene Data'!$D$11,0,10*ROW('Hygiene Data'!D20))="","",OFFSET('Hygiene Data'!$D$11,0,10*ROW('Hygiene Data'!D20)))</f>
        <v/>
      </c>
      <c r="DP26" s="295" t="str">
        <f ca="true">+IF(OFFSET('Hygiene Data'!$D$12,0,10*ROW('Hygiene Data'!D20))="","",OFFSET('Hygiene Data'!$D$12,0,10*ROW('Hygiene Data'!D20)))</f>
        <v/>
      </c>
      <c r="DQ26" s="295" t="str">
        <f ca="true">+IF(OFFSET('Hygiene Data'!$D$13,0,10*ROW('Hygiene Data'!D20))="","",OFFSET('Hygiene Data'!$D$13,0,10*ROW('Hygiene Data'!D20)))</f>
        <v/>
      </c>
      <c r="DR26" s="295" t="str">
        <f ca="true">+IF(OFFSET('Hygiene Data'!$E$11,0,10*ROW('Hygiene Data'!E20))="","",OFFSET('Hygiene Data'!$E$11,0,10*ROW('Hygiene Data'!E20)))</f>
        <v/>
      </c>
      <c r="DS26" s="295" t="str">
        <f ca="true">+IF(OFFSET('Hygiene Data'!$E$12,0,10*ROW('Hygiene Data'!E20))="","",OFFSET('Hygiene Data'!$E$12,0,10*ROW('Hygiene Data'!E20)))</f>
        <v/>
      </c>
      <c r="DT26" s="295" t="str">
        <f ca="true">+IF(OFFSET('Hygiene Data'!$E$13,0,10*ROW('Hygiene Data'!E20))="","",OFFSET('Hygiene Data'!$E$13,0,10*ROW('Hygiene Data'!E20)))</f>
        <v/>
      </c>
      <c r="DU26" s="295" t="str">
        <f ca="true">+IF(OFFSET('Hygiene Data'!$F$11,0,10*ROW('Hygiene Data'!F20))="","",OFFSET('Hygiene Data'!$F$11,0,10*ROW('Hygiene Data'!F20)))</f>
        <v/>
      </c>
      <c r="DV26" s="295" t="str">
        <f ca="true">+IF(OFFSET('Hygiene Data'!$F$12,0,10*ROW('Hygiene Data'!F20))="","",OFFSET('Hygiene Data'!$F$12,0,10*ROW('Hygiene Data'!F20)))</f>
        <v/>
      </c>
      <c r="DW26" s="295" t="str">
        <f ca="true">+IF(OFFSET('Hygiene Data'!$F$13,0,10*ROW('Hygiene Data'!F20))="","",OFFSET('Hygiene Data'!$F$13,0,10*ROW('Hygiene Data'!F20)))</f>
        <v/>
      </c>
      <c r="DX26" s="295" t="str">
        <f ca="true">+IF(OFFSET('Hygiene Data'!$G$11,0,10*ROW('Hygiene Data'!G20))="","",OFFSET('Hygiene Data'!$G$11,0,10*ROW('Hygiene Data'!G20)))</f>
        <v/>
      </c>
      <c r="DY26" s="295" t="str">
        <f ca="true">+IF(OFFSET('Hygiene Data'!$G$12,0,10*ROW('Hygiene Data'!G20))="","",OFFSET('Hygiene Data'!$G$12,0,10*ROW('Hygiene Data'!G20)))</f>
        <v/>
      </c>
      <c r="DZ26" s="295" t="str">
        <f ca="true">+IF(OFFSET('Hygiene Data'!$G$13,0,10*ROW('Hygiene Data'!G20))="","",OFFSET('Hygiene Data'!$G$13,0,10*ROW('Hygiene Data'!G20)))</f>
        <v/>
      </c>
      <c r="EA26" s="295" t="str">
        <f ca="true">+IF(OFFSET('Hygiene Data'!$H$11,0,10*ROW('Hygiene Data'!H20))="","",OFFSET('Hygiene Data'!$H$11,0,10*ROW('Hygiene Data'!H20)))</f>
        <v/>
      </c>
      <c r="EB26" s="295" t="str">
        <f ca="true">+IF(OFFSET('Hygiene Data'!$H$12,0,10*ROW('Hygiene Data'!H20))="","",OFFSET('Hygiene Data'!$H$12,0,10*ROW('Hygiene Data'!H20)))</f>
        <v/>
      </c>
      <c r="EC26" s="295" t="str">
        <f ca="true">+IF(OFFSET('Hygiene Data'!$H$13,0,10*ROW('Hygiene Data'!H20))="","",OFFSET('Hygiene Data'!$H$13,0,10*ROW('Hygiene Data'!H20)))</f>
        <v/>
      </c>
      <c r="ED26" s="295" t="str">
        <f ca="true">+IF(OFFSET('Hygiene Data'!$I$11,0,10*ROW('Hygiene Data'!I20))="","",OFFSET('Hygiene Data'!$I$11,0,10*ROW('Hygiene Data'!I20)))</f>
        <v/>
      </c>
      <c r="EE26" s="295" t="str">
        <f ca="true">+IF(OFFSET('Hygiene Data'!$I$12,0,10*ROW('Hygiene Data'!I20))="","",OFFSET('Hygiene Data'!$I$12,0,10*ROW('Hygiene Data'!I20)))</f>
        <v/>
      </c>
      <c r="EF26" s="29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1"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5"/>
      <c r="BS27" s="295" t="str">
        <f ca="true">+IF(OFFSET('Water Data'!$D$27,0,10*ROW('Water Data'!D21))="","",OFFSET('Water Data'!$D$27,0,10*ROW('Water Data'!D21)))</f>
        <v/>
      </c>
      <c r="BT27" s="295" t="str">
        <f ca="true">+IF(OFFSET('Water Data'!$D$28,0,10*ROW('Water Data'!D21))="","",OFFSET('Water Data'!$D$28,0,10*ROW('Water Data'!D21)))</f>
        <v/>
      </c>
      <c r="BU27" s="295" t="str">
        <f ca="true">+IF(OFFSET('Water Data'!$D$29,0,10*ROW('Water Data'!D21))="","",OFFSET('Water Data'!$D$29,0,10*ROW('Water Data'!D21)))</f>
        <v/>
      </c>
      <c r="BV27" s="295" t="str">
        <f ca="true">+IF(OFFSET('Water Data'!$E$27,0,10*ROW('Water Data'!E21))="","",OFFSET('Water Data'!$E$27,0,10*ROW('Water Data'!E21)))</f>
        <v/>
      </c>
      <c r="BW27" s="295" t="str">
        <f ca="true">+IF(OFFSET('Water Data'!$E$28,0,10*ROW('Water Data'!E21))="","",OFFSET('Water Data'!$E$28,0,10*ROW('Water Data'!E21)))</f>
        <v/>
      </c>
      <c r="BX27" s="295" t="str">
        <f ca="true">+IF(OFFSET('Water Data'!$E$29,0,10*ROW('Water Data'!E21))="","",OFFSET('Water Data'!$E$29,0,10*ROW('Water Data'!E21)))</f>
        <v/>
      </c>
      <c r="BY27" s="295" t="str">
        <f ca="true">+IF(OFFSET('Water Data'!$F$27,0,10*ROW('Water Data'!F21))="","",OFFSET('Water Data'!$F$27,0,10*ROW('Water Data'!F21)))</f>
        <v/>
      </c>
      <c r="BZ27" s="295" t="str">
        <f ca="true">+IF(OFFSET('Water Data'!$F$28,0,10*ROW('Water Data'!F21))="","",OFFSET('Water Data'!$F$28,0,10*ROW('Water Data'!F21)))</f>
        <v/>
      </c>
      <c r="CA27" s="295" t="str">
        <f ca="true">+IF(OFFSET('Water Data'!$F$29,0,10*ROW('Water Data'!F21))="","",OFFSET('Water Data'!$F$29,0,10*ROW('Water Data'!F21)))</f>
        <v/>
      </c>
      <c r="CB27" s="295" t="str">
        <f ca="true">+IF(OFFSET('Water Data'!$G$27,0,10*ROW('Water Data'!G21))="","",OFFSET('Water Data'!$G$27,0,10*ROW('Water Data'!G21)))</f>
        <v/>
      </c>
      <c r="CC27" s="295" t="str">
        <f ca="true">+IF(OFFSET('Water Data'!$G$28,0,10*ROW('Water Data'!G21))="","",OFFSET('Water Data'!$G$28,0,10*ROW('Water Data'!G21)))</f>
        <v/>
      </c>
      <c r="CD27" s="295" t="str">
        <f ca="true">+IF(OFFSET('Water Data'!$G$29,0,10*ROW('Water Data'!G21))="","",OFFSET('Water Data'!$G$29,0,10*ROW('Water Data'!G21)))</f>
        <v/>
      </c>
      <c r="CE27" s="295" t="str">
        <f ca="true">+IF(OFFSET('Water Data'!$H$27,0,10*ROW('Water Data'!H21))="","",OFFSET('Water Data'!$H$27,0,10*ROW('Water Data'!H21)))</f>
        <v/>
      </c>
      <c r="CF27" s="295" t="str">
        <f ca="true">+IF(OFFSET('Water Data'!$H$28,0,10*ROW('Water Data'!H21))="","",OFFSET('Water Data'!$H$28,0,10*ROW('Water Data'!H21)))</f>
        <v/>
      </c>
      <c r="CG27" s="295" t="str">
        <f ca="true">+IF(OFFSET('Water Data'!$H$29,0,10*ROW('Water Data'!H21))="","",OFFSET('Water Data'!$H$29,0,10*ROW('Water Data'!H21)))</f>
        <v/>
      </c>
      <c r="CH27" s="295" t="str">
        <f ca="true">+IF(OFFSET('Water Data'!$I$27,0,10*ROW('Water Data'!I21))="","",OFFSET('Water Data'!$I$27,0,10*ROW('Water Data'!I21)))</f>
        <v/>
      </c>
      <c r="CI27" s="295" t="str">
        <f ca="true">+IF(OFFSET('Water Data'!$I$28,0,10*ROW('Water Data'!I21))="","",OFFSET('Water Data'!$I$28,0,10*ROW('Water Data'!I21)))</f>
        <v/>
      </c>
      <c r="CJ27" s="295" t="str">
        <f ca="true">+IF(OFFSET('Water Data'!$I$29,0,10*ROW('Water Data'!I21))="","",OFFSET('Water Data'!$I$29,0,10*ROW('Water Data'!I21)))</f>
        <v/>
      </c>
      <c r="CK27" s="295" t="str">
        <f ca="true">+IF(OFFSET('Sanitation Data'!$D$28,0,10*ROW('Sanitation Data'!D21))="","",OFFSET('Sanitation Data'!$D$28,0,10*ROW('Sanitation Data'!D21)))</f>
        <v/>
      </c>
      <c r="CL27" s="295" t="str">
        <f ca="true">+IF(OFFSET('Sanitation Data'!$D$29,0,10*ROW('Sanitation Data'!D21))="","",OFFSET('Sanitation Data'!$D$29,0,10*ROW('Sanitation Data'!D21)))</f>
        <v/>
      </c>
      <c r="CM27" s="295" t="str">
        <f ca="true">+IF(OFFSET('Sanitation Data'!$D$30,0,10*ROW('Sanitation Data'!D21))="","",OFFSET('Sanitation Data'!$D$30,0,10*ROW('Sanitation Data'!D21)))</f>
        <v/>
      </c>
      <c r="CN27" s="295" t="str">
        <f ca="true">+IF(OFFSET('Sanitation Data'!$D$31,0,10*ROW('Sanitation Data'!D21))="","",OFFSET('Sanitation Data'!$D$31,0,10*ROW('Sanitation Data'!D21)))</f>
        <v/>
      </c>
      <c r="CO27" s="295" t="str">
        <f ca="true">+IF(OFFSET('Sanitation Data'!$D$32,0,10*ROW('Sanitation Data'!D21))="","",OFFSET('Sanitation Data'!$D$32,0,10*ROW('Sanitation Data'!D21)))</f>
        <v/>
      </c>
      <c r="CP27" s="295" t="str">
        <f ca="true">+IF(OFFSET('Sanitation Data'!$E$28,0,10*ROW('Sanitation Data'!E21))="","",OFFSET('Sanitation Data'!$E$28,0,10*ROW('Sanitation Data'!E21)))</f>
        <v/>
      </c>
      <c r="CQ27" s="295" t="str">
        <f ca="true">+IF(OFFSET('Sanitation Data'!$E$29,0,10*ROW('Sanitation Data'!E21))="","",OFFSET('Sanitation Data'!$E$29,0,10*ROW('Sanitation Data'!E21)))</f>
        <v/>
      </c>
      <c r="CR27" s="295" t="str">
        <f ca="true">+IF(OFFSET('Sanitation Data'!$E$30,0,10*ROW('Sanitation Data'!E21))="","",OFFSET('Sanitation Data'!$E$30,0,10*ROW('Sanitation Data'!E21)))</f>
        <v/>
      </c>
      <c r="CS27" s="295" t="str">
        <f ca="true">+IF(OFFSET('Sanitation Data'!$E$31,0,10*ROW('Sanitation Data'!E21))="","",OFFSET('Sanitation Data'!$E$31,0,10*ROW('Sanitation Data'!E21)))</f>
        <v/>
      </c>
      <c r="CT27" s="295" t="str">
        <f ca="true">+IF(OFFSET('Sanitation Data'!$E$32,0,10*ROW('Sanitation Data'!E21))="","",OFFSET('Sanitation Data'!$E$32,0,10*ROW('Sanitation Data'!E21)))</f>
        <v/>
      </c>
      <c r="CU27" s="295" t="str">
        <f ca="true">+IF(OFFSET('Sanitation Data'!$F$28,0,10*ROW('Sanitation Data'!F21))="","",OFFSET('Sanitation Data'!$F$28,0,10*ROW('Sanitation Data'!F21)))</f>
        <v/>
      </c>
      <c r="CV27" s="295" t="str">
        <f ca="true">+IF(OFFSET('Sanitation Data'!$F$29,0,10*ROW('Sanitation Data'!F21))="","",OFFSET('Sanitation Data'!$F$29,0,10*ROW('Sanitation Data'!F21)))</f>
        <v/>
      </c>
      <c r="CW27" s="295" t="str">
        <f ca="true">+IF(OFFSET('Sanitation Data'!$F$30,0,10*ROW('Sanitation Data'!F21))="","",OFFSET('Sanitation Data'!$F$30,0,10*ROW('Sanitation Data'!F21)))</f>
        <v/>
      </c>
      <c r="CX27" s="295" t="str">
        <f ca="true">+IF(OFFSET('Sanitation Data'!$F$31,0,10*ROW('Sanitation Data'!F21))="","",OFFSET('Sanitation Data'!$F$31,0,10*ROW('Sanitation Data'!F21)))</f>
        <v/>
      </c>
      <c r="CY27" s="295" t="str">
        <f ca="true">+IF(OFFSET('Sanitation Data'!$F$32,0,10*ROW('Sanitation Data'!F21))="","",OFFSET('Sanitation Data'!$F$32,0,10*ROW('Sanitation Data'!F21)))</f>
        <v/>
      </c>
      <c r="CZ27" s="295" t="str">
        <f ca="true">+IF(OFFSET('Sanitation Data'!$G$28,0,10*ROW('Sanitation Data'!G21))="","",OFFSET('Sanitation Data'!$G$28,0,10*ROW('Sanitation Data'!G21)))</f>
        <v/>
      </c>
      <c r="DA27" s="295" t="str">
        <f ca="true">+IF(OFFSET('Sanitation Data'!$G$29,0,10*ROW('Sanitation Data'!G21))="","",OFFSET('Sanitation Data'!$G$29,0,10*ROW('Sanitation Data'!G21)))</f>
        <v/>
      </c>
      <c r="DB27" s="295" t="str">
        <f ca="true">+IF(OFFSET('Sanitation Data'!$G$30,0,10*ROW('Sanitation Data'!G21))="","",OFFSET('Sanitation Data'!$G$30,0,10*ROW('Sanitation Data'!G21)))</f>
        <v/>
      </c>
      <c r="DC27" s="295" t="str">
        <f ca="true">+IF(OFFSET('Sanitation Data'!$G$31,0,10*ROW('Sanitation Data'!G21))="","",OFFSET('Sanitation Data'!$G$31,0,10*ROW('Sanitation Data'!G21)))</f>
        <v/>
      </c>
      <c r="DD27" s="295" t="str">
        <f ca="true">+IF(OFFSET('Sanitation Data'!$G$32,0,10*ROW('Sanitation Data'!G21))="","",OFFSET('Sanitation Data'!$G$32,0,10*ROW('Sanitation Data'!G21)))</f>
        <v/>
      </c>
      <c r="DE27" s="295" t="str">
        <f ca="true">+IF(OFFSET('Sanitation Data'!$H$28,0,10*ROW('Sanitation Data'!H21))="","",OFFSET('Sanitation Data'!$H$28,0,10*ROW('Sanitation Data'!H21)))</f>
        <v/>
      </c>
      <c r="DF27" s="295" t="str">
        <f ca="true">+IF(OFFSET('Sanitation Data'!$H$29,0,10*ROW('Sanitation Data'!H21))="","",OFFSET('Sanitation Data'!$H$29,0,10*ROW('Sanitation Data'!H21)))</f>
        <v/>
      </c>
      <c r="DG27" s="295" t="str">
        <f ca="true">+IF(OFFSET('Sanitation Data'!$H$30,0,10*ROW('Sanitation Data'!H21))="","",OFFSET('Sanitation Data'!$H$30,0,10*ROW('Sanitation Data'!H21)))</f>
        <v/>
      </c>
      <c r="DH27" s="295" t="str">
        <f ca="true">+IF(OFFSET('Sanitation Data'!$H$31,0,10*ROW('Sanitation Data'!H21))="","",OFFSET('Sanitation Data'!$H$31,0,10*ROW('Sanitation Data'!H21)))</f>
        <v/>
      </c>
      <c r="DI27" s="295" t="str">
        <f ca="true">+IF(OFFSET('Sanitation Data'!$H$32,0,10*ROW('Sanitation Data'!H21))="","",OFFSET('Sanitation Data'!$H$32,0,10*ROW('Sanitation Data'!H21)))</f>
        <v/>
      </c>
      <c r="DJ27" s="295" t="str">
        <f ca="true">+IF(OFFSET('Sanitation Data'!$I$28,0,10*ROW('Sanitation Data'!I21))="","",OFFSET('Sanitation Data'!$I$28,0,10*ROW('Sanitation Data'!I21)))</f>
        <v/>
      </c>
      <c r="DK27" s="295" t="str">
        <f ca="true">+IF(OFFSET('Sanitation Data'!$I$29,0,10*ROW('Sanitation Data'!I21))="","",OFFSET('Sanitation Data'!$I$29,0,10*ROW('Sanitation Data'!I21)))</f>
        <v/>
      </c>
      <c r="DL27" s="295" t="str">
        <f ca="true">+IF(OFFSET('Sanitation Data'!$I$30,0,10*ROW('Sanitation Data'!I21))="","",OFFSET('Sanitation Data'!$I$30,0,10*ROW('Sanitation Data'!I21)))</f>
        <v/>
      </c>
      <c r="DM27" s="295" t="str">
        <f ca="true">+IF(OFFSET('Sanitation Data'!$I$31,0,10*ROW('Sanitation Data'!I21))="","",OFFSET('Sanitation Data'!$I$31,0,10*ROW('Sanitation Data'!I21)))</f>
        <v/>
      </c>
      <c r="DN27" s="295" t="str">
        <f ca="true">+IF(OFFSET('Sanitation Data'!$I$32,0,10*ROW('Sanitation Data'!I21))="","",OFFSET('Sanitation Data'!$I$32,0,10*ROW('Sanitation Data'!I21)))</f>
        <v/>
      </c>
      <c r="DO27" s="295" t="str">
        <f ca="true">+IF(OFFSET('Hygiene Data'!$D$11,0,10*ROW('Hygiene Data'!D21))="","",OFFSET('Hygiene Data'!$D$11,0,10*ROW('Hygiene Data'!D21)))</f>
        <v/>
      </c>
      <c r="DP27" s="295" t="str">
        <f ca="true">+IF(OFFSET('Hygiene Data'!$D$12,0,10*ROW('Hygiene Data'!D21))="","",OFFSET('Hygiene Data'!$D$12,0,10*ROW('Hygiene Data'!D21)))</f>
        <v/>
      </c>
      <c r="DQ27" s="295" t="str">
        <f ca="true">+IF(OFFSET('Hygiene Data'!$D$13,0,10*ROW('Hygiene Data'!D21))="","",OFFSET('Hygiene Data'!$D$13,0,10*ROW('Hygiene Data'!D21)))</f>
        <v/>
      </c>
      <c r="DR27" s="295" t="str">
        <f ca="true">+IF(OFFSET('Hygiene Data'!$E$11,0,10*ROW('Hygiene Data'!E21))="","",OFFSET('Hygiene Data'!$E$11,0,10*ROW('Hygiene Data'!E21)))</f>
        <v/>
      </c>
      <c r="DS27" s="295" t="str">
        <f ca="true">+IF(OFFSET('Hygiene Data'!$E$12,0,10*ROW('Hygiene Data'!E21))="","",OFFSET('Hygiene Data'!$E$12,0,10*ROW('Hygiene Data'!E21)))</f>
        <v/>
      </c>
      <c r="DT27" s="295" t="str">
        <f ca="true">+IF(OFFSET('Hygiene Data'!$E$13,0,10*ROW('Hygiene Data'!E21))="","",OFFSET('Hygiene Data'!$E$13,0,10*ROW('Hygiene Data'!E21)))</f>
        <v/>
      </c>
      <c r="DU27" s="295" t="str">
        <f ca="true">+IF(OFFSET('Hygiene Data'!$F$11,0,10*ROW('Hygiene Data'!F21))="","",OFFSET('Hygiene Data'!$F$11,0,10*ROW('Hygiene Data'!F21)))</f>
        <v/>
      </c>
      <c r="DV27" s="295" t="str">
        <f ca="true">+IF(OFFSET('Hygiene Data'!$F$12,0,10*ROW('Hygiene Data'!F21))="","",OFFSET('Hygiene Data'!$F$12,0,10*ROW('Hygiene Data'!F21)))</f>
        <v/>
      </c>
      <c r="DW27" s="295" t="str">
        <f ca="true">+IF(OFFSET('Hygiene Data'!$F$13,0,10*ROW('Hygiene Data'!F21))="","",OFFSET('Hygiene Data'!$F$13,0,10*ROW('Hygiene Data'!F21)))</f>
        <v/>
      </c>
      <c r="DX27" s="295" t="str">
        <f ca="true">+IF(OFFSET('Hygiene Data'!$G$11,0,10*ROW('Hygiene Data'!G21))="","",OFFSET('Hygiene Data'!$G$11,0,10*ROW('Hygiene Data'!G21)))</f>
        <v/>
      </c>
      <c r="DY27" s="295" t="str">
        <f ca="true">+IF(OFFSET('Hygiene Data'!$G$12,0,10*ROW('Hygiene Data'!G21))="","",OFFSET('Hygiene Data'!$G$12,0,10*ROW('Hygiene Data'!G21)))</f>
        <v/>
      </c>
      <c r="DZ27" s="295" t="str">
        <f ca="true">+IF(OFFSET('Hygiene Data'!$G$13,0,10*ROW('Hygiene Data'!G21))="","",OFFSET('Hygiene Data'!$G$13,0,10*ROW('Hygiene Data'!G21)))</f>
        <v/>
      </c>
      <c r="EA27" s="295" t="str">
        <f ca="true">+IF(OFFSET('Hygiene Data'!$H$11,0,10*ROW('Hygiene Data'!H21))="","",OFFSET('Hygiene Data'!$H$11,0,10*ROW('Hygiene Data'!H21)))</f>
        <v/>
      </c>
      <c r="EB27" s="295" t="str">
        <f ca="true">+IF(OFFSET('Hygiene Data'!$H$12,0,10*ROW('Hygiene Data'!H21))="","",OFFSET('Hygiene Data'!$H$12,0,10*ROW('Hygiene Data'!H21)))</f>
        <v/>
      </c>
      <c r="EC27" s="295" t="str">
        <f ca="true">+IF(OFFSET('Hygiene Data'!$H$13,0,10*ROW('Hygiene Data'!H21))="","",OFFSET('Hygiene Data'!$H$13,0,10*ROW('Hygiene Data'!H21)))</f>
        <v/>
      </c>
      <c r="ED27" s="295" t="str">
        <f ca="true">+IF(OFFSET('Hygiene Data'!$I$11,0,10*ROW('Hygiene Data'!I21))="","",OFFSET('Hygiene Data'!$I$11,0,10*ROW('Hygiene Data'!I21)))</f>
        <v/>
      </c>
      <c r="EE27" s="295" t="str">
        <f ca="true">+IF(OFFSET('Hygiene Data'!$I$12,0,10*ROW('Hygiene Data'!I21))="","",OFFSET('Hygiene Data'!$I$12,0,10*ROW('Hygiene Data'!I21)))</f>
        <v/>
      </c>
      <c r="EF27" s="295"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1"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5"/>
      <c r="BS28" s="295" t="str">
        <f ca="true">+IF(OFFSET('Water Data'!$D$27,0,10*ROW('Water Data'!D22))="","",OFFSET('Water Data'!$D$27,0,10*ROW('Water Data'!D22)))</f>
        <v/>
      </c>
      <c r="BT28" s="295" t="str">
        <f ca="true">+IF(OFFSET('Water Data'!$D$28,0,10*ROW('Water Data'!D22))="","",OFFSET('Water Data'!$D$28,0,10*ROW('Water Data'!D22)))</f>
        <v/>
      </c>
      <c r="BU28" s="295" t="str">
        <f ca="true">+IF(OFFSET('Water Data'!$D$29,0,10*ROW('Water Data'!D22))="","",OFFSET('Water Data'!$D$29,0,10*ROW('Water Data'!D22)))</f>
        <v/>
      </c>
      <c r="BV28" s="295" t="str">
        <f ca="true">+IF(OFFSET('Water Data'!$E$27,0,10*ROW('Water Data'!E22))="","",OFFSET('Water Data'!$E$27,0,10*ROW('Water Data'!E22)))</f>
        <v/>
      </c>
      <c r="BW28" s="295" t="str">
        <f ca="true">+IF(OFFSET('Water Data'!$E$28,0,10*ROW('Water Data'!E22))="","",OFFSET('Water Data'!$E$28,0,10*ROW('Water Data'!E22)))</f>
        <v/>
      </c>
      <c r="BX28" s="295" t="str">
        <f ca="true">+IF(OFFSET('Water Data'!$E$29,0,10*ROW('Water Data'!E22))="","",OFFSET('Water Data'!$E$29,0,10*ROW('Water Data'!E22)))</f>
        <v/>
      </c>
      <c r="BY28" s="295" t="str">
        <f ca="true">+IF(OFFSET('Water Data'!$F$27,0,10*ROW('Water Data'!F22))="","",OFFSET('Water Data'!$F$27,0,10*ROW('Water Data'!F22)))</f>
        <v/>
      </c>
      <c r="BZ28" s="295" t="str">
        <f ca="true">+IF(OFFSET('Water Data'!$F$28,0,10*ROW('Water Data'!F22))="","",OFFSET('Water Data'!$F$28,0,10*ROW('Water Data'!F22)))</f>
        <v/>
      </c>
      <c r="CA28" s="295" t="str">
        <f ca="true">+IF(OFFSET('Water Data'!$F$29,0,10*ROW('Water Data'!F22))="","",OFFSET('Water Data'!$F$29,0,10*ROW('Water Data'!F22)))</f>
        <v/>
      </c>
      <c r="CB28" s="295" t="str">
        <f ca="true">+IF(OFFSET('Water Data'!$G$27,0,10*ROW('Water Data'!G22))="","",OFFSET('Water Data'!$G$27,0,10*ROW('Water Data'!G22)))</f>
        <v/>
      </c>
      <c r="CC28" s="295" t="str">
        <f ca="true">+IF(OFFSET('Water Data'!$G$28,0,10*ROW('Water Data'!G22))="","",OFFSET('Water Data'!$G$28,0,10*ROW('Water Data'!G22)))</f>
        <v/>
      </c>
      <c r="CD28" s="295" t="str">
        <f ca="true">+IF(OFFSET('Water Data'!$G$29,0,10*ROW('Water Data'!G22))="","",OFFSET('Water Data'!$G$29,0,10*ROW('Water Data'!G22)))</f>
        <v/>
      </c>
      <c r="CE28" s="295" t="str">
        <f ca="true">+IF(OFFSET('Water Data'!$H$27,0,10*ROW('Water Data'!H22))="","",OFFSET('Water Data'!$H$27,0,10*ROW('Water Data'!H22)))</f>
        <v/>
      </c>
      <c r="CF28" s="295" t="str">
        <f ca="true">+IF(OFFSET('Water Data'!$H$28,0,10*ROW('Water Data'!H22))="","",OFFSET('Water Data'!$H$28,0,10*ROW('Water Data'!H22)))</f>
        <v/>
      </c>
      <c r="CG28" s="295" t="str">
        <f ca="true">+IF(OFFSET('Water Data'!$H$29,0,10*ROW('Water Data'!H22))="","",OFFSET('Water Data'!$H$29,0,10*ROW('Water Data'!H22)))</f>
        <v/>
      </c>
      <c r="CH28" s="295" t="str">
        <f ca="true">+IF(OFFSET('Water Data'!$I$27,0,10*ROW('Water Data'!I22))="","",OFFSET('Water Data'!$I$27,0,10*ROW('Water Data'!I22)))</f>
        <v/>
      </c>
      <c r="CI28" s="295" t="str">
        <f ca="true">+IF(OFFSET('Water Data'!$I$28,0,10*ROW('Water Data'!I22))="","",OFFSET('Water Data'!$I$28,0,10*ROW('Water Data'!I22)))</f>
        <v/>
      </c>
      <c r="CJ28" s="295" t="str">
        <f ca="true">+IF(OFFSET('Water Data'!$I$29,0,10*ROW('Water Data'!I22))="","",OFFSET('Water Data'!$I$29,0,10*ROW('Water Data'!I22)))</f>
        <v/>
      </c>
      <c r="CK28" s="295" t="str">
        <f ca="true">+IF(OFFSET('Sanitation Data'!$D$28,0,10*ROW('Sanitation Data'!D22))="","",OFFSET('Sanitation Data'!$D$28,0,10*ROW('Sanitation Data'!D22)))</f>
        <v/>
      </c>
      <c r="CL28" s="295" t="str">
        <f ca="true">+IF(OFFSET('Sanitation Data'!$D$29,0,10*ROW('Sanitation Data'!D22))="","",OFFSET('Sanitation Data'!$D$29,0,10*ROW('Sanitation Data'!D22)))</f>
        <v/>
      </c>
      <c r="CM28" s="295" t="str">
        <f ca="true">+IF(OFFSET('Sanitation Data'!$D$30,0,10*ROW('Sanitation Data'!D22))="","",OFFSET('Sanitation Data'!$D$30,0,10*ROW('Sanitation Data'!D22)))</f>
        <v/>
      </c>
      <c r="CN28" s="295" t="str">
        <f ca="true">+IF(OFFSET('Sanitation Data'!$D$31,0,10*ROW('Sanitation Data'!D22))="","",OFFSET('Sanitation Data'!$D$31,0,10*ROW('Sanitation Data'!D22)))</f>
        <v/>
      </c>
      <c r="CO28" s="295" t="str">
        <f ca="true">+IF(OFFSET('Sanitation Data'!$D$32,0,10*ROW('Sanitation Data'!D22))="","",OFFSET('Sanitation Data'!$D$32,0,10*ROW('Sanitation Data'!D22)))</f>
        <v/>
      </c>
      <c r="CP28" s="295" t="str">
        <f ca="true">+IF(OFFSET('Sanitation Data'!$E$28,0,10*ROW('Sanitation Data'!E22))="","",OFFSET('Sanitation Data'!$E$28,0,10*ROW('Sanitation Data'!E22)))</f>
        <v/>
      </c>
      <c r="CQ28" s="295" t="str">
        <f ca="true">+IF(OFFSET('Sanitation Data'!$E$29,0,10*ROW('Sanitation Data'!E22))="","",OFFSET('Sanitation Data'!$E$29,0,10*ROW('Sanitation Data'!E22)))</f>
        <v/>
      </c>
      <c r="CR28" s="295" t="str">
        <f ca="true">+IF(OFFSET('Sanitation Data'!$E$30,0,10*ROW('Sanitation Data'!E22))="","",OFFSET('Sanitation Data'!$E$30,0,10*ROW('Sanitation Data'!E22)))</f>
        <v/>
      </c>
      <c r="CS28" s="295" t="str">
        <f ca="true">+IF(OFFSET('Sanitation Data'!$E$31,0,10*ROW('Sanitation Data'!E22))="","",OFFSET('Sanitation Data'!$E$31,0,10*ROW('Sanitation Data'!E22)))</f>
        <v/>
      </c>
      <c r="CT28" s="295" t="str">
        <f ca="true">+IF(OFFSET('Sanitation Data'!$E$32,0,10*ROW('Sanitation Data'!E22))="","",OFFSET('Sanitation Data'!$E$32,0,10*ROW('Sanitation Data'!E22)))</f>
        <v/>
      </c>
      <c r="CU28" s="295" t="str">
        <f ca="true">+IF(OFFSET('Sanitation Data'!$F$28,0,10*ROW('Sanitation Data'!F22))="","",OFFSET('Sanitation Data'!$F$28,0,10*ROW('Sanitation Data'!F22)))</f>
        <v/>
      </c>
      <c r="CV28" s="295" t="str">
        <f ca="true">+IF(OFFSET('Sanitation Data'!$F$29,0,10*ROW('Sanitation Data'!F22))="","",OFFSET('Sanitation Data'!$F$29,0,10*ROW('Sanitation Data'!F22)))</f>
        <v/>
      </c>
      <c r="CW28" s="295" t="str">
        <f ca="true">+IF(OFFSET('Sanitation Data'!$F$30,0,10*ROW('Sanitation Data'!F22))="","",OFFSET('Sanitation Data'!$F$30,0,10*ROW('Sanitation Data'!F22)))</f>
        <v/>
      </c>
      <c r="CX28" s="295" t="str">
        <f ca="true">+IF(OFFSET('Sanitation Data'!$F$31,0,10*ROW('Sanitation Data'!F22))="","",OFFSET('Sanitation Data'!$F$31,0,10*ROW('Sanitation Data'!F22)))</f>
        <v/>
      </c>
      <c r="CY28" s="295" t="str">
        <f ca="true">+IF(OFFSET('Sanitation Data'!$F$32,0,10*ROW('Sanitation Data'!F22))="","",OFFSET('Sanitation Data'!$F$32,0,10*ROW('Sanitation Data'!F22)))</f>
        <v/>
      </c>
      <c r="CZ28" s="295" t="str">
        <f ca="true">+IF(OFFSET('Sanitation Data'!$G$28,0,10*ROW('Sanitation Data'!G22))="","",OFFSET('Sanitation Data'!$G$28,0,10*ROW('Sanitation Data'!G22)))</f>
        <v/>
      </c>
      <c r="DA28" s="295" t="str">
        <f ca="true">+IF(OFFSET('Sanitation Data'!$G$29,0,10*ROW('Sanitation Data'!G22))="","",OFFSET('Sanitation Data'!$G$29,0,10*ROW('Sanitation Data'!G22)))</f>
        <v/>
      </c>
      <c r="DB28" s="295" t="str">
        <f ca="true">+IF(OFFSET('Sanitation Data'!$G$30,0,10*ROW('Sanitation Data'!G22))="","",OFFSET('Sanitation Data'!$G$30,0,10*ROW('Sanitation Data'!G22)))</f>
        <v/>
      </c>
      <c r="DC28" s="295" t="str">
        <f ca="true">+IF(OFFSET('Sanitation Data'!$G$31,0,10*ROW('Sanitation Data'!G22))="","",OFFSET('Sanitation Data'!$G$31,0,10*ROW('Sanitation Data'!G22)))</f>
        <v/>
      </c>
      <c r="DD28" s="295" t="str">
        <f ca="true">+IF(OFFSET('Sanitation Data'!$G$32,0,10*ROW('Sanitation Data'!G22))="","",OFFSET('Sanitation Data'!$G$32,0,10*ROW('Sanitation Data'!G22)))</f>
        <v/>
      </c>
      <c r="DE28" s="295" t="str">
        <f ca="true">+IF(OFFSET('Sanitation Data'!$H$28,0,10*ROW('Sanitation Data'!H22))="","",OFFSET('Sanitation Data'!$H$28,0,10*ROW('Sanitation Data'!H22)))</f>
        <v/>
      </c>
      <c r="DF28" s="295" t="str">
        <f ca="true">+IF(OFFSET('Sanitation Data'!$H$29,0,10*ROW('Sanitation Data'!H22))="","",OFFSET('Sanitation Data'!$H$29,0,10*ROW('Sanitation Data'!H22)))</f>
        <v/>
      </c>
      <c r="DG28" s="295" t="str">
        <f ca="true">+IF(OFFSET('Sanitation Data'!$H$30,0,10*ROW('Sanitation Data'!H22))="","",OFFSET('Sanitation Data'!$H$30,0,10*ROW('Sanitation Data'!H22)))</f>
        <v/>
      </c>
      <c r="DH28" s="295" t="str">
        <f ca="true">+IF(OFFSET('Sanitation Data'!$H$31,0,10*ROW('Sanitation Data'!H22))="","",OFFSET('Sanitation Data'!$H$31,0,10*ROW('Sanitation Data'!H22)))</f>
        <v/>
      </c>
      <c r="DI28" s="295" t="str">
        <f ca="true">+IF(OFFSET('Sanitation Data'!$H$32,0,10*ROW('Sanitation Data'!H22))="","",OFFSET('Sanitation Data'!$H$32,0,10*ROW('Sanitation Data'!H22)))</f>
        <v/>
      </c>
      <c r="DJ28" s="295" t="str">
        <f ca="true">+IF(OFFSET('Sanitation Data'!$I$28,0,10*ROW('Sanitation Data'!I22))="","",OFFSET('Sanitation Data'!$I$28,0,10*ROW('Sanitation Data'!I22)))</f>
        <v/>
      </c>
      <c r="DK28" s="295" t="str">
        <f ca="true">+IF(OFFSET('Sanitation Data'!$I$29,0,10*ROW('Sanitation Data'!I22))="","",OFFSET('Sanitation Data'!$I$29,0,10*ROW('Sanitation Data'!I22)))</f>
        <v/>
      </c>
      <c r="DL28" s="295" t="str">
        <f ca="true">+IF(OFFSET('Sanitation Data'!$I$30,0,10*ROW('Sanitation Data'!I22))="","",OFFSET('Sanitation Data'!$I$30,0,10*ROW('Sanitation Data'!I22)))</f>
        <v/>
      </c>
      <c r="DM28" s="295" t="str">
        <f ca="true">+IF(OFFSET('Sanitation Data'!$I$31,0,10*ROW('Sanitation Data'!I22))="","",OFFSET('Sanitation Data'!$I$31,0,10*ROW('Sanitation Data'!I22)))</f>
        <v/>
      </c>
      <c r="DN28" s="295" t="str">
        <f ca="true">+IF(OFFSET('Sanitation Data'!$I$32,0,10*ROW('Sanitation Data'!I22))="","",OFFSET('Sanitation Data'!$I$32,0,10*ROW('Sanitation Data'!I22)))</f>
        <v/>
      </c>
      <c r="DO28" s="295" t="str">
        <f ca="true">+IF(OFFSET('Hygiene Data'!$D$11,0,10*ROW('Hygiene Data'!D22))="","",OFFSET('Hygiene Data'!$D$11,0,10*ROW('Hygiene Data'!D22)))</f>
        <v/>
      </c>
      <c r="DP28" s="295" t="str">
        <f ca="true">+IF(OFFSET('Hygiene Data'!$D$12,0,10*ROW('Hygiene Data'!D22))="","",OFFSET('Hygiene Data'!$D$12,0,10*ROW('Hygiene Data'!D22)))</f>
        <v/>
      </c>
      <c r="DQ28" s="295" t="str">
        <f ca="true">+IF(OFFSET('Hygiene Data'!$D$13,0,10*ROW('Hygiene Data'!D22))="","",OFFSET('Hygiene Data'!$D$13,0,10*ROW('Hygiene Data'!D22)))</f>
        <v/>
      </c>
      <c r="DR28" s="295" t="str">
        <f ca="true">+IF(OFFSET('Hygiene Data'!$E$11,0,10*ROW('Hygiene Data'!E22))="","",OFFSET('Hygiene Data'!$E$11,0,10*ROW('Hygiene Data'!E22)))</f>
        <v/>
      </c>
      <c r="DS28" s="295" t="str">
        <f ca="true">+IF(OFFSET('Hygiene Data'!$E$12,0,10*ROW('Hygiene Data'!E22))="","",OFFSET('Hygiene Data'!$E$12,0,10*ROW('Hygiene Data'!E22)))</f>
        <v/>
      </c>
      <c r="DT28" s="295" t="str">
        <f ca="true">+IF(OFFSET('Hygiene Data'!$E$13,0,10*ROW('Hygiene Data'!E22))="","",OFFSET('Hygiene Data'!$E$13,0,10*ROW('Hygiene Data'!E22)))</f>
        <v/>
      </c>
      <c r="DU28" s="295" t="str">
        <f ca="true">+IF(OFFSET('Hygiene Data'!$F$11,0,10*ROW('Hygiene Data'!F22))="","",OFFSET('Hygiene Data'!$F$11,0,10*ROW('Hygiene Data'!F22)))</f>
        <v/>
      </c>
      <c r="DV28" s="295" t="str">
        <f ca="true">+IF(OFFSET('Hygiene Data'!$F$12,0,10*ROW('Hygiene Data'!F22))="","",OFFSET('Hygiene Data'!$F$12,0,10*ROW('Hygiene Data'!F22)))</f>
        <v/>
      </c>
      <c r="DW28" s="295" t="str">
        <f ca="true">+IF(OFFSET('Hygiene Data'!$F$13,0,10*ROW('Hygiene Data'!F22))="","",OFFSET('Hygiene Data'!$F$13,0,10*ROW('Hygiene Data'!F22)))</f>
        <v/>
      </c>
      <c r="DX28" s="295" t="str">
        <f ca="true">+IF(OFFSET('Hygiene Data'!$G$11,0,10*ROW('Hygiene Data'!G22))="","",OFFSET('Hygiene Data'!$G$11,0,10*ROW('Hygiene Data'!G22)))</f>
        <v/>
      </c>
      <c r="DY28" s="295" t="str">
        <f ca="true">+IF(OFFSET('Hygiene Data'!$G$12,0,10*ROW('Hygiene Data'!G22))="","",OFFSET('Hygiene Data'!$G$12,0,10*ROW('Hygiene Data'!G22)))</f>
        <v/>
      </c>
      <c r="DZ28" s="295" t="str">
        <f ca="true">+IF(OFFSET('Hygiene Data'!$G$13,0,10*ROW('Hygiene Data'!G22))="","",OFFSET('Hygiene Data'!$G$13,0,10*ROW('Hygiene Data'!G22)))</f>
        <v/>
      </c>
      <c r="EA28" s="295" t="str">
        <f ca="true">+IF(OFFSET('Hygiene Data'!$H$11,0,10*ROW('Hygiene Data'!H22))="","",OFFSET('Hygiene Data'!$H$11,0,10*ROW('Hygiene Data'!H22)))</f>
        <v/>
      </c>
      <c r="EB28" s="295" t="str">
        <f ca="true">+IF(OFFSET('Hygiene Data'!$H$12,0,10*ROW('Hygiene Data'!H22))="","",OFFSET('Hygiene Data'!$H$12,0,10*ROW('Hygiene Data'!H22)))</f>
        <v/>
      </c>
      <c r="EC28" s="295" t="str">
        <f ca="true">+IF(OFFSET('Hygiene Data'!$H$13,0,10*ROW('Hygiene Data'!H22))="","",OFFSET('Hygiene Data'!$H$13,0,10*ROW('Hygiene Data'!H22)))</f>
        <v/>
      </c>
      <c r="ED28" s="295" t="str">
        <f ca="true">+IF(OFFSET('Hygiene Data'!$I$11,0,10*ROW('Hygiene Data'!I22))="","",OFFSET('Hygiene Data'!$I$11,0,10*ROW('Hygiene Data'!I22)))</f>
        <v/>
      </c>
      <c r="EE28" s="295" t="str">
        <f ca="true">+IF(OFFSET('Hygiene Data'!$I$12,0,10*ROW('Hygiene Data'!I22))="","",OFFSET('Hygiene Data'!$I$12,0,10*ROW('Hygiene Data'!I22)))</f>
        <v/>
      </c>
      <c r="EF28" s="295"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5"/>
      <c r="BS29" s="295" t="str">
        <f ca="true">+IF(OFFSET('Water Data'!$D$27,0,10*ROW('Water Data'!D23))="","",OFFSET('Water Data'!$D$27,0,10*ROW('Water Data'!D23)))</f>
        <v/>
      </c>
      <c r="BT29" s="295" t="str">
        <f ca="true">+IF(OFFSET('Water Data'!$D$28,0,10*ROW('Water Data'!D23))="","",OFFSET('Water Data'!$D$28,0,10*ROW('Water Data'!D23)))</f>
        <v/>
      </c>
      <c r="BU29" s="295" t="str">
        <f ca="true">+IF(OFFSET('Water Data'!$D$29,0,10*ROW('Water Data'!D23))="","",OFFSET('Water Data'!$D$29,0,10*ROW('Water Data'!D23)))</f>
        <v/>
      </c>
      <c r="BV29" s="295" t="str">
        <f ca="true">+IF(OFFSET('Water Data'!$E$27,0,10*ROW('Water Data'!E23))="","",OFFSET('Water Data'!$E$27,0,10*ROW('Water Data'!E23)))</f>
        <v/>
      </c>
      <c r="BW29" s="295" t="str">
        <f ca="true">+IF(OFFSET('Water Data'!$E$28,0,10*ROW('Water Data'!E23))="","",OFFSET('Water Data'!$E$28,0,10*ROW('Water Data'!E23)))</f>
        <v/>
      </c>
      <c r="BX29" s="295" t="str">
        <f ca="true">+IF(OFFSET('Water Data'!$E$29,0,10*ROW('Water Data'!E23))="","",OFFSET('Water Data'!$E$29,0,10*ROW('Water Data'!E23)))</f>
        <v/>
      </c>
      <c r="BY29" s="295" t="str">
        <f ca="true">+IF(OFFSET('Water Data'!$F$27,0,10*ROW('Water Data'!F23))="","",OFFSET('Water Data'!$F$27,0,10*ROW('Water Data'!F23)))</f>
        <v/>
      </c>
      <c r="BZ29" s="295" t="str">
        <f ca="true">+IF(OFFSET('Water Data'!$F$28,0,10*ROW('Water Data'!F23))="","",OFFSET('Water Data'!$F$28,0,10*ROW('Water Data'!F23)))</f>
        <v/>
      </c>
      <c r="CA29" s="295" t="str">
        <f ca="true">+IF(OFFSET('Water Data'!$F$29,0,10*ROW('Water Data'!F23))="","",OFFSET('Water Data'!$F$29,0,10*ROW('Water Data'!F23)))</f>
        <v/>
      </c>
      <c r="CB29" s="295" t="str">
        <f ca="true">+IF(OFFSET('Water Data'!$G$27,0,10*ROW('Water Data'!G23))="","",OFFSET('Water Data'!$G$27,0,10*ROW('Water Data'!G23)))</f>
        <v/>
      </c>
      <c r="CC29" s="295" t="str">
        <f ca="true">+IF(OFFSET('Water Data'!$G$28,0,10*ROW('Water Data'!G23))="","",OFFSET('Water Data'!$G$28,0,10*ROW('Water Data'!G23)))</f>
        <v/>
      </c>
      <c r="CD29" s="295" t="str">
        <f ca="true">+IF(OFFSET('Water Data'!$G$29,0,10*ROW('Water Data'!G23))="","",OFFSET('Water Data'!$G$29,0,10*ROW('Water Data'!G23)))</f>
        <v/>
      </c>
      <c r="CE29" s="295" t="str">
        <f ca="true">+IF(OFFSET('Water Data'!$H$27,0,10*ROW('Water Data'!H23))="","",OFFSET('Water Data'!$H$27,0,10*ROW('Water Data'!H23)))</f>
        <v/>
      </c>
      <c r="CF29" s="295" t="str">
        <f ca="true">+IF(OFFSET('Water Data'!$H$28,0,10*ROW('Water Data'!H23))="","",OFFSET('Water Data'!$H$28,0,10*ROW('Water Data'!H23)))</f>
        <v/>
      </c>
      <c r="CG29" s="295" t="str">
        <f ca="true">+IF(OFFSET('Water Data'!$H$29,0,10*ROW('Water Data'!H23))="","",OFFSET('Water Data'!$H$29,0,10*ROW('Water Data'!H23)))</f>
        <v/>
      </c>
      <c r="CH29" s="295" t="str">
        <f ca="true">+IF(OFFSET('Water Data'!$I$27,0,10*ROW('Water Data'!I23))="","",OFFSET('Water Data'!$I$27,0,10*ROW('Water Data'!I23)))</f>
        <v/>
      </c>
      <c r="CI29" s="295" t="str">
        <f ca="true">+IF(OFFSET('Water Data'!$I$28,0,10*ROW('Water Data'!I23))="","",OFFSET('Water Data'!$I$28,0,10*ROW('Water Data'!I23)))</f>
        <v/>
      </c>
      <c r="CJ29" s="295" t="str">
        <f ca="true">+IF(OFFSET('Water Data'!$I$29,0,10*ROW('Water Data'!I23))="","",OFFSET('Water Data'!$I$29,0,10*ROW('Water Data'!I23)))</f>
        <v/>
      </c>
      <c r="CK29" s="295" t="str">
        <f ca="true">+IF(OFFSET('Sanitation Data'!$D$28,0,10*ROW('Sanitation Data'!D23))="","",OFFSET('Sanitation Data'!$D$28,0,10*ROW('Sanitation Data'!D23)))</f>
        <v/>
      </c>
      <c r="CL29" s="295" t="str">
        <f ca="true">+IF(OFFSET('Sanitation Data'!$D$29,0,10*ROW('Sanitation Data'!D23))="","",OFFSET('Sanitation Data'!$D$29,0,10*ROW('Sanitation Data'!D23)))</f>
        <v/>
      </c>
      <c r="CM29" s="295" t="str">
        <f ca="true">+IF(OFFSET('Sanitation Data'!$D$30,0,10*ROW('Sanitation Data'!D23))="","",OFFSET('Sanitation Data'!$D$30,0,10*ROW('Sanitation Data'!D23)))</f>
        <v/>
      </c>
      <c r="CN29" s="295" t="str">
        <f ca="true">+IF(OFFSET('Sanitation Data'!$D$31,0,10*ROW('Sanitation Data'!D23))="","",OFFSET('Sanitation Data'!$D$31,0,10*ROW('Sanitation Data'!D23)))</f>
        <v/>
      </c>
      <c r="CO29" s="295" t="str">
        <f ca="true">+IF(OFFSET('Sanitation Data'!$D$32,0,10*ROW('Sanitation Data'!D23))="","",OFFSET('Sanitation Data'!$D$32,0,10*ROW('Sanitation Data'!D23)))</f>
        <v/>
      </c>
      <c r="CP29" s="295" t="str">
        <f ca="true">+IF(OFFSET('Sanitation Data'!$E$28,0,10*ROW('Sanitation Data'!E23))="","",OFFSET('Sanitation Data'!$E$28,0,10*ROW('Sanitation Data'!E23)))</f>
        <v/>
      </c>
      <c r="CQ29" s="295" t="str">
        <f ca="true">+IF(OFFSET('Sanitation Data'!$E$29,0,10*ROW('Sanitation Data'!E23))="","",OFFSET('Sanitation Data'!$E$29,0,10*ROW('Sanitation Data'!E23)))</f>
        <v/>
      </c>
      <c r="CR29" s="295" t="str">
        <f ca="true">+IF(OFFSET('Sanitation Data'!$E$30,0,10*ROW('Sanitation Data'!E23))="","",OFFSET('Sanitation Data'!$E$30,0,10*ROW('Sanitation Data'!E23)))</f>
        <v/>
      </c>
      <c r="CS29" s="295" t="str">
        <f ca="true">+IF(OFFSET('Sanitation Data'!$E$31,0,10*ROW('Sanitation Data'!E23))="","",OFFSET('Sanitation Data'!$E$31,0,10*ROW('Sanitation Data'!E23)))</f>
        <v/>
      </c>
      <c r="CT29" s="295" t="str">
        <f ca="true">+IF(OFFSET('Sanitation Data'!$E$32,0,10*ROW('Sanitation Data'!E23))="","",OFFSET('Sanitation Data'!$E$32,0,10*ROW('Sanitation Data'!E23)))</f>
        <v/>
      </c>
      <c r="CU29" s="295" t="str">
        <f ca="true">+IF(OFFSET('Sanitation Data'!$F$28,0,10*ROW('Sanitation Data'!F23))="","",OFFSET('Sanitation Data'!$F$28,0,10*ROW('Sanitation Data'!F23)))</f>
        <v/>
      </c>
      <c r="CV29" s="295" t="str">
        <f ca="true">+IF(OFFSET('Sanitation Data'!$F$29,0,10*ROW('Sanitation Data'!F23))="","",OFFSET('Sanitation Data'!$F$29,0,10*ROW('Sanitation Data'!F23)))</f>
        <v/>
      </c>
      <c r="CW29" s="295" t="str">
        <f ca="true">+IF(OFFSET('Sanitation Data'!$F$30,0,10*ROW('Sanitation Data'!F23))="","",OFFSET('Sanitation Data'!$F$30,0,10*ROW('Sanitation Data'!F23)))</f>
        <v/>
      </c>
      <c r="CX29" s="295" t="str">
        <f ca="true">+IF(OFFSET('Sanitation Data'!$F$31,0,10*ROW('Sanitation Data'!F23))="","",OFFSET('Sanitation Data'!$F$31,0,10*ROW('Sanitation Data'!F23)))</f>
        <v/>
      </c>
      <c r="CY29" s="295" t="str">
        <f ca="true">+IF(OFFSET('Sanitation Data'!$F$32,0,10*ROW('Sanitation Data'!F23))="","",OFFSET('Sanitation Data'!$F$32,0,10*ROW('Sanitation Data'!F23)))</f>
        <v/>
      </c>
      <c r="CZ29" s="295" t="str">
        <f ca="true">+IF(OFFSET('Sanitation Data'!$G$28,0,10*ROW('Sanitation Data'!G23))="","",OFFSET('Sanitation Data'!$G$28,0,10*ROW('Sanitation Data'!G23)))</f>
        <v/>
      </c>
      <c r="DA29" s="295" t="str">
        <f ca="true">+IF(OFFSET('Sanitation Data'!$G$29,0,10*ROW('Sanitation Data'!G23))="","",OFFSET('Sanitation Data'!$G$29,0,10*ROW('Sanitation Data'!G23)))</f>
        <v/>
      </c>
      <c r="DB29" s="295" t="str">
        <f ca="true">+IF(OFFSET('Sanitation Data'!$G$30,0,10*ROW('Sanitation Data'!G23))="","",OFFSET('Sanitation Data'!$G$30,0,10*ROW('Sanitation Data'!G23)))</f>
        <v/>
      </c>
      <c r="DC29" s="295" t="str">
        <f ca="true">+IF(OFFSET('Sanitation Data'!$G$31,0,10*ROW('Sanitation Data'!G23))="","",OFFSET('Sanitation Data'!$G$31,0,10*ROW('Sanitation Data'!G23)))</f>
        <v/>
      </c>
      <c r="DD29" s="295" t="str">
        <f ca="true">+IF(OFFSET('Sanitation Data'!$G$32,0,10*ROW('Sanitation Data'!G23))="","",OFFSET('Sanitation Data'!$G$32,0,10*ROW('Sanitation Data'!G23)))</f>
        <v/>
      </c>
      <c r="DE29" s="295" t="str">
        <f ca="true">+IF(OFFSET('Sanitation Data'!$H$28,0,10*ROW('Sanitation Data'!H23))="","",OFFSET('Sanitation Data'!$H$28,0,10*ROW('Sanitation Data'!H23)))</f>
        <v/>
      </c>
      <c r="DF29" s="295" t="str">
        <f ca="true">+IF(OFFSET('Sanitation Data'!$H$29,0,10*ROW('Sanitation Data'!H23))="","",OFFSET('Sanitation Data'!$H$29,0,10*ROW('Sanitation Data'!H23)))</f>
        <v/>
      </c>
      <c r="DG29" s="295" t="str">
        <f ca="true">+IF(OFFSET('Sanitation Data'!$H$30,0,10*ROW('Sanitation Data'!H23))="","",OFFSET('Sanitation Data'!$H$30,0,10*ROW('Sanitation Data'!H23)))</f>
        <v/>
      </c>
      <c r="DH29" s="295" t="str">
        <f ca="true">+IF(OFFSET('Sanitation Data'!$H$31,0,10*ROW('Sanitation Data'!H23))="","",OFFSET('Sanitation Data'!$H$31,0,10*ROW('Sanitation Data'!H23)))</f>
        <v/>
      </c>
      <c r="DI29" s="295" t="str">
        <f ca="true">+IF(OFFSET('Sanitation Data'!$H$32,0,10*ROW('Sanitation Data'!H23))="","",OFFSET('Sanitation Data'!$H$32,0,10*ROW('Sanitation Data'!H23)))</f>
        <v/>
      </c>
      <c r="DJ29" s="295" t="str">
        <f ca="true">+IF(OFFSET('Sanitation Data'!$I$28,0,10*ROW('Sanitation Data'!I23))="","",OFFSET('Sanitation Data'!$I$28,0,10*ROW('Sanitation Data'!I23)))</f>
        <v/>
      </c>
      <c r="DK29" s="295" t="str">
        <f ca="true">+IF(OFFSET('Sanitation Data'!$I$29,0,10*ROW('Sanitation Data'!I23))="","",OFFSET('Sanitation Data'!$I$29,0,10*ROW('Sanitation Data'!I23)))</f>
        <v/>
      </c>
      <c r="DL29" s="295" t="str">
        <f ca="true">+IF(OFFSET('Sanitation Data'!$I$30,0,10*ROW('Sanitation Data'!I23))="","",OFFSET('Sanitation Data'!$I$30,0,10*ROW('Sanitation Data'!I23)))</f>
        <v/>
      </c>
      <c r="DM29" s="295" t="str">
        <f ca="true">+IF(OFFSET('Sanitation Data'!$I$31,0,10*ROW('Sanitation Data'!I23))="","",OFFSET('Sanitation Data'!$I$31,0,10*ROW('Sanitation Data'!I23)))</f>
        <v/>
      </c>
      <c r="DN29" s="295" t="str">
        <f ca="true">+IF(OFFSET('Sanitation Data'!$I$32,0,10*ROW('Sanitation Data'!I23))="","",OFFSET('Sanitation Data'!$I$32,0,10*ROW('Sanitation Data'!I23)))</f>
        <v/>
      </c>
      <c r="DO29" s="295" t="str">
        <f ca="true">+IF(OFFSET('Hygiene Data'!$D$11,0,10*ROW('Hygiene Data'!D23))="","",OFFSET('Hygiene Data'!$D$11,0,10*ROW('Hygiene Data'!D23)))</f>
        <v/>
      </c>
      <c r="DP29" s="295" t="str">
        <f ca="true">+IF(OFFSET('Hygiene Data'!$D$12,0,10*ROW('Hygiene Data'!D23))="","",OFFSET('Hygiene Data'!$D$12,0,10*ROW('Hygiene Data'!D23)))</f>
        <v/>
      </c>
      <c r="DQ29" s="295" t="str">
        <f ca="true">+IF(OFFSET('Hygiene Data'!$D$13,0,10*ROW('Hygiene Data'!D23))="","",OFFSET('Hygiene Data'!$D$13,0,10*ROW('Hygiene Data'!D23)))</f>
        <v/>
      </c>
      <c r="DR29" s="295" t="str">
        <f ca="true">+IF(OFFSET('Hygiene Data'!$E$11,0,10*ROW('Hygiene Data'!E23))="","",OFFSET('Hygiene Data'!$E$11,0,10*ROW('Hygiene Data'!E23)))</f>
        <v/>
      </c>
      <c r="DS29" s="295" t="str">
        <f ca="true">+IF(OFFSET('Hygiene Data'!$E$12,0,10*ROW('Hygiene Data'!E23))="","",OFFSET('Hygiene Data'!$E$12,0,10*ROW('Hygiene Data'!E23)))</f>
        <v/>
      </c>
      <c r="DT29" s="295" t="str">
        <f ca="true">+IF(OFFSET('Hygiene Data'!$E$13,0,10*ROW('Hygiene Data'!E23))="","",OFFSET('Hygiene Data'!$E$13,0,10*ROW('Hygiene Data'!E23)))</f>
        <v/>
      </c>
      <c r="DU29" s="295" t="str">
        <f ca="true">+IF(OFFSET('Hygiene Data'!$F$11,0,10*ROW('Hygiene Data'!F23))="","",OFFSET('Hygiene Data'!$F$11,0,10*ROW('Hygiene Data'!F23)))</f>
        <v/>
      </c>
      <c r="DV29" s="295" t="str">
        <f ca="true">+IF(OFFSET('Hygiene Data'!$F$12,0,10*ROW('Hygiene Data'!F23))="","",OFFSET('Hygiene Data'!$F$12,0,10*ROW('Hygiene Data'!F23)))</f>
        <v/>
      </c>
      <c r="DW29" s="295" t="str">
        <f ca="true">+IF(OFFSET('Hygiene Data'!$F$13,0,10*ROW('Hygiene Data'!F23))="","",OFFSET('Hygiene Data'!$F$13,0,10*ROW('Hygiene Data'!F23)))</f>
        <v/>
      </c>
      <c r="DX29" s="295" t="str">
        <f ca="true">+IF(OFFSET('Hygiene Data'!$G$11,0,10*ROW('Hygiene Data'!G23))="","",OFFSET('Hygiene Data'!$G$11,0,10*ROW('Hygiene Data'!G23)))</f>
        <v/>
      </c>
      <c r="DY29" s="295" t="str">
        <f ca="true">+IF(OFFSET('Hygiene Data'!$G$12,0,10*ROW('Hygiene Data'!G23))="","",OFFSET('Hygiene Data'!$G$12,0,10*ROW('Hygiene Data'!G23)))</f>
        <v/>
      </c>
      <c r="DZ29" s="295" t="str">
        <f ca="true">+IF(OFFSET('Hygiene Data'!$G$13,0,10*ROW('Hygiene Data'!G23))="","",OFFSET('Hygiene Data'!$G$13,0,10*ROW('Hygiene Data'!G23)))</f>
        <v/>
      </c>
      <c r="EA29" s="295" t="str">
        <f ca="true">+IF(OFFSET('Hygiene Data'!$H$11,0,10*ROW('Hygiene Data'!H23))="","",OFFSET('Hygiene Data'!$H$11,0,10*ROW('Hygiene Data'!H23)))</f>
        <v/>
      </c>
      <c r="EB29" s="295" t="str">
        <f ca="true">+IF(OFFSET('Hygiene Data'!$H$12,0,10*ROW('Hygiene Data'!H23))="","",OFFSET('Hygiene Data'!$H$12,0,10*ROW('Hygiene Data'!H23)))</f>
        <v/>
      </c>
      <c r="EC29" s="295" t="str">
        <f ca="true">+IF(OFFSET('Hygiene Data'!$H$13,0,10*ROW('Hygiene Data'!H23))="","",OFFSET('Hygiene Data'!$H$13,0,10*ROW('Hygiene Data'!H23)))</f>
        <v/>
      </c>
      <c r="ED29" s="295" t="str">
        <f ca="true">+IF(OFFSET('Hygiene Data'!$I$11,0,10*ROW('Hygiene Data'!I23))="","",OFFSET('Hygiene Data'!$I$11,0,10*ROW('Hygiene Data'!I23)))</f>
        <v/>
      </c>
      <c r="EE29" s="295" t="str">
        <f ca="true">+IF(OFFSET('Hygiene Data'!$I$12,0,10*ROW('Hygiene Data'!I23))="","",OFFSET('Hygiene Data'!$I$12,0,10*ROW('Hygiene Data'!I23)))</f>
        <v/>
      </c>
      <c r="EF29" s="29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5"/>
      <c r="BS30" s="295" t="str">
        <f ca="true">+IF(OFFSET('Water Data'!$D$27,0,10*ROW('Water Data'!D24))="","",OFFSET('Water Data'!$D$27,0,10*ROW('Water Data'!D24)))</f>
        <v/>
      </c>
      <c r="BT30" s="295" t="str">
        <f ca="true">+IF(OFFSET('Water Data'!$D$28,0,10*ROW('Water Data'!D24))="","",OFFSET('Water Data'!$D$28,0,10*ROW('Water Data'!D24)))</f>
        <v/>
      </c>
      <c r="BU30" s="295" t="str">
        <f ca="true">+IF(OFFSET('Water Data'!$D$29,0,10*ROW('Water Data'!D24))="","",OFFSET('Water Data'!$D$29,0,10*ROW('Water Data'!D24)))</f>
        <v/>
      </c>
      <c r="BV30" s="295" t="str">
        <f ca="true">+IF(OFFSET('Water Data'!$E$27,0,10*ROW('Water Data'!E24))="","",OFFSET('Water Data'!$E$27,0,10*ROW('Water Data'!E24)))</f>
        <v/>
      </c>
      <c r="BW30" s="295" t="str">
        <f ca="true">+IF(OFFSET('Water Data'!$E$28,0,10*ROW('Water Data'!E24))="","",OFFSET('Water Data'!$E$28,0,10*ROW('Water Data'!E24)))</f>
        <v/>
      </c>
      <c r="BX30" s="295" t="str">
        <f ca="true">+IF(OFFSET('Water Data'!$E$29,0,10*ROW('Water Data'!E24))="","",OFFSET('Water Data'!$E$29,0,10*ROW('Water Data'!E24)))</f>
        <v/>
      </c>
      <c r="BY30" s="295" t="str">
        <f ca="true">+IF(OFFSET('Water Data'!$F$27,0,10*ROW('Water Data'!F24))="","",OFFSET('Water Data'!$F$27,0,10*ROW('Water Data'!F24)))</f>
        <v/>
      </c>
      <c r="BZ30" s="295" t="str">
        <f ca="true">+IF(OFFSET('Water Data'!$F$28,0,10*ROW('Water Data'!F24))="","",OFFSET('Water Data'!$F$28,0,10*ROW('Water Data'!F24)))</f>
        <v/>
      </c>
      <c r="CA30" s="295" t="str">
        <f ca="true">+IF(OFFSET('Water Data'!$F$29,0,10*ROW('Water Data'!F24))="","",OFFSET('Water Data'!$F$29,0,10*ROW('Water Data'!F24)))</f>
        <v/>
      </c>
      <c r="CB30" s="295" t="str">
        <f ca="true">+IF(OFFSET('Water Data'!$G$27,0,10*ROW('Water Data'!G24))="","",OFFSET('Water Data'!$G$27,0,10*ROW('Water Data'!G24)))</f>
        <v/>
      </c>
      <c r="CC30" s="295" t="str">
        <f ca="true">+IF(OFFSET('Water Data'!$G$28,0,10*ROW('Water Data'!G24))="","",OFFSET('Water Data'!$G$28,0,10*ROW('Water Data'!G24)))</f>
        <v/>
      </c>
      <c r="CD30" s="295" t="str">
        <f ca="true">+IF(OFFSET('Water Data'!$G$29,0,10*ROW('Water Data'!G24))="","",OFFSET('Water Data'!$G$29,0,10*ROW('Water Data'!G24)))</f>
        <v/>
      </c>
      <c r="CE30" s="295" t="str">
        <f ca="true">+IF(OFFSET('Water Data'!$H$27,0,10*ROW('Water Data'!H24))="","",OFFSET('Water Data'!$H$27,0,10*ROW('Water Data'!H24)))</f>
        <v/>
      </c>
      <c r="CF30" s="295" t="str">
        <f ca="true">+IF(OFFSET('Water Data'!$H$28,0,10*ROW('Water Data'!H24))="","",OFFSET('Water Data'!$H$28,0,10*ROW('Water Data'!H24)))</f>
        <v/>
      </c>
      <c r="CG30" s="295" t="str">
        <f ca="true">+IF(OFFSET('Water Data'!$H$29,0,10*ROW('Water Data'!H24))="","",OFFSET('Water Data'!$H$29,0,10*ROW('Water Data'!H24)))</f>
        <v/>
      </c>
      <c r="CH30" s="295" t="str">
        <f ca="true">+IF(OFFSET('Water Data'!$I$27,0,10*ROW('Water Data'!I24))="","",OFFSET('Water Data'!$I$27,0,10*ROW('Water Data'!I24)))</f>
        <v/>
      </c>
      <c r="CI30" s="295" t="str">
        <f ca="true">+IF(OFFSET('Water Data'!$I$28,0,10*ROW('Water Data'!I24))="","",OFFSET('Water Data'!$I$28,0,10*ROW('Water Data'!I24)))</f>
        <v/>
      </c>
      <c r="CJ30" s="295" t="str">
        <f ca="true">+IF(OFFSET('Water Data'!$I$29,0,10*ROW('Water Data'!I24))="","",OFFSET('Water Data'!$I$29,0,10*ROW('Water Data'!I24)))</f>
        <v/>
      </c>
      <c r="CK30" s="295" t="str">
        <f ca="true">+IF(OFFSET('Sanitation Data'!$D$28,0,10*ROW('Sanitation Data'!D24))="","",OFFSET('Sanitation Data'!$D$28,0,10*ROW('Sanitation Data'!D24)))</f>
        <v/>
      </c>
      <c r="CL30" s="295" t="str">
        <f ca="true">+IF(OFFSET('Sanitation Data'!$D$29,0,10*ROW('Sanitation Data'!D24))="","",OFFSET('Sanitation Data'!$D$29,0,10*ROW('Sanitation Data'!D24)))</f>
        <v/>
      </c>
      <c r="CM30" s="295" t="str">
        <f ca="true">+IF(OFFSET('Sanitation Data'!$D$30,0,10*ROW('Sanitation Data'!D24))="","",OFFSET('Sanitation Data'!$D$30,0,10*ROW('Sanitation Data'!D24)))</f>
        <v/>
      </c>
      <c r="CN30" s="295" t="str">
        <f ca="true">+IF(OFFSET('Sanitation Data'!$D$31,0,10*ROW('Sanitation Data'!D24))="","",OFFSET('Sanitation Data'!$D$31,0,10*ROW('Sanitation Data'!D24)))</f>
        <v/>
      </c>
      <c r="CO30" s="295" t="str">
        <f ca="true">+IF(OFFSET('Sanitation Data'!$D$32,0,10*ROW('Sanitation Data'!D24))="","",OFFSET('Sanitation Data'!$D$32,0,10*ROW('Sanitation Data'!D24)))</f>
        <v/>
      </c>
      <c r="CP30" s="295" t="str">
        <f ca="true">+IF(OFFSET('Sanitation Data'!$E$28,0,10*ROW('Sanitation Data'!E24))="","",OFFSET('Sanitation Data'!$E$28,0,10*ROW('Sanitation Data'!E24)))</f>
        <v/>
      </c>
      <c r="CQ30" s="295" t="str">
        <f ca="true">+IF(OFFSET('Sanitation Data'!$E$29,0,10*ROW('Sanitation Data'!E24))="","",OFFSET('Sanitation Data'!$E$29,0,10*ROW('Sanitation Data'!E24)))</f>
        <v/>
      </c>
      <c r="CR30" s="295" t="str">
        <f ca="true">+IF(OFFSET('Sanitation Data'!$E$30,0,10*ROW('Sanitation Data'!E24))="","",OFFSET('Sanitation Data'!$E$30,0,10*ROW('Sanitation Data'!E24)))</f>
        <v/>
      </c>
      <c r="CS30" s="295" t="str">
        <f ca="true">+IF(OFFSET('Sanitation Data'!$E$31,0,10*ROW('Sanitation Data'!E24))="","",OFFSET('Sanitation Data'!$E$31,0,10*ROW('Sanitation Data'!E24)))</f>
        <v/>
      </c>
      <c r="CT30" s="295" t="str">
        <f ca="true">+IF(OFFSET('Sanitation Data'!$E$32,0,10*ROW('Sanitation Data'!E24))="","",OFFSET('Sanitation Data'!$E$32,0,10*ROW('Sanitation Data'!E24)))</f>
        <v/>
      </c>
      <c r="CU30" s="295" t="str">
        <f ca="true">+IF(OFFSET('Sanitation Data'!$F$28,0,10*ROW('Sanitation Data'!F24))="","",OFFSET('Sanitation Data'!$F$28,0,10*ROW('Sanitation Data'!F24)))</f>
        <v/>
      </c>
      <c r="CV30" s="295" t="str">
        <f ca="true">+IF(OFFSET('Sanitation Data'!$F$29,0,10*ROW('Sanitation Data'!F24))="","",OFFSET('Sanitation Data'!$F$29,0,10*ROW('Sanitation Data'!F24)))</f>
        <v/>
      </c>
      <c r="CW30" s="295" t="str">
        <f ca="true">+IF(OFFSET('Sanitation Data'!$F$30,0,10*ROW('Sanitation Data'!F24))="","",OFFSET('Sanitation Data'!$F$30,0,10*ROW('Sanitation Data'!F24)))</f>
        <v/>
      </c>
      <c r="CX30" s="295" t="str">
        <f ca="true">+IF(OFFSET('Sanitation Data'!$F$31,0,10*ROW('Sanitation Data'!F24))="","",OFFSET('Sanitation Data'!$F$31,0,10*ROW('Sanitation Data'!F24)))</f>
        <v/>
      </c>
      <c r="CY30" s="295" t="str">
        <f ca="true">+IF(OFFSET('Sanitation Data'!$F$32,0,10*ROW('Sanitation Data'!F24))="","",OFFSET('Sanitation Data'!$F$32,0,10*ROW('Sanitation Data'!F24)))</f>
        <v/>
      </c>
      <c r="CZ30" s="295" t="str">
        <f ca="true">+IF(OFFSET('Sanitation Data'!$G$28,0,10*ROW('Sanitation Data'!G24))="","",OFFSET('Sanitation Data'!$G$28,0,10*ROW('Sanitation Data'!G24)))</f>
        <v/>
      </c>
      <c r="DA30" s="295" t="str">
        <f ca="true">+IF(OFFSET('Sanitation Data'!$G$29,0,10*ROW('Sanitation Data'!G24))="","",OFFSET('Sanitation Data'!$G$29,0,10*ROW('Sanitation Data'!G24)))</f>
        <v/>
      </c>
      <c r="DB30" s="295" t="str">
        <f ca="true">+IF(OFFSET('Sanitation Data'!$G$30,0,10*ROW('Sanitation Data'!G24))="","",OFFSET('Sanitation Data'!$G$30,0,10*ROW('Sanitation Data'!G24)))</f>
        <v/>
      </c>
      <c r="DC30" s="295" t="str">
        <f ca="true">+IF(OFFSET('Sanitation Data'!$G$31,0,10*ROW('Sanitation Data'!G24))="","",OFFSET('Sanitation Data'!$G$31,0,10*ROW('Sanitation Data'!G24)))</f>
        <v/>
      </c>
      <c r="DD30" s="295" t="str">
        <f ca="true">+IF(OFFSET('Sanitation Data'!$G$32,0,10*ROW('Sanitation Data'!G24))="","",OFFSET('Sanitation Data'!$G$32,0,10*ROW('Sanitation Data'!G24)))</f>
        <v/>
      </c>
      <c r="DE30" s="295" t="str">
        <f ca="true">+IF(OFFSET('Sanitation Data'!$H$28,0,10*ROW('Sanitation Data'!H24))="","",OFFSET('Sanitation Data'!$H$28,0,10*ROW('Sanitation Data'!H24)))</f>
        <v/>
      </c>
      <c r="DF30" s="295" t="str">
        <f ca="true">+IF(OFFSET('Sanitation Data'!$H$29,0,10*ROW('Sanitation Data'!H24))="","",OFFSET('Sanitation Data'!$H$29,0,10*ROW('Sanitation Data'!H24)))</f>
        <v/>
      </c>
      <c r="DG30" s="295" t="str">
        <f ca="true">+IF(OFFSET('Sanitation Data'!$H$30,0,10*ROW('Sanitation Data'!H24))="","",OFFSET('Sanitation Data'!$H$30,0,10*ROW('Sanitation Data'!H24)))</f>
        <v/>
      </c>
      <c r="DH30" s="295" t="str">
        <f ca="true">+IF(OFFSET('Sanitation Data'!$H$31,0,10*ROW('Sanitation Data'!H24))="","",OFFSET('Sanitation Data'!$H$31,0,10*ROW('Sanitation Data'!H24)))</f>
        <v/>
      </c>
      <c r="DI30" s="295" t="str">
        <f ca="true">+IF(OFFSET('Sanitation Data'!$H$32,0,10*ROW('Sanitation Data'!H24))="","",OFFSET('Sanitation Data'!$H$32,0,10*ROW('Sanitation Data'!H24)))</f>
        <v/>
      </c>
      <c r="DJ30" s="295" t="str">
        <f ca="true">+IF(OFFSET('Sanitation Data'!$I$28,0,10*ROW('Sanitation Data'!I24))="","",OFFSET('Sanitation Data'!$I$28,0,10*ROW('Sanitation Data'!I24)))</f>
        <v/>
      </c>
      <c r="DK30" s="295" t="str">
        <f ca="true">+IF(OFFSET('Sanitation Data'!$I$29,0,10*ROW('Sanitation Data'!I24))="","",OFFSET('Sanitation Data'!$I$29,0,10*ROW('Sanitation Data'!I24)))</f>
        <v/>
      </c>
      <c r="DL30" s="295" t="str">
        <f ca="true">+IF(OFFSET('Sanitation Data'!$I$30,0,10*ROW('Sanitation Data'!I24))="","",OFFSET('Sanitation Data'!$I$30,0,10*ROW('Sanitation Data'!I24)))</f>
        <v/>
      </c>
      <c r="DM30" s="295" t="str">
        <f ca="true">+IF(OFFSET('Sanitation Data'!$I$31,0,10*ROW('Sanitation Data'!I24))="","",OFFSET('Sanitation Data'!$I$31,0,10*ROW('Sanitation Data'!I24)))</f>
        <v/>
      </c>
      <c r="DN30" s="295" t="str">
        <f ca="true">+IF(OFFSET('Sanitation Data'!$I$32,0,10*ROW('Sanitation Data'!I24))="","",OFFSET('Sanitation Data'!$I$32,0,10*ROW('Sanitation Data'!I24)))</f>
        <v/>
      </c>
      <c r="DO30" s="295" t="str">
        <f ca="true">+IF(OFFSET('Hygiene Data'!$D$11,0,10*ROW('Hygiene Data'!D24))="","",OFFSET('Hygiene Data'!$D$11,0,10*ROW('Hygiene Data'!D24)))</f>
        <v/>
      </c>
      <c r="DP30" s="295" t="str">
        <f ca="true">+IF(OFFSET('Hygiene Data'!$D$12,0,10*ROW('Hygiene Data'!D24))="","",OFFSET('Hygiene Data'!$D$12,0,10*ROW('Hygiene Data'!D24)))</f>
        <v/>
      </c>
      <c r="DQ30" s="295" t="str">
        <f ca="true">+IF(OFFSET('Hygiene Data'!$D$13,0,10*ROW('Hygiene Data'!D24))="","",OFFSET('Hygiene Data'!$D$13,0,10*ROW('Hygiene Data'!D24)))</f>
        <v/>
      </c>
      <c r="DR30" s="295" t="str">
        <f ca="true">+IF(OFFSET('Hygiene Data'!$E$11,0,10*ROW('Hygiene Data'!E24))="","",OFFSET('Hygiene Data'!$E$11,0,10*ROW('Hygiene Data'!E24)))</f>
        <v/>
      </c>
      <c r="DS30" s="295" t="str">
        <f ca="true">+IF(OFFSET('Hygiene Data'!$E$12,0,10*ROW('Hygiene Data'!E24))="","",OFFSET('Hygiene Data'!$E$12,0,10*ROW('Hygiene Data'!E24)))</f>
        <v/>
      </c>
      <c r="DT30" s="295" t="str">
        <f ca="true">+IF(OFFSET('Hygiene Data'!$E$13,0,10*ROW('Hygiene Data'!E24))="","",OFFSET('Hygiene Data'!$E$13,0,10*ROW('Hygiene Data'!E24)))</f>
        <v/>
      </c>
      <c r="DU30" s="295" t="str">
        <f ca="true">+IF(OFFSET('Hygiene Data'!$F$11,0,10*ROW('Hygiene Data'!F24))="","",OFFSET('Hygiene Data'!$F$11,0,10*ROW('Hygiene Data'!F24)))</f>
        <v/>
      </c>
      <c r="DV30" s="295" t="str">
        <f ca="true">+IF(OFFSET('Hygiene Data'!$F$12,0,10*ROW('Hygiene Data'!F24))="","",OFFSET('Hygiene Data'!$F$12,0,10*ROW('Hygiene Data'!F24)))</f>
        <v/>
      </c>
      <c r="DW30" s="295" t="str">
        <f ca="true">+IF(OFFSET('Hygiene Data'!$F$13,0,10*ROW('Hygiene Data'!F24))="","",OFFSET('Hygiene Data'!$F$13,0,10*ROW('Hygiene Data'!F24)))</f>
        <v/>
      </c>
      <c r="DX30" s="295" t="str">
        <f ca="true">+IF(OFFSET('Hygiene Data'!$G$11,0,10*ROW('Hygiene Data'!G24))="","",OFFSET('Hygiene Data'!$G$11,0,10*ROW('Hygiene Data'!G24)))</f>
        <v/>
      </c>
      <c r="DY30" s="295" t="str">
        <f ca="true">+IF(OFFSET('Hygiene Data'!$G$12,0,10*ROW('Hygiene Data'!G24))="","",OFFSET('Hygiene Data'!$G$12,0,10*ROW('Hygiene Data'!G24)))</f>
        <v/>
      </c>
      <c r="DZ30" s="295" t="str">
        <f ca="true">+IF(OFFSET('Hygiene Data'!$G$13,0,10*ROW('Hygiene Data'!G24))="","",OFFSET('Hygiene Data'!$G$13,0,10*ROW('Hygiene Data'!G24)))</f>
        <v/>
      </c>
      <c r="EA30" s="295" t="str">
        <f ca="true">+IF(OFFSET('Hygiene Data'!$H$11,0,10*ROW('Hygiene Data'!H24))="","",OFFSET('Hygiene Data'!$H$11,0,10*ROW('Hygiene Data'!H24)))</f>
        <v/>
      </c>
      <c r="EB30" s="295" t="str">
        <f ca="true">+IF(OFFSET('Hygiene Data'!$H$12,0,10*ROW('Hygiene Data'!H24))="","",OFFSET('Hygiene Data'!$H$12,0,10*ROW('Hygiene Data'!H24)))</f>
        <v/>
      </c>
      <c r="EC30" s="295" t="str">
        <f ca="true">+IF(OFFSET('Hygiene Data'!$H$13,0,10*ROW('Hygiene Data'!H24))="","",OFFSET('Hygiene Data'!$H$13,0,10*ROW('Hygiene Data'!H24)))</f>
        <v/>
      </c>
      <c r="ED30" s="295" t="str">
        <f ca="true">+IF(OFFSET('Hygiene Data'!$I$11,0,10*ROW('Hygiene Data'!I24))="","",OFFSET('Hygiene Data'!$I$11,0,10*ROW('Hygiene Data'!I24)))</f>
        <v/>
      </c>
      <c r="EE30" s="295" t="str">
        <f ca="true">+IF(OFFSET('Hygiene Data'!$I$12,0,10*ROW('Hygiene Data'!I24))="","",OFFSET('Hygiene Data'!$I$12,0,10*ROW('Hygiene Data'!I24)))</f>
        <v/>
      </c>
      <c r="EF30" s="29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5"/>
      <c r="BS31" s="295" t="str">
        <f ca="true">+IF(OFFSET('Water Data'!$D$27,0,10*ROW('Water Data'!D25))="","",OFFSET('Water Data'!$D$27,0,10*ROW('Water Data'!D25)))</f>
        <v/>
      </c>
      <c r="BT31" s="295" t="str">
        <f ca="true">+IF(OFFSET('Water Data'!$D$28,0,10*ROW('Water Data'!D25))="","",OFFSET('Water Data'!$D$28,0,10*ROW('Water Data'!D25)))</f>
        <v/>
      </c>
      <c r="BU31" s="295" t="str">
        <f ca="true">+IF(OFFSET('Water Data'!$D$29,0,10*ROW('Water Data'!D25))="","",OFFSET('Water Data'!$D$29,0,10*ROW('Water Data'!D25)))</f>
        <v/>
      </c>
      <c r="BV31" s="295" t="str">
        <f ca="true">+IF(OFFSET('Water Data'!$E$27,0,10*ROW('Water Data'!E25))="","",OFFSET('Water Data'!$E$27,0,10*ROW('Water Data'!E25)))</f>
        <v/>
      </c>
      <c r="BW31" s="295" t="str">
        <f ca="true">+IF(OFFSET('Water Data'!$E$28,0,10*ROW('Water Data'!E25))="","",OFFSET('Water Data'!$E$28,0,10*ROW('Water Data'!E25)))</f>
        <v/>
      </c>
      <c r="BX31" s="295" t="str">
        <f ca="true">+IF(OFFSET('Water Data'!$E$29,0,10*ROW('Water Data'!E25))="","",OFFSET('Water Data'!$E$29,0,10*ROW('Water Data'!E25)))</f>
        <v/>
      </c>
      <c r="BY31" s="295" t="str">
        <f ca="true">+IF(OFFSET('Water Data'!$F$27,0,10*ROW('Water Data'!F25))="","",OFFSET('Water Data'!$F$27,0,10*ROW('Water Data'!F25)))</f>
        <v/>
      </c>
      <c r="BZ31" s="295" t="str">
        <f ca="true">+IF(OFFSET('Water Data'!$F$28,0,10*ROW('Water Data'!F25))="","",OFFSET('Water Data'!$F$28,0,10*ROW('Water Data'!F25)))</f>
        <v/>
      </c>
      <c r="CA31" s="295" t="str">
        <f ca="true">+IF(OFFSET('Water Data'!$F$29,0,10*ROW('Water Data'!F25))="","",OFFSET('Water Data'!$F$29,0,10*ROW('Water Data'!F25)))</f>
        <v/>
      </c>
      <c r="CB31" s="295" t="str">
        <f ca="true">+IF(OFFSET('Water Data'!$G$27,0,10*ROW('Water Data'!G25))="","",OFFSET('Water Data'!$G$27,0,10*ROW('Water Data'!G25)))</f>
        <v/>
      </c>
      <c r="CC31" s="295" t="str">
        <f ca="true">+IF(OFFSET('Water Data'!$G$28,0,10*ROW('Water Data'!G25))="","",OFFSET('Water Data'!$G$28,0,10*ROW('Water Data'!G25)))</f>
        <v/>
      </c>
      <c r="CD31" s="295" t="str">
        <f ca="true">+IF(OFFSET('Water Data'!$G$29,0,10*ROW('Water Data'!G25))="","",OFFSET('Water Data'!$G$29,0,10*ROW('Water Data'!G25)))</f>
        <v/>
      </c>
      <c r="CE31" s="295" t="str">
        <f ca="true">+IF(OFFSET('Water Data'!$H$27,0,10*ROW('Water Data'!H25))="","",OFFSET('Water Data'!$H$27,0,10*ROW('Water Data'!H25)))</f>
        <v/>
      </c>
      <c r="CF31" s="295" t="str">
        <f ca="true">+IF(OFFSET('Water Data'!$H$28,0,10*ROW('Water Data'!H25))="","",OFFSET('Water Data'!$H$28,0,10*ROW('Water Data'!H25)))</f>
        <v/>
      </c>
      <c r="CG31" s="295" t="str">
        <f ca="true">+IF(OFFSET('Water Data'!$H$29,0,10*ROW('Water Data'!H25))="","",OFFSET('Water Data'!$H$29,0,10*ROW('Water Data'!H25)))</f>
        <v/>
      </c>
      <c r="CH31" s="295" t="str">
        <f ca="true">+IF(OFFSET('Water Data'!$I$27,0,10*ROW('Water Data'!I25))="","",OFFSET('Water Data'!$I$27,0,10*ROW('Water Data'!I25)))</f>
        <v/>
      </c>
      <c r="CI31" s="295" t="str">
        <f ca="true">+IF(OFFSET('Water Data'!$I$28,0,10*ROW('Water Data'!I25))="","",OFFSET('Water Data'!$I$28,0,10*ROW('Water Data'!I25)))</f>
        <v/>
      </c>
      <c r="CJ31" s="295" t="str">
        <f ca="true">+IF(OFFSET('Water Data'!$I$29,0,10*ROW('Water Data'!I25))="","",OFFSET('Water Data'!$I$29,0,10*ROW('Water Data'!I25)))</f>
        <v/>
      </c>
      <c r="CK31" s="295" t="str">
        <f ca="true">+IF(OFFSET('Sanitation Data'!$D$28,0,10*ROW('Sanitation Data'!D25))="","",OFFSET('Sanitation Data'!$D$28,0,10*ROW('Sanitation Data'!D25)))</f>
        <v/>
      </c>
      <c r="CL31" s="295" t="str">
        <f ca="true">+IF(OFFSET('Sanitation Data'!$D$29,0,10*ROW('Sanitation Data'!D25))="","",OFFSET('Sanitation Data'!$D$29,0,10*ROW('Sanitation Data'!D25)))</f>
        <v/>
      </c>
      <c r="CM31" s="295" t="str">
        <f ca="true">+IF(OFFSET('Sanitation Data'!$D$30,0,10*ROW('Sanitation Data'!D25))="","",OFFSET('Sanitation Data'!$D$30,0,10*ROW('Sanitation Data'!D25)))</f>
        <v/>
      </c>
      <c r="CN31" s="295" t="str">
        <f ca="true">+IF(OFFSET('Sanitation Data'!$D$31,0,10*ROW('Sanitation Data'!D25))="","",OFFSET('Sanitation Data'!$D$31,0,10*ROW('Sanitation Data'!D25)))</f>
        <v/>
      </c>
      <c r="CO31" s="295" t="str">
        <f ca="true">+IF(OFFSET('Sanitation Data'!$D$32,0,10*ROW('Sanitation Data'!D25))="","",OFFSET('Sanitation Data'!$D$32,0,10*ROW('Sanitation Data'!D25)))</f>
        <v/>
      </c>
      <c r="CP31" s="295" t="str">
        <f ca="true">+IF(OFFSET('Sanitation Data'!$E$28,0,10*ROW('Sanitation Data'!E25))="","",OFFSET('Sanitation Data'!$E$28,0,10*ROW('Sanitation Data'!E25)))</f>
        <v/>
      </c>
      <c r="CQ31" s="295" t="str">
        <f ca="true">+IF(OFFSET('Sanitation Data'!$E$29,0,10*ROW('Sanitation Data'!E25))="","",OFFSET('Sanitation Data'!$E$29,0,10*ROW('Sanitation Data'!E25)))</f>
        <v/>
      </c>
      <c r="CR31" s="295" t="str">
        <f ca="true">+IF(OFFSET('Sanitation Data'!$E$30,0,10*ROW('Sanitation Data'!E25))="","",OFFSET('Sanitation Data'!$E$30,0,10*ROW('Sanitation Data'!E25)))</f>
        <v/>
      </c>
      <c r="CS31" s="295" t="str">
        <f ca="true">+IF(OFFSET('Sanitation Data'!$E$31,0,10*ROW('Sanitation Data'!E25))="","",OFFSET('Sanitation Data'!$E$31,0,10*ROW('Sanitation Data'!E25)))</f>
        <v/>
      </c>
      <c r="CT31" s="295" t="str">
        <f ca="true">+IF(OFFSET('Sanitation Data'!$E$32,0,10*ROW('Sanitation Data'!E25))="","",OFFSET('Sanitation Data'!$E$32,0,10*ROW('Sanitation Data'!E25)))</f>
        <v/>
      </c>
      <c r="CU31" s="295" t="str">
        <f ca="true">+IF(OFFSET('Sanitation Data'!$F$28,0,10*ROW('Sanitation Data'!F25))="","",OFFSET('Sanitation Data'!$F$28,0,10*ROW('Sanitation Data'!F25)))</f>
        <v/>
      </c>
      <c r="CV31" s="295" t="str">
        <f ca="true">+IF(OFFSET('Sanitation Data'!$F$29,0,10*ROW('Sanitation Data'!F25))="","",OFFSET('Sanitation Data'!$F$29,0,10*ROW('Sanitation Data'!F25)))</f>
        <v/>
      </c>
      <c r="CW31" s="295" t="str">
        <f ca="true">+IF(OFFSET('Sanitation Data'!$F$30,0,10*ROW('Sanitation Data'!F25))="","",OFFSET('Sanitation Data'!$F$30,0,10*ROW('Sanitation Data'!F25)))</f>
        <v/>
      </c>
      <c r="CX31" s="295" t="str">
        <f ca="true">+IF(OFFSET('Sanitation Data'!$F$31,0,10*ROW('Sanitation Data'!F25))="","",OFFSET('Sanitation Data'!$F$31,0,10*ROW('Sanitation Data'!F25)))</f>
        <v/>
      </c>
      <c r="CY31" s="295" t="str">
        <f ca="true">+IF(OFFSET('Sanitation Data'!$F$32,0,10*ROW('Sanitation Data'!F25))="","",OFFSET('Sanitation Data'!$F$32,0,10*ROW('Sanitation Data'!F25)))</f>
        <v/>
      </c>
      <c r="CZ31" s="295" t="str">
        <f ca="true">+IF(OFFSET('Sanitation Data'!$G$28,0,10*ROW('Sanitation Data'!G25))="","",OFFSET('Sanitation Data'!$G$28,0,10*ROW('Sanitation Data'!G25)))</f>
        <v/>
      </c>
      <c r="DA31" s="295" t="str">
        <f ca="true">+IF(OFFSET('Sanitation Data'!$G$29,0,10*ROW('Sanitation Data'!G25))="","",OFFSET('Sanitation Data'!$G$29,0,10*ROW('Sanitation Data'!G25)))</f>
        <v/>
      </c>
      <c r="DB31" s="295" t="str">
        <f ca="true">+IF(OFFSET('Sanitation Data'!$G$30,0,10*ROW('Sanitation Data'!G25))="","",OFFSET('Sanitation Data'!$G$30,0,10*ROW('Sanitation Data'!G25)))</f>
        <v/>
      </c>
      <c r="DC31" s="295" t="str">
        <f ca="true">+IF(OFFSET('Sanitation Data'!$G$31,0,10*ROW('Sanitation Data'!G25))="","",OFFSET('Sanitation Data'!$G$31,0,10*ROW('Sanitation Data'!G25)))</f>
        <v/>
      </c>
      <c r="DD31" s="295" t="str">
        <f ca="true">+IF(OFFSET('Sanitation Data'!$G$32,0,10*ROW('Sanitation Data'!G25))="","",OFFSET('Sanitation Data'!$G$32,0,10*ROW('Sanitation Data'!G25)))</f>
        <v/>
      </c>
      <c r="DE31" s="295" t="str">
        <f ca="true">+IF(OFFSET('Sanitation Data'!$H$28,0,10*ROW('Sanitation Data'!H25))="","",OFFSET('Sanitation Data'!$H$28,0,10*ROW('Sanitation Data'!H25)))</f>
        <v/>
      </c>
      <c r="DF31" s="295" t="str">
        <f ca="true">+IF(OFFSET('Sanitation Data'!$H$29,0,10*ROW('Sanitation Data'!H25))="","",OFFSET('Sanitation Data'!$H$29,0,10*ROW('Sanitation Data'!H25)))</f>
        <v/>
      </c>
      <c r="DG31" s="295" t="str">
        <f ca="true">+IF(OFFSET('Sanitation Data'!$H$30,0,10*ROW('Sanitation Data'!H25))="","",OFFSET('Sanitation Data'!$H$30,0,10*ROW('Sanitation Data'!H25)))</f>
        <v/>
      </c>
      <c r="DH31" s="295" t="str">
        <f ca="true">+IF(OFFSET('Sanitation Data'!$H$31,0,10*ROW('Sanitation Data'!H25))="","",OFFSET('Sanitation Data'!$H$31,0,10*ROW('Sanitation Data'!H25)))</f>
        <v/>
      </c>
      <c r="DI31" s="295" t="str">
        <f ca="true">+IF(OFFSET('Sanitation Data'!$H$32,0,10*ROW('Sanitation Data'!H25))="","",OFFSET('Sanitation Data'!$H$32,0,10*ROW('Sanitation Data'!H25)))</f>
        <v/>
      </c>
      <c r="DJ31" s="295" t="str">
        <f ca="true">+IF(OFFSET('Sanitation Data'!$I$28,0,10*ROW('Sanitation Data'!I25))="","",OFFSET('Sanitation Data'!$I$28,0,10*ROW('Sanitation Data'!I25)))</f>
        <v/>
      </c>
      <c r="DK31" s="295" t="str">
        <f ca="true">+IF(OFFSET('Sanitation Data'!$I$29,0,10*ROW('Sanitation Data'!I25))="","",OFFSET('Sanitation Data'!$I$29,0,10*ROW('Sanitation Data'!I25)))</f>
        <v/>
      </c>
      <c r="DL31" s="295" t="str">
        <f ca="true">+IF(OFFSET('Sanitation Data'!$I$30,0,10*ROW('Sanitation Data'!I25))="","",OFFSET('Sanitation Data'!$I$30,0,10*ROW('Sanitation Data'!I25)))</f>
        <v/>
      </c>
      <c r="DM31" s="295" t="str">
        <f ca="true">+IF(OFFSET('Sanitation Data'!$I$31,0,10*ROW('Sanitation Data'!I25))="","",OFFSET('Sanitation Data'!$I$31,0,10*ROW('Sanitation Data'!I25)))</f>
        <v/>
      </c>
      <c r="DN31" s="295" t="str">
        <f ca="true">+IF(OFFSET('Sanitation Data'!$I$32,0,10*ROW('Sanitation Data'!I25))="","",OFFSET('Sanitation Data'!$I$32,0,10*ROW('Sanitation Data'!I25)))</f>
        <v/>
      </c>
      <c r="DO31" s="295" t="str">
        <f ca="true">+IF(OFFSET('Hygiene Data'!$D$11,0,10*ROW('Hygiene Data'!D25))="","",OFFSET('Hygiene Data'!$D$11,0,10*ROW('Hygiene Data'!D25)))</f>
        <v/>
      </c>
      <c r="DP31" s="295" t="str">
        <f ca="true">+IF(OFFSET('Hygiene Data'!$D$12,0,10*ROW('Hygiene Data'!D25))="","",OFFSET('Hygiene Data'!$D$12,0,10*ROW('Hygiene Data'!D25)))</f>
        <v/>
      </c>
      <c r="DQ31" s="295" t="str">
        <f ca="true">+IF(OFFSET('Hygiene Data'!$D$13,0,10*ROW('Hygiene Data'!D25))="","",OFFSET('Hygiene Data'!$D$13,0,10*ROW('Hygiene Data'!D25)))</f>
        <v/>
      </c>
      <c r="DR31" s="295" t="str">
        <f ca="true">+IF(OFFSET('Hygiene Data'!$E$11,0,10*ROW('Hygiene Data'!E25))="","",OFFSET('Hygiene Data'!$E$11,0,10*ROW('Hygiene Data'!E25)))</f>
        <v/>
      </c>
      <c r="DS31" s="295" t="str">
        <f ca="true">+IF(OFFSET('Hygiene Data'!$E$12,0,10*ROW('Hygiene Data'!E25))="","",OFFSET('Hygiene Data'!$E$12,0,10*ROW('Hygiene Data'!E25)))</f>
        <v/>
      </c>
      <c r="DT31" s="295" t="str">
        <f ca="true">+IF(OFFSET('Hygiene Data'!$E$13,0,10*ROW('Hygiene Data'!E25))="","",OFFSET('Hygiene Data'!$E$13,0,10*ROW('Hygiene Data'!E25)))</f>
        <v/>
      </c>
      <c r="DU31" s="295" t="str">
        <f ca="true">+IF(OFFSET('Hygiene Data'!$F$11,0,10*ROW('Hygiene Data'!F25))="","",OFFSET('Hygiene Data'!$F$11,0,10*ROW('Hygiene Data'!F25)))</f>
        <v/>
      </c>
      <c r="DV31" s="295" t="str">
        <f ca="true">+IF(OFFSET('Hygiene Data'!$F$12,0,10*ROW('Hygiene Data'!F25))="","",OFFSET('Hygiene Data'!$F$12,0,10*ROW('Hygiene Data'!F25)))</f>
        <v/>
      </c>
      <c r="DW31" s="295" t="str">
        <f ca="true">+IF(OFFSET('Hygiene Data'!$F$13,0,10*ROW('Hygiene Data'!F25))="","",OFFSET('Hygiene Data'!$F$13,0,10*ROW('Hygiene Data'!F25)))</f>
        <v/>
      </c>
      <c r="DX31" s="295" t="str">
        <f ca="true">+IF(OFFSET('Hygiene Data'!$G$11,0,10*ROW('Hygiene Data'!G25))="","",OFFSET('Hygiene Data'!$G$11,0,10*ROW('Hygiene Data'!G25)))</f>
        <v/>
      </c>
      <c r="DY31" s="295" t="str">
        <f ca="true">+IF(OFFSET('Hygiene Data'!$G$12,0,10*ROW('Hygiene Data'!G25))="","",OFFSET('Hygiene Data'!$G$12,0,10*ROW('Hygiene Data'!G25)))</f>
        <v/>
      </c>
      <c r="DZ31" s="295" t="str">
        <f ca="true">+IF(OFFSET('Hygiene Data'!$G$13,0,10*ROW('Hygiene Data'!G25))="","",OFFSET('Hygiene Data'!$G$13,0,10*ROW('Hygiene Data'!G25)))</f>
        <v/>
      </c>
      <c r="EA31" s="295" t="str">
        <f ca="true">+IF(OFFSET('Hygiene Data'!$H$11,0,10*ROW('Hygiene Data'!H25))="","",OFFSET('Hygiene Data'!$H$11,0,10*ROW('Hygiene Data'!H25)))</f>
        <v/>
      </c>
      <c r="EB31" s="295" t="str">
        <f ca="true">+IF(OFFSET('Hygiene Data'!$H$12,0,10*ROW('Hygiene Data'!H25))="","",OFFSET('Hygiene Data'!$H$12,0,10*ROW('Hygiene Data'!H25)))</f>
        <v/>
      </c>
      <c r="EC31" s="295" t="str">
        <f ca="true">+IF(OFFSET('Hygiene Data'!$H$13,0,10*ROW('Hygiene Data'!H25))="","",OFFSET('Hygiene Data'!$H$13,0,10*ROW('Hygiene Data'!H25)))</f>
        <v/>
      </c>
      <c r="ED31" s="295" t="str">
        <f ca="true">+IF(OFFSET('Hygiene Data'!$I$11,0,10*ROW('Hygiene Data'!I25))="","",OFFSET('Hygiene Data'!$I$11,0,10*ROW('Hygiene Data'!I25)))</f>
        <v/>
      </c>
      <c r="EE31" s="295" t="str">
        <f ca="true">+IF(OFFSET('Hygiene Data'!$I$12,0,10*ROW('Hygiene Data'!I25))="","",OFFSET('Hygiene Data'!$I$12,0,10*ROW('Hygiene Data'!I25)))</f>
        <v/>
      </c>
      <c r="EF31" s="29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5"/>
      <c r="BS32" s="295" t="str">
        <f ca="true">+IF(OFFSET('Water Data'!$D$27,0,10*ROW('Water Data'!D26))="","",OFFSET('Water Data'!$D$27,0,10*ROW('Water Data'!D26)))</f>
        <v/>
      </c>
      <c r="BT32" s="295" t="str">
        <f ca="true">+IF(OFFSET('Water Data'!$D$28,0,10*ROW('Water Data'!D26))="","",OFFSET('Water Data'!$D$28,0,10*ROW('Water Data'!D26)))</f>
        <v/>
      </c>
      <c r="BU32" s="295" t="str">
        <f ca="true">+IF(OFFSET('Water Data'!$D$29,0,10*ROW('Water Data'!D26))="","",OFFSET('Water Data'!$D$29,0,10*ROW('Water Data'!D26)))</f>
        <v/>
      </c>
      <c r="BV32" s="295" t="str">
        <f ca="true">+IF(OFFSET('Water Data'!$E$27,0,10*ROW('Water Data'!E26))="","",OFFSET('Water Data'!$E$27,0,10*ROW('Water Data'!E26)))</f>
        <v/>
      </c>
      <c r="BW32" s="295" t="str">
        <f ca="true">+IF(OFFSET('Water Data'!$E$28,0,10*ROW('Water Data'!E26))="","",OFFSET('Water Data'!$E$28,0,10*ROW('Water Data'!E26)))</f>
        <v/>
      </c>
      <c r="BX32" s="295" t="str">
        <f ca="true">+IF(OFFSET('Water Data'!$E$29,0,10*ROW('Water Data'!E26))="","",OFFSET('Water Data'!$E$29,0,10*ROW('Water Data'!E26)))</f>
        <v/>
      </c>
      <c r="BY32" s="295" t="str">
        <f ca="true">+IF(OFFSET('Water Data'!$F$27,0,10*ROW('Water Data'!F26))="","",OFFSET('Water Data'!$F$27,0,10*ROW('Water Data'!F26)))</f>
        <v/>
      </c>
      <c r="BZ32" s="295" t="str">
        <f ca="true">+IF(OFFSET('Water Data'!$F$28,0,10*ROW('Water Data'!F26))="","",OFFSET('Water Data'!$F$28,0,10*ROW('Water Data'!F26)))</f>
        <v/>
      </c>
      <c r="CA32" s="295" t="str">
        <f ca="true">+IF(OFFSET('Water Data'!$F$29,0,10*ROW('Water Data'!F26))="","",OFFSET('Water Data'!$F$29,0,10*ROW('Water Data'!F26)))</f>
        <v/>
      </c>
      <c r="CB32" s="295" t="str">
        <f ca="true">+IF(OFFSET('Water Data'!$G$27,0,10*ROW('Water Data'!G26))="","",OFFSET('Water Data'!$G$27,0,10*ROW('Water Data'!G26)))</f>
        <v/>
      </c>
      <c r="CC32" s="295" t="str">
        <f ca="true">+IF(OFFSET('Water Data'!$G$28,0,10*ROW('Water Data'!G26))="","",OFFSET('Water Data'!$G$28,0,10*ROW('Water Data'!G26)))</f>
        <v/>
      </c>
      <c r="CD32" s="295" t="str">
        <f ca="true">+IF(OFFSET('Water Data'!$G$29,0,10*ROW('Water Data'!G26))="","",OFFSET('Water Data'!$G$29,0,10*ROW('Water Data'!G26)))</f>
        <v/>
      </c>
      <c r="CE32" s="295" t="str">
        <f ca="true">+IF(OFFSET('Water Data'!$H$27,0,10*ROW('Water Data'!H26))="","",OFFSET('Water Data'!$H$27,0,10*ROW('Water Data'!H26)))</f>
        <v/>
      </c>
      <c r="CF32" s="295" t="str">
        <f ca="true">+IF(OFFSET('Water Data'!$H$28,0,10*ROW('Water Data'!H26))="","",OFFSET('Water Data'!$H$28,0,10*ROW('Water Data'!H26)))</f>
        <v/>
      </c>
      <c r="CG32" s="295" t="str">
        <f ca="true">+IF(OFFSET('Water Data'!$H$29,0,10*ROW('Water Data'!H26))="","",OFFSET('Water Data'!$H$29,0,10*ROW('Water Data'!H26)))</f>
        <v/>
      </c>
      <c r="CH32" s="295" t="str">
        <f ca="true">+IF(OFFSET('Water Data'!$I$27,0,10*ROW('Water Data'!I26))="","",OFFSET('Water Data'!$I$27,0,10*ROW('Water Data'!I26)))</f>
        <v/>
      </c>
      <c r="CI32" s="295" t="str">
        <f ca="true">+IF(OFFSET('Water Data'!$I$28,0,10*ROW('Water Data'!I26))="","",OFFSET('Water Data'!$I$28,0,10*ROW('Water Data'!I26)))</f>
        <v/>
      </c>
      <c r="CJ32" s="295" t="str">
        <f ca="true">+IF(OFFSET('Water Data'!$I$29,0,10*ROW('Water Data'!I26))="","",OFFSET('Water Data'!$I$29,0,10*ROW('Water Data'!I26)))</f>
        <v/>
      </c>
      <c r="CK32" s="295" t="str">
        <f ca="true">+IF(OFFSET('Sanitation Data'!$D$28,0,10*ROW('Sanitation Data'!D26))="","",OFFSET('Sanitation Data'!$D$28,0,10*ROW('Sanitation Data'!D26)))</f>
        <v/>
      </c>
      <c r="CL32" s="295" t="str">
        <f ca="true">+IF(OFFSET('Sanitation Data'!$D$29,0,10*ROW('Sanitation Data'!D26))="","",OFFSET('Sanitation Data'!$D$29,0,10*ROW('Sanitation Data'!D26)))</f>
        <v/>
      </c>
      <c r="CM32" s="295" t="str">
        <f ca="true">+IF(OFFSET('Sanitation Data'!$D$30,0,10*ROW('Sanitation Data'!D26))="","",OFFSET('Sanitation Data'!$D$30,0,10*ROW('Sanitation Data'!D26)))</f>
        <v/>
      </c>
      <c r="CN32" s="295" t="str">
        <f ca="true">+IF(OFFSET('Sanitation Data'!$D$31,0,10*ROW('Sanitation Data'!D26))="","",OFFSET('Sanitation Data'!$D$31,0,10*ROW('Sanitation Data'!D26)))</f>
        <v/>
      </c>
      <c r="CO32" s="295" t="str">
        <f ca="true">+IF(OFFSET('Sanitation Data'!$D$32,0,10*ROW('Sanitation Data'!D26))="","",OFFSET('Sanitation Data'!$D$32,0,10*ROW('Sanitation Data'!D26)))</f>
        <v/>
      </c>
      <c r="CP32" s="295" t="str">
        <f ca="true">+IF(OFFSET('Sanitation Data'!$E$28,0,10*ROW('Sanitation Data'!E26))="","",OFFSET('Sanitation Data'!$E$28,0,10*ROW('Sanitation Data'!E26)))</f>
        <v/>
      </c>
      <c r="CQ32" s="295" t="str">
        <f ca="true">+IF(OFFSET('Sanitation Data'!$E$29,0,10*ROW('Sanitation Data'!E26))="","",OFFSET('Sanitation Data'!$E$29,0,10*ROW('Sanitation Data'!E26)))</f>
        <v/>
      </c>
      <c r="CR32" s="295" t="str">
        <f ca="true">+IF(OFFSET('Sanitation Data'!$E$30,0,10*ROW('Sanitation Data'!E26))="","",OFFSET('Sanitation Data'!$E$30,0,10*ROW('Sanitation Data'!E26)))</f>
        <v/>
      </c>
      <c r="CS32" s="295" t="str">
        <f ca="true">+IF(OFFSET('Sanitation Data'!$E$31,0,10*ROW('Sanitation Data'!E26))="","",OFFSET('Sanitation Data'!$E$31,0,10*ROW('Sanitation Data'!E26)))</f>
        <v/>
      </c>
      <c r="CT32" s="295" t="str">
        <f ca="true">+IF(OFFSET('Sanitation Data'!$E$32,0,10*ROW('Sanitation Data'!E26))="","",OFFSET('Sanitation Data'!$E$32,0,10*ROW('Sanitation Data'!E26)))</f>
        <v/>
      </c>
      <c r="CU32" s="295" t="str">
        <f ca="true">+IF(OFFSET('Sanitation Data'!$F$28,0,10*ROW('Sanitation Data'!F26))="","",OFFSET('Sanitation Data'!$F$28,0,10*ROW('Sanitation Data'!F26)))</f>
        <v/>
      </c>
      <c r="CV32" s="295" t="str">
        <f ca="true">+IF(OFFSET('Sanitation Data'!$F$29,0,10*ROW('Sanitation Data'!F26))="","",OFFSET('Sanitation Data'!$F$29,0,10*ROW('Sanitation Data'!F26)))</f>
        <v/>
      </c>
      <c r="CW32" s="295" t="str">
        <f ca="true">+IF(OFFSET('Sanitation Data'!$F$30,0,10*ROW('Sanitation Data'!F26))="","",OFFSET('Sanitation Data'!$F$30,0,10*ROW('Sanitation Data'!F26)))</f>
        <v/>
      </c>
      <c r="CX32" s="295" t="str">
        <f ca="true">+IF(OFFSET('Sanitation Data'!$F$31,0,10*ROW('Sanitation Data'!F26))="","",OFFSET('Sanitation Data'!$F$31,0,10*ROW('Sanitation Data'!F26)))</f>
        <v/>
      </c>
      <c r="CY32" s="295" t="str">
        <f ca="true">+IF(OFFSET('Sanitation Data'!$F$32,0,10*ROW('Sanitation Data'!F26))="","",OFFSET('Sanitation Data'!$F$32,0,10*ROW('Sanitation Data'!F26)))</f>
        <v/>
      </c>
      <c r="CZ32" s="295" t="str">
        <f ca="true">+IF(OFFSET('Sanitation Data'!$G$28,0,10*ROW('Sanitation Data'!G26))="","",OFFSET('Sanitation Data'!$G$28,0,10*ROW('Sanitation Data'!G26)))</f>
        <v/>
      </c>
      <c r="DA32" s="295" t="str">
        <f ca="true">+IF(OFFSET('Sanitation Data'!$G$29,0,10*ROW('Sanitation Data'!G26))="","",OFFSET('Sanitation Data'!$G$29,0,10*ROW('Sanitation Data'!G26)))</f>
        <v/>
      </c>
      <c r="DB32" s="295" t="str">
        <f ca="true">+IF(OFFSET('Sanitation Data'!$G$30,0,10*ROW('Sanitation Data'!G26))="","",OFFSET('Sanitation Data'!$G$30,0,10*ROW('Sanitation Data'!G26)))</f>
        <v/>
      </c>
      <c r="DC32" s="295" t="str">
        <f ca="true">+IF(OFFSET('Sanitation Data'!$G$31,0,10*ROW('Sanitation Data'!G26))="","",OFFSET('Sanitation Data'!$G$31,0,10*ROW('Sanitation Data'!G26)))</f>
        <v/>
      </c>
      <c r="DD32" s="295" t="str">
        <f ca="true">+IF(OFFSET('Sanitation Data'!$G$32,0,10*ROW('Sanitation Data'!G26))="","",OFFSET('Sanitation Data'!$G$32,0,10*ROW('Sanitation Data'!G26)))</f>
        <v/>
      </c>
      <c r="DE32" s="295" t="str">
        <f ca="true">+IF(OFFSET('Sanitation Data'!$H$28,0,10*ROW('Sanitation Data'!H26))="","",OFFSET('Sanitation Data'!$H$28,0,10*ROW('Sanitation Data'!H26)))</f>
        <v/>
      </c>
      <c r="DF32" s="295" t="str">
        <f ca="true">+IF(OFFSET('Sanitation Data'!$H$29,0,10*ROW('Sanitation Data'!H26))="","",OFFSET('Sanitation Data'!$H$29,0,10*ROW('Sanitation Data'!H26)))</f>
        <v/>
      </c>
      <c r="DG32" s="295" t="str">
        <f ca="true">+IF(OFFSET('Sanitation Data'!$H$30,0,10*ROW('Sanitation Data'!H26))="","",OFFSET('Sanitation Data'!$H$30,0,10*ROW('Sanitation Data'!H26)))</f>
        <v/>
      </c>
      <c r="DH32" s="295" t="str">
        <f ca="true">+IF(OFFSET('Sanitation Data'!$H$31,0,10*ROW('Sanitation Data'!H26))="","",OFFSET('Sanitation Data'!$H$31,0,10*ROW('Sanitation Data'!H26)))</f>
        <v/>
      </c>
      <c r="DI32" s="295" t="str">
        <f ca="true">+IF(OFFSET('Sanitation Data'!$H$32,0,10*ROW('Sanitation Data'!H26))="","",OFFSET('Sanitation Data'!$H$32,0,10*ROW('Sanitation Data'!H26)))</f>
        <v/>
      </c>
      <c r="DJ32" s="295" t="str">
        <f ca="true">+IF(OFFSET('Sanitation Data'!$I$28,0,10*ROW('Sanitation Data'!I26))="","",OFFSET('Sanitation Data'!$I$28,0,10*ROW('Sanitation Data'!I26)))</f>
        <v/>
      </c>
      <c r="DK32" s="295" t="str">
        <f ca="true">+IF(OFFSET('Sanitation Data'!$I$29,0,10*ROW('Sanitation Data'!I26))="","",OFFSET('Sanitation Data'!$I$29,0,10*ROW('Sanitation Data'!I26)))</f>
        <v/>
      </c>
      <c r="DL32" s="295" t="str">
        <f ca="true">+IF(OFFSET('Sanitation Data'!$I$30,0,10*ROW('Sanitation Data'!I26))="","",OFFSET('Sanitation Data'!$I$30,0,10*ROW('Sanitation Data'!I26)))</f>
        <v/>
      </c>
      <c r="DM32" s="295" t="str">
        <f ca="true">+IF(OFFSET('Sanitation Data'!$I$31,0,10*ROW('Sanitation Data'!I26))="","",OFFSET('Sanitation Data'!$I$31,0,10*ROW('Sanitation Data'!I26)))</f>
        <v/>
      </c>
      <c r="DN32" s="295" t="str">
        <f ca="true">+IF(OFFSET('Sanitation Data'!$I$32,0,10*ROW('Sanitation Data'!I26))="","",OFFSET('Sanitation Data'!$I$32,0,10*ROW('Sanitation Data'!I26)))</f>
        <v/>
      </c>
      <c r="DO32" s="295" t="str">
        <f ca="true">+IF(OFFSET('Hygiene Data'!$D$11,0,10*ROW('Hygiene Data'!D26))="","",OFFSET('Hygiene Data'!$D$11,0,10*ROW('Hygiene Data'!D26)))</f>
        <v/>
      </c>
      <c r="DP32" s="295" t="str">
        <f ca="true">+IF(OFFSET('Hygiene Data'!$D$12,0,10*ROW('Hygiene Data'!D26))="","",OFFSET('Hygiene Data'!$D$12,0,10*ROW('Hygiene Data'!D26)))</f>
        <v/>
      </c>
      <c r="DQ32" s="295" t="str">
        <f ca="true">+IF(OFFSET('Hygiene Data'!$D$13,0,10*ROW('Hygiene Data'!D26))="","",OFFSET('Hygiene Data'!$D$13,0,10*ROW('Hygiene Data'!D26)))</f>
        <v/>
      </c>
      <c r="DR32" s="295" t="str">
        <f ca="true">+IF(OFFSET('Hygiene Data'!$E$11,0,10*ROW('Hygiene Data'!E26))="","",OFFSET('Hygiene Data'!$E$11,0,10*ROW('Hygiene Data'!E26)))</f>
        <v/>
      </c>
      <c r="DS32" s="295" t="str">
        <f ca="true">+IF(OFFSET('Hygiene Data'!$E$12,0,10*ROW('Hygiene Data'!E26))="","",OFFSET('Hygiene Data'!$E$12,0,10*ROW('Hygiene Data'!E26)))</f>
        <v/>
      </c>
      <c r="DT32" s="295" t="str">
        <f ca="true">+IF(OFFSET('Hygiene Data'!$E$13,0,10*ROW('Hygiene Data'!E26))="","",OFFSET('Hygiene Data'!$E$13,0,10*ROW('Hygiene Data'!E26)))</f>
        <v/>
      </c>
      <c r="DU32" s="295" t="str">
        <f ca="true">+IF(OFFSET('Hygiene Data'!$F$11,0,10*ROW('Hygiene Data'!F26))="","",OFFSET('Hygiene Data'!$F$11,0,10*ROW('Hygiene Data'!F26)))</f>
        <v/>
      </c>
      <c r="DV32" s="295" t="str">
        <f ca="true">+IF(OFFSET('Hygiene Data'!$F$12,0,10*ROW('Hygiene Data'!F26))="","",OFFSET('Hygiene Data'!$F$12,0,10*ROW('Hygiene Data'!F26)))</f>
        <v/>
      </c>
      <c r="DW32" s="295" t="str">
        <f ca="true">+IF(OFFSET('Hygiene Data'!$F$13,0,10*ROW('Hygiene Data'!F26))="","",OFFSET('Hygiene Data'!$F$13,0,10*ROW('Hygiene Data'!F26)))</f>
        <v/>
      </c>
      <c r="DX32" s="295" t="str">
        <f ca="true">+IF(OFFSET('Hygiene Data'!$G$11,0,10*ROW('Hygiene Data'!G26))="","",OFFSET('Hygiene Data'!$G$11,0,10*ROW('Hygiene Data'!G26)))</f>
        <v/>
      </c>
      <c r="DY32" s="295" t="str">
        <f ca="true">+IF(OFFSET('Hygiene Data'!$G$12,0,10*ROW('Hygiene Data'!G26))="","",OFFSET('Hygiene Data'!$G$12,0,10*ROW('Hygiene Data'!G26)))</f>
        <v/>
      </c>
      <c r="DZ32" s="295" t="str">
        <f ca="true">+IF(OFFSET('Hygiene Data'!$G$13,0,10*ROW('Hygiene Data'!G26))="","",OFFSET('Hygiene Data'!$G$13,0,10*ROW('Hygiene Data'!G26)))</f>
        <v/>
      </c>
      <c r="EA32" s="295" t="str">
        <f ca="true">+IF(OFFSET('Hygiene Data'!$H$11,0,10*ROW('Hygiene Data'!H26))="","",OFFSET('Hygiene Data'!$H$11,0,10*ROW('Hygiene Data'!H26)))</f>
        <v/>
      </c>
      <c r="EB32" s="295" t="str">
        <f ca="true">+IF(OFFSET('Hygiene Data'!$H$12,0,10*ROW('Hygiene Data'!H26))="","",OFFSET('Hygiene Data'!$H$12,0,10*ROW('Hygiene Data'!H26)))</f>
        <v/>
      </c>
      <c r="EC32" s="295" t="str">
        <f ca="true">+IF(OFFSET('Hygiene Data'!$H$13,0,10*ROW('Hygiene Data'!H26))="","",OFFSET('Hygiene Data'!$H$13,0,10*ROW('Hygiene Data'!H26)))</f>
        <v/>
      </c>
      <c r="ED32" s="295" t="str">
        <f ca="true">+IF(OFFSET('Hygiene Data'!$I$11,0,10*ROW('Hygiene Data'!I26))="","",OFFSET('Hygiene Data'!$I$11,0,10*ROW('Hygiene Data'!I26)))</f>
        <v/>
      </c>
      <c r="EE32" s="295" t="str">
        <f ca="true">+IF(OFFSET('Hygiene Data'!$I$12,0,10*ROW('Hygiene Data'!I26))="","",OFFSET('Hygiene Data'!$I$12,0,10*ROW('Hygiene Data'!I26)))</f>
        <v/>
      </c>
      <c r="EF32" s="29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5"/>
      <c r="BS33" s="295" t="str">
        <f ca="true">+IF(OFFSET('Water Data'!$D$27,0,10*ROW('Water Data'!D27))="","",OFFSET('Water Data'!$D$27,0,10*ROW('Water Data'!D27)))</f>
        <v/>
      </c>
      <c r="BT33" s="295" t="str">
        <f ca="true">+IF(OFFSET('Water Data'!$D$28,0,10*ROW('Water Data'!D27))="","",OFFSET('Water Data'!$D$28,0,10*ROW('Water Data'!D27)))</f>
        <v/>
      </c>
      <c r="BU33" s="295" t="str">
        <f ca="true">+IF(OFFSET('Water Data'!$D$29,0,10*ROW('Water Data'!D27))="","",OFFSET('Water Data'!$D$29,0,10*ROW('Water Data'!D27)))</f>
        <v/>
      </c>
      <c r="BV33" s="295" t="str">
        <f ca="true">+IF(OFFSET('Water Data'!$E$27,0,10*ROW('Water Data'!E27))="","",OFFSET('Water Data'!$E$27,0,10*ROW('Water Data'!E27)))</f>
        <v/>
      </c>
      <c r="BW33" s="295" t="str">
        <f ca="true">+IF(OFFSET('Water Data'!$E$28,0,10*ROW('Water Data'!E27))="","",OFFSET('Water Data'!$E$28,0,10*ROW('Water Data'!E27)))</f>
        <v/>
      </c>
      <c r="BX33" s="295" t="str">
        <f ca="true">+IF(OFFSET('Water Data'!$E$29,0,10*ROW('Water Data'!E27))="","",OFFSET('Water Data'!$E$29,0,10*ROW('Water Data'!E27)))</f>
        <v/>
      </c>
      <c r="BY33" s="295" t="str">
        <f ca="true">+IF(OFFSET('Water Data'!$F$27,0,10*ROW('Water Data'!F27))="","",OFFSET('Water Data'!$F$27,0,10*ROW('Water Data'!F27)))</f>
        <v/>
      </c>
      <c r="BZ33" s="295" t="str">
        <f ca="true">+IF(OFFSET('Water Data'!$F$28,0,10*ROW('Water Data'!F27))="","",OFFSET('Water Data'!$F$28,0,10*ROW('Water Data'!F27)))</f>
        <v/>
      </c>
      <c r="CA33" s="295" t="str">
        <f ca="true">+IF(OFFSET('Water Data'!$F$29,0,10*ROW('Water Data'!F27))="","",OFFSET('Water Data'!$F$29,0,10*ROW('Water Data'!F27)))</f>
        <v/>
      </c>
      <c r="CB33" s="295" t="str">
        <f ca="true">+IF(OFFSET('Water Data'!$G$27,0,10*ROW('Water Data'!G27))="","",OFFSET('Water Data'!$G$27,0,10*ROW('Water Data'!G27)))</f>
        <v/>
      </c>
      <c r="CC33" s="295" t="str">
        <f ca="true">+IF(OFFSET('Water Data'!$G$28,0,10*ROW('Water Data'!G27))="","",OFFSET('Water Data'!$G$28,0,10*ROW('Water Data'!G27)))</f>
        <v/>
      </c>
      <c r="CD33" s="295" t="str">
        <f ca="true">+IF(OFFSET('Water Data'!$G$29,0,10*ROW('Water Data'!G27))="","",OFFSET('Water Data'!$G$29,0,10*ROW('Water Data'!G27)))</f>
        <v/>
      </c>
      <c r="CE33" s="295" t="str">
        <f ca="true">+IF(OFFSET('Water Data'!$H$27,0,10*ROW('Water Data'!H27))="","",OFFSET('Water Data'!$H$27,0,10*ROW('Water Data'!H27)))</f>
        <v/>
      </c>
      <c r="CF33" s="295" t="str">
        <f ca="true">+IF(OFFSET('Water Data'!$H$28,0,10*ROW('Water Data'!H27))="","",OFFSET('Water Data'!$H$28,0,10*ROW('Water Data'!H27)))</f>
        <v/>
      </c>
      <c r="CG33" s="295" t="str">
        <f ca="true">+IF(OFFSET('Water Data'!$H$29,0,10*ROW('Water Data'!H27))="","",OFFSET('Water Data'!$H$29,0,10*ROW('Water Data'!H27)))</f>
        <v/>
      </c>
      <c r="CH33" s="295" t="str">
        <f ca="true">+IF(OFFSET('Water Data'!$I$27,0,10*ROW('Water Data'!I27))="","",OFFSET('Water Data'!$I$27,0,10*ROW('Water Data'!I27)))</f>
        <v/>
      </c>
      <c r="CI33" s="295" t="str">
        <f ca="true">+IF(OFFSET('Water Data'!$I$28,0,10*ROW('Water Data'!I27))="","",OFFSET('Water Data'!$I$28,0,10*ROW('Water Data'!I27)))</f>
        <v/>
      </c>
      <c r="CJ33" s="295" t="str">
        <f ca="true">+IF(OFFSET('Water Data'!$I$29,0,10*ROW('Water Data'!I27))="","",OFFSET('Water Data'!$I$29,0,10*ROW('Water Data'!I27)))</f>
        <v/>
      </c>
      <c r="CK33" s="295" t="str">
        <f ca="true">+IF(OFFSET('Sanitation Data'!$D$28,0,10*ROW('Sanitation Data'!D27))="","",OFFSET('Sanitation Data'!$D$28,0,10*ROW('Sanitation Data'!D27)))</f>
        <v/>
      </c>
      <c r="CL33" s="295" t="str">
        <f ca="true">+IF(OFFSET('Sanitation Data'!$D$29,0,10*ROW('Sanitation Data'!D27))="","",OFFSET('Sanitation Data'!$D$29,0,10*ROW('Sanitation Data'!D27)))</f>
        <v/>
      </c>
      <c r="CM33" s="295" t="str">
        <f ca="true">+IF(OFFSET('Sanitation Data'!$D$30,0,10*ROW('Sanitation Data'!D27))="","",OFFSET('Sanitation Data'!$D$30,0,10*ROW('Sanitation Data'!D27)))</f>
        <v/>
      </c>
      <c r="CN33" s="295" t="str">
        <f ca="true">+IF(OFFSET('Sanitation Data'!$D$31,0,10*ROW('Sanitation Data'!D27))="","",OFFSET('Sanitation Data'!$D$31,0,10*ROW('Sanitation Data'!D27)))</f>
        <v/>
      </c>
      <c r="CO33" s="295" t="str">
        <f ca="true">+IF(OFFSET('Sanitation Data'!$D$32,0,10*ROW('Sanitation Data'!D27))="","",OFFSET('Sanitation Data'!$D$32,0,10*ROW('Sanitation Data'!D27)))</f>
        <v/>
      </c>
      <c r="CP33" s="295" t="str">
        <f ca="true">+IF(OFFSET('Sanitation Data'!$E$28,0,10*ROW('Sanitation Data'!E27))="","",OFFSET('Sanitation Data'!$E$28,0,10*ROW('Sanitation Data'!E27)))</f>
        <v/>
      </c>
      <c r="CQ33" s="295" t="str">
        <f ca="true">+IF(OFFSET('Sanitation Data'!$E$29,0,10*ROW('Sanitation Data'!E27))="","",OFFSET('Sanitation Data'!$E$29,0,10*ROW('Sanitation Data'!E27)))</f>
        <v/>
      </c>
      <c r="CR33" s="295" t="str">
        <f ca="true">+IF(OFFSET('Sanitation Data'!$E$30,0,10*ROW('Sanitation Data'!E27))="","",OFFSET('Sanitation Data'!$E$30,0,10*ROW('Sanitation Data'!E27)))</f>
        <v/>
      </c>
      <c r="CS33" s="295" t="str">
        <f ca="true">+IF(OFFSET('Sanitation Data'!$E$31,0,10*ROW('Sanitation Data'!E27))="","",OFFSET('Sanitation Data'!$E$31,0,10*ROW('Sanitation Data'!E27)))</f>
        <v/>
      </c>
      <c r="CT33" s="295" t="str">
        <f ca="true">+IF(OFFSET('Sanitation Data'!$E$32,0,10*ROW('Sanitation Data'!E27))="","",OFFSET('Sanitation Data'!$E$32,0,10*ROW('Sanitation Data'!E27)))</f>
        <v/>
      </c>
      <c r="CU33" s="295" t="str">
        <f ca="true">+IF(OFFSET('Sanitation Data'!$F$28,0,10*ROW('Sanitation Data'!F27))="","",OFFSET('Sanitation Data'!$F$28,0,10*ROW('Sanitation Data'!F27)))</f>
        <v/>
      </c>
      <c r="CV33" s="295" t="str">
        <f ca="true">+IF(OFFSET('Sanitation Data'!$F$29,0,10*ROW('Sanitation Data'!F27))="","",OFFSET('Sanitation Data'!$F$29,0,10*ROW('Sanitation Data'!F27)))</f>
        <v/>
      </c>
      <c r="CW33" s="295" t="str">
        <f ca="true">+IF(OFFSET('Sanitation Data'!$F$30,0,10*ROW('Sanitation Data'!F27))="","",OFFSET('Sanitation Data'!$F$30,0,10*ROW('Sanitation Data'!F27)))</f>
        <v/>
      </c>
      <c r="CX33" s="295" t="str">
        <f ca="true">+IF(OFFSET('Sanitation Data'!$F$31,0,10*ROW('Sanitation Data'!F27))="","",OFFSET('Sanitation Data'!$F$31,0,10*ROW('Sanitation Data'!F27)))</f>
        <v/>
      </c>
      <c r="CY33" s="295" t="str">
        <f ca="true">+IF(OFFSET('Sanitation Data'!$F$32,0,10*ROW('Sanitation Data'!F27))="","",OFFSET('Sanitation Data'!$F$32,0,10*ROW('Sanitation Data'!F27)))</f>
        <v/>
      </c>
      <c r="CZ33" s="295" t="str">
        <f ca="true">+IF(OFFSET('Sanitation Data'!$G$28,0,10*ROW('Sanitation Data'!G27))="","",OFFSET('Sanitation Data'!$G$28,0,10*ROW('Sanitation Data'!G27)))</f>
        <v/>
      </c>
      <c r="DA33" s="295" t="str">
        <f ca="true">+IF(OFFSET('Sanitation Data'!$G$29,0,10*ROW('Sanitation Data'!G27))="","",OFFSET('Sanitation Data'!$G$29,0,10*ROW('Sanitation Data'!G27)))</f>
        <v/>
      </c>
      <c r="DB33" s="295" t="str">
        <f ca="true">+IF(OFFSET('Sanitation Data'!$G$30,0,10*ROW('Sanitation Data'!G27))="","",OFFSET('Sanitation Data'!$G$30,0,10*ROW('Sanitation Data'!G27)))</f>
        <v/>
      </c>
      <c r="DC33" s="295" t="str">
        <f ca="true">+IF(OFFSET('Sanitation Data'!$G$31,0,10*ROW('Sanitation Data'!G27))="","",OFFSET('Sanitation Data'!$G$31,0,10*ROW('Sanitation Data'!G27)))</f>
        <v/>
      </c>
      <c r="DD33" s="295" t="str">
        <f ca="true">+IF(OFFSET('Sanitation Data'!$G$32,0,10*ROW('Sanitation Data'!G27))="","",OFFSET('Sanitation Data'!$G$32,0,10*ROW('Sanitation Data'!G27)))</f>
        <v/>
      </c>
      <c r="DE33" s="295" t="str">
        <f ca="true">+IF(OFFSET('Sanitation Data'!$H$28,0,10*ROW('Sanitation Data'!H27))="","",OFFSET('Sanitation Data'!$H$28,0,10*ROW('Sanitation Data'!H27)))</f>
        <v/>
      </c>
      <c r="DF33" s="295" t="str">
        <f ca="true">+IF(OFFSET('Sanitation Data'!$H$29,0,10*ROW('Sanitation Data'!H27))="","",OFFSET('Sanitation Data'!$H$29,0,10*ROW('Sanitation Data'!H27)))</f>
        <v/>
      </c>
      <c r="DG33" s="295" t="str">
        <f ca="true">+IF(OFFSET('Sanitation Data'!$H$30,0,10*ROW('Sanitation Data'!H27))="","",OFFSET('Sanitation Data'!$H$30,0,10*ROW('Sanitation Data'!H27)))</f>
        <v/>
      </c>
      <c r="DH33" s="295" t="str">
        <f ca="true">+IF(OFFSET('Sanitation Data'!$H$31,0,10*ROW('Sanitation Data'!H27))="","",OFFSET('Sanitation Data'!$H$31,0,10*ROW('Sanitation Data'!H27)))</f>
        <v/>
      </c>
      <c r="DI33" s="295" t="str">
        <f ca="true">+IF(OFFSET('Sanitation Data'!$H$32,0,10*ROW('Sanitation Data'!H27))="","",OFFSET('Sanitation Data'!$H$32,0,10*ROW('Sanitation Data'!H27)))</f>
        <v/>
      </c>
      <c r="DJ33" s="295" t="str">
        <f ca="true">+IF(OFFSET('Sanitation Data'!$I$28,0,10*ROW('Sanitation Data'!I27))="","",OFFSET('Sanitation Data'!$I$28,0,10*ROW('Sanitation Data'!I27)))</f>
        <v/>
      </c>
      <c r="DK33" s="295" t="str">
        <f ca="true">+IF(OFFSET('Sanitation Data'!$I$29,0,10*ROW('Sanitation Data'!I27))="","",OFFSET('Sanitation Data'!$I$29,0,10*ROW('Sanitation Data'!I27)))</f>
        <v/>
      </c>
      <c r="DL33" s="295" t="str">
        <f ca="true">+IF(OFFSET('Sanitation Data'!$I$30,0,10*ROW('Sanitation Data'!I27))="","",OFFSET('Sanitation Data'!$I$30,0,10*ROW('Sanitation Data'!I27)))</f>
        <v/>
      </c>
      <c r="DM33" s="295" t="str">
        <f ca="true">+IF(OFFSET('Sanitation Data'!$I$31,0,10*ROW('Sanitation Data'!I27))="","",OFFSET('Sanitation Data'!$I$31,0,10*ROW('Sanitation Data'!I27)))</f>
        <v/>
      </c>
      <c r="DN33" s="295" t="str">
        <f ca="true">+IF(OFFSET('Sanitation Data'!$I$32,0,10*ROW('Sanitation Data'!I27))="","",OFFSET('Sanitation Data'!$I$32,0,10*ROW('Sanitation Data'!I27)))</f>
        <v/>
      </c>
      <c r="DO33" s="295" t="str">
        <f ca="true">+IF(OFFSET('Hygiene Data'!$D$11,0,10*ROW('Hygiene Data'!D27))="","",OFFSET('Hygiene Data'!$D$11,0,10*ROW('Hygiene Data'!D27)))</f>
        <v/>
      </c>
      <c r="DP33" s="295" t="str">
        <f ca="true">+IF(OFFSET('Hygiene Data'!$D$12,0,10*ROW('Hygiene Data'!D27))="","",OFFSET('Hygiene Data'!$D$12,0,10*ROW('Hygiene Data'!D27)))</f>
        <v/>
      </c>
      <c r="DQ33" s="295" t="str">
        <f ca="true">+IF(OFFSET('Hygiene Data'!$D$13,0,10*ROW('Hygiene Data'!D27))="","",OFFSET('Hygiene Data'!$D$13,0,10*ROW('Hygiene Data'!D27)))</f>
        <v/>
      </c>
      <c r="DR33" s="295" t="str">
        <f ca="true">+IF(OFFSET('Hygiene Data'!$E$11,0,10*ROW('Hygiene Data'!E27))="","",OFFSET('Hygiene Data'!$E$11,0,10*ROW('Hygiene Data'!E27)))</f>
        <v/>
      </c>
      <c r="DS33" s="295" t="str">
        <f ca="true">+IF(OFFSET('Hygiene Data'!$E$12,0,10*ROW('Hygiene Data'!E27))="","",OFFSET('Hygiene Data'!$E$12,0,10*ROW('Hygiene Data'!E27)))</f>
        <v/>
      </c>
      <c r="DT33" s="295" t="str">
        <f ca="true">+IF(OFFSET('Hygiene Data'!$E$13,0,10*ROW('Hygiene Data'!E27))="","",OFFSET('Hygiene Data'!$E$13,0,10*ROW('Hygiene Data'!E27)))</f>
        <v/>
      </c>
      <c r="DU33" s="295" t="str">
        <f ca="true">+IF(OFFSET('Hygiene Data'!$F$11,0,10*ROW('Hygiene Data'!F27))="","",OFFSET('Hygiene Data'!$F$11,0,10*ROW('Hygiene Data'!F27)))</f>
        <v/>
      </c>
      <c r="DV33" s="295" t="str">
        <f ca="true">+IF(OFFSET('Hygiene Data'!$F$12,0,10*ROW('Hygiene Data'!F27))="","",OFFSET('Hygiene Data'!$F$12,0,10*ROW('Hygiene Data'!F27)))</f>
        <v/>
      </c>
      <c r="DW33" s="295" t="str">
        <f ca="true">+IF(OFFSET('Hygiene Data'!$F$13,0,10*ROW('Hygiene Data'!F27))="","",OFFSET('Hygiene Data'!$F$13,0,10*ROW('Hygiene Data'!F27)))</f>
        <v/>
      </c>
      <c r="DX33" s="295" t="str">
        <f ca="true">+IF(OFFSET('Hygiene Data'!$G$11,0,10*ROW('Hygiene Data'!G27))="","",OFFSET('Hygiene Data'!$G$11,0,10*ROW('Hygiene Data'!G27)))</f>
        <v/>
      </c>
      <c r="DY33" s="295" t="str">
        <f ca="true">+IF(OFFSET('Hygiene Data'!$G$12,0,10*ROW('Hygiene Data'!G27))="","",OFFSET('Hygiene Data'!$G$12,0,10*ROW('Hygiene Data'!G27)))</f>
        <v/>
      </c>
      <c r="DZ33" s="295" t="str">
        <f ca="true">+IF(OFFSET('Hygiene Data'!$G$13,0,10*ROW('Hygiene Data'!G27))="","",OFFSET('Hygiene Data'!$G$13,0,10*ROW('Hygiene Data'!G27)))</f>
        <v/>
      </c>
      <c r="EA33" s="295" t="str">
        <f ca="true">+IF(OFFSET('Hygiene Data'!$H$11,0,10*ROW('Hygiene Data'!H27))="","",OFFSET('Hygiene Data'!$H$11,0,10*ROW('Hygiene Data'!H27)))</f>
        <v/>
      </c>
      <c r="EB33" s="295" t="str">
        <f ca="true">+IF(OFFSET('Hygiene Data'!$H$12,0,10*ROW('Hygiene Data'!H27))="","",OFFSET('Hygiene Data'!$H$12,0,10*ROW('Hygiene Data'!H27)))</f>
        <v/>
      </c>
      <c r="EC33" s="295" t="str">
        <f ca="true">+IF(OFFSET('Hygiene Data'!$H$13,0,10*ROW('Hygiene Data'!H27))="","",OFFSET('Hygiene Data'!$H$13,0,10*ROW('Hygiene Data'!H27)))</f>
        <v/>
      </c>
      <c r="ED33" s="295" t="str">
        <f ca="true">+IF(OFFSET('Hygiene Data'!$I$11,0,10*ROW('Hygiene Data'!I27))="","",OFFSET('Hygiene Data'!$I$11,0,10*ROW('Hygiene Data'!I27)))</f>
        <v/>
      </c>
      <c r="EE33" s="295" t="str">
        <f ca="true">+IF(OFFSET('Hygiene Data'!$I$12,0,10*ROW('Hygiene Data'!I27))="","",OFFSET('Hygiene Data'!$I$12,0,10*ROW('Hygiene Data'!I27)))</f>
        <v/>
      </c>
      <c r="EF33" s="29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5"/>
      <c r="BS34" s="295" t="str">
        <f ca="true">+IF(OFFSET('Water Data'!$D$27,0,10*ROW('Water Data'!D28))="","",OFFSET('Water Data'!$D$27,0,10*ROW('Water Data'!D28)))</f>
        <v/>
      </c>
      <c r="BT34" s="295" t="str">
        <f ca="true">+IF(OFFSET('Water Data'!$D$28,0,10*ROW('Water Data'!D28))="","",OFFSET('Water Data'!$D$28,0,10*ROW('Water Data'!D28)))</f>
        <v/>
      </c>
      <c r="BU34" s="295" t="str">
        <f ca="true">+IF(OFFSET('Water Data'!$D$29,0,10*ROW('Water Data'!D28))="","",OFFSET('Water Data'!$D$29,0,10*ROW('Water Data'!D28)))</f>
        <v/>
      </c>
      <c r="BV34" s="295" t="str">
        <f ca="true">+IF(OFFSET('Water Data'!$E$27,0,10*ROW('Water Data'!E28))="","",OFFSET('Water Data'!$E$27,0,10*ROW('Water Data'!E28)))</f>
        <v/>
      </c>
      <c r="BW34" s="295" t="str">
        <f ca="true">+IF(OFFSET('Water Data'!$E$28,0,10*ROW('Water Data'!E28))="","",OFFSET('Water Data'!$E$28,0,10*ROW('Water Data'!E28)))</f>
        <v/>
      </c>
      <c r="BX34" s="295" t="str">
        <f ca="true">+IF(OFFSET('Water Data'!$E$29,0,10*ROW('Water Data'!E28))="","",OFFSET('Water Data'!$E$29,0,10*ROW('Water Data'!E28)))</f>
        <v/>
      </c>
      <c r="BY34" s="295" t="str">
        <f ca="true">+IF(OFFSET('Water Data'!$F$27,0,10*ROW('Water Data'!F28))="","",OFFSET('Water Data'!$F$27,0,10*ROW('Water Data'!F28)))</f>
        <v/>
      </c>
      <c r="BZ34" s="295" t="str">
        <f ca="true">+IF(OFFSET('Water Data'!$F$28,0,10*ROW('Water Data'!F28))="","",OFFSET('Water Data'!$F$28,0,10*ROW('Water Data'!F28)))</f>
        <v/>
      </c>
      <c r="CA34" s="295" t="str">
        <f ca="true">+IF(OFFSET('Water Data'!$F$29,0,10*ROW('Water Data'!F28))="","",OFFSET('Water Data'!$F$29,0,10*ROW('Water Data'!F28)))</f>
        <v/>
      </c>
      <c r="CB34" s="295" t="str">
        <f ca="true">+IF(OFFSET('Water Data'!$G$27,0,10*ROW('Water Data'!G28))="","",OFFSET('Water Data'!$G$27,0,10*ROW('Water Data'!G28)))</f>
        <v/>
      </c>
      <c r="CC34" s="295" t="str">
        <f ca="true">+IF(OFFSET('Water Data'!$G$28,0,10*ROW('Water Data'!G28))="","",OFFSET('Water Data'!$G$28,0,10*ROW('Water Data'!G28)))</f>
        <v/>
      </c>
      <c r="CD34" s="295" t="str">
        <f ca="true">+IF(OFFSET('Water Data'!$G$29,0,10*ROW('Water Data'!G28))="","",OFFSET('Water Data'!$G$29,0,10*ROW('Water Data'!G28)))</f>
        <v/>
      </c>
      <c r="CE34" s="295" t="str">
        <f ca="true">+IF(OFFSET('Water Data'!$H$27,0,10*ROW('Water Data'!H28))="","",OFFSET('Water Data'!$H$27,0,10*ROW('Water Data'!H28)))</f>
        <v/>
      </c>
      <c r="CF34" s="295" t="str">
        <f ca="true">+IF(OFFSET('Water Data'!$H$28,0,10*ROW('Water Data'!H28))="","",OFFSET('Water Data'!$H$28,0,10*ROW('Water Data'!H28)))</f>
        <v/>
      </c>
      <c r="CG34" s="295" t="str">
        <f ca="true">+IF(OFFSET('Water Data'!$H$29,0,10*ROW('Water Data'!H28))="","",OFFSET('Water Data'!$H$29,0,10*ROW('Water Data'!H28)))</f>
        <v/>
      </c>
      <c r="CH34" s="295" t="str">
        <f ca="true">+IF(OFFSET('Water Data'!$I$27,0,10*ROW('Water Data'!I28))="","",OFFSET('Water Data'!$I$27,0,10*ROW('Water Data'!I28)))</f>
        <v/>
      </c>
      <c r="CI34" s="295" t="str">
        <f ca="true">+IF(OFFSET('Water Data'!$I$28,0,10*ROW('Water Data'!I28))="","",OFFSET('Water Data'!$I$28,0,10*ROW('Water Data'!I28)))</f>
        <v/>
      </c>
      <c r="CJ34" s="295" t="str">
        <f ca="true">+IF(OFFSET('Water Data'!$I$29,0,10*ROW('Water Data'!I28))="","",OFFSET('Water Data'!$I$29,0,10*ROW('Water Data'!I28)))</f>
        <v/>
      </c>
      <c r="CK34" s="295" t="str">
        <f ca="true">+IF(OFFSET('Sanitation Data'!$D$28,0,10*ROW('Sanitation Data'!D28))="","",OFFSET('Sanitation Data'!$D$28,0,10*ROW('Sanitation Data'!D28)))</f>
        <v/>
      </c>
      <c r="CL34" s="295" t="str">
        <f ca="true">+IF(OFFSET('Sanitation Data'!$D$29,0,10*ROW('Sanitation Data'!D28))="","",OFFSET('Sanitation Data'!$D$29,0,10*ROW('Sanitation Data'!D28)))</f>
        <v/>
      </c>
      <c r="CM34" s="295" t="str">
        <f ca="true">+IF(OFFSET('Sanitation Data'!$D$30,0,10*ROW('Sanitation Data'!D28))="","",OFFSET('Sanitation Data'!$D$30,0,10*ROW('Sanitation Data'!D28)))</f>
        <v/>
      </c>
      <c r="CN34" s="295" t="str">
        <f ca="true">+IF(OFFSET('Sanitation Data'!$D$31,0,10*ROW('Sanitation Data'!D28))="","",OFFSET('Sanitation Data'!$D$31,0,10*ROW('Sanitation Data'!D28)))</f>
        <v/>
      </c>
      <c r="CO34" s="295" t="str">
        <f ca="true">+IF(OFFSET('Sanitation Data'!$D$32,0,10*ROW('Sanitation Data'!D28))="","",OFFSET('Sanitation Data'!$D$32,0,10*ROW('Sanitation Data'!D28)))</f>
        <v/>
      </c>
      <c r="CP34" s="295" t="str">
        <f ca="true">+IF(OFFSET('Sanitation Data'!$E$28,0,10*ROW('Sanitation Data'!E28))="","",OFFSET('Sanitation Data'!$E$28,0,10*ROW('Sanitation Data'!E28)))</f>
        <v/>
      </c>
      <c r="CQ34" s="295" t="str">
        <f ca="true">+IF(OFFSET('Sanitation Data'!$E$29,0,10*ROW('Sanitation Data'!E28))="","",OFFSET('Sanitation Data'!$E$29,0,10*ROW('Sanitation Data'!E28)))</f>
        <v/>
      </c>
      <c r="CR34" s="295" t="str">
        <f ca="true">+IF(OFFSET('Sanitation Data'!$E$30,0,10*ROW('Sanitation Data'!E28))="","",OFFSET('Sanitation Data'!$E$30,0,10*ROW('Sanitation Data'!E28)))</f>
        <v/>
      </c>
      <c r="CS34" s="295" t="str">
        <f ca="true">+IF(OFFSET('Sanitation Data'!$E$31,0,10*ROW('Sanitation Data'!E28))="","",OFFSET('Sanitation Data'!$E$31,0,10*ROW('Sanitation Data'!E28)))</f>
        <v/>
      </c>
      <c r="CT34" s="295" t="str">
        <f ca="true">+IF(OFFSET('Sanitation Data'!$E$32,0,10*ROW('Sanitation Data'!E28))="","",OFFSET('Sanitation Data'!$E$32,0,10*ROW('Sanitation Data'!E28)))</f>
        <v/>
      </c>
      <c r="CU34" s="295" t="str">
        <f ca="true">+IF(OFFSET('Sanitation Data'!$F$28,0,10*ROW('Sanitation Data'!F28))="","",OFFSET('Sanitation Data'!$F$28,0,10*ROW('Sanitation Data'!F28)))</f>
        <v/>
      </c>
      <c r="CV34" s="295" t="str">
        <f ca="true">+IF(OFFSET('Sanitation Data'!$F$29,0,10*ROW('Sanitation Data'!F28))="","",OFFSET('Sanitation Data'!$F$29,0,10*ROW('Sanitation Data'!F28)))</f>
        <v/>
      </c>
      <c r="CW34" s="295" t="str">
        <f ca="true">+IF(OFFSET('Sanitation Data'!$F$30,0,10*ROW('Sanitation Data'!F28))="","",OFFSET('Sanitation Data'!$F$30,0,10*ROW('Sanitation Data'!F28)))</f>
        <v/>
      </c>
      <c r="CX34" s="295" t="str">
        <f ca="true">+IF(OFFSET('Sanitation Data'!$F$31,0,10*ROW('Sanitation Data'!F28))="","",OFFSET('Sanitation Data'!$F$31,0,10*ROW('Sanitation Data'!F28)))</f>
        <v/>
      </c>
      <c r="CY34" s="295" t="str">
        <f ca="true">+IF(OFFSET('Sanitation Data'!$F$32,0,10*ROW('Sanitation Data'!F28))="","",OFFSET('Sanitation Data'!$F$32,0,10*ROW('Sanitation Data'!F28)))</f>
        <v/>
      </c>
      <c r="CZ34" s="295" t="str">
        <f ca="true">+IF(OFFSET('Sanitation Data'!$G$28,0,10*ROW('Sanitation Data'!G28))="","",OFFSET('Sanitation Data'!$G$28,0,10*ROW('Sanitation Data'!G28)))</f>
        <v/>
      </c>
      <c r="DA34" s="295" t="str">
        <f ca="true">+IF(OFFSET('Sanitation Data'!$G$29,0,10*ROW('Sanitation Data'!G28))="","",OFFSET('Sanitation Data'!$G$29,0,10*ROW('Sanitation Data'!G28)))</f>
        <v/>
      </c>
      <c r="DB34" s="295" t="str">
        <f ca="true">+IF(OFFSET('Sanitation Data'!$G$30,0,10*ROW('Sanitation Data'!G28))="","",OFFSET('Sanitation Data'!$G$30,0,10*ROW('Sanitation Data'!G28)))</f>
        <v/>
      </c>
      <c r="DC34" s="295" t="str">
        <f ca="true">+IF(OFFSET('Sanitation Data'!$G$31,0,10*ROW('Sanitation Data'!G28))="","",OFFSET('Sanitation Data'!$G$31,0,10*ROW('Sanitation Data'!G28)))</f>
        <v/>
      </c>
      <c r="DD34" s="295" t="str">
        <f ca="true">+IF(OFFSET('Sanitation Data'!$G$32,0,10*ROW('Sanitation Data'!G28))="","",OFFSET('Sanitation Data'!$G$32,0,10*ROW('Sanitation Data'!G28)))</f>
        <v/>
      </c>
      <c r="DE34" s="295" t="str">
        <f ca="true">+IF(OFFSET('Sanitation Data'!$H$28,0,10*ROW('Sanitation Data'!H28))="","",OFFSET('Sanitation Data'!$H$28,0,10*ROW('Sanitation Data'!H28)))</f>
        <v/>
      </c>
      <c r="DF34" s="295" t="str">
        <f ca="true">+IF(OFFSET('Sanitation Data'!$H$29,0,10*ROW('Sanitation Data'!H28))="","",OFFSET('Sanitation Data'!$H$29,0,10*ROW('Sanitation Data'!H28)))</f>
        <v/>
      </c>
      <c r="DG34" s="295" t="str">
        <f ca="true">+IF(OFFSET('Sanitation Data'!$H$30,0,10*ROW('Sanitation Data'!H28))="","",OFFSET('Sanitation Data'!$H$30,0,10*ROW('Sanitation Data'!H28)))</f>
        <v/>
      </c>
      <c r="DH34" s="295" t="str">
        <f ca="true">+IF(OFFSET('Sanitation Data'!$H$31,0,10*ROW('Sanitation Data'!H28))="","",OFFSET('Sanitation Data'!$H$31,0,10*ROW('Sanitation Data'!H28)))</f>
        <v/>
      </c>
      <c r="DI34" s="295" t="str">
        <f ca="true">+IF(OFFSET('Sanitation Data'!$H$32,0,10*ROW('Sanitation Data'!H28))="","",OFFSET('Sanitation Data'!$H$32,0,10*ROW('Sanitation Data'!H28)))</f>
        <v/>
      </c>
      <c r="DJ34" s="295" t="str">
        <f ca="true">+IF(OFFSET('Sanitation Data'!$I$28,0,10*ROW('Sanitation Data'!I28))="","",OFFSET('Sanitation Data'!$I$28,0,10*ROW('Sanitation Data'!I28)))</f>
        <v/>
      </c>
      <c r="DK34" s="295" t="str">
        <f ca="true">+IF(OFFSET('Sanitation Data'!$I$29,0,10*ROW('Sanitation Data'!I28))="","",OFFSET('Sanitation Data'!$I$29,0,10*ROW('Sanitation Data'!I28)))</f>
        <v/>
      </c>
      <c r="DL34" s="295" t="str">
        <f ca="true">+IF(OFFSET('Sanitation Data'!$I$30,0,10*ROW('Sanitation Data'!I28))="","",OFFSET('Sanitation Data'!$I$30,0,10*ROW('Sanitation Data'!I28)))</f>
        <v/>
      </c>
      <c r="DM34" s="295" t="str">
        <f ca="true">+IF(OFFSET('Sanitation Data'!$I$31,0,10*ROW('Sanitation Data'!I28))="","",OFFSET('Sanitation Data'!$I$31,0,10*ROW('Sanitation Data'!I28)))</f>
        <v/>
      </c>
      <c r="DN34" s="295" t="str">
        <f ca="true">+IF(OFFSET('Sanitation Data'!$I$32,0,10*ROW('Sanitation Data'!I28))="","",OFFSET('Sanitation Data'!$I$32,0,10*ROW('Sanitation Data'!I28)))</f>
        <v/>
      </c>
      <c r="DO34" s="295" t="str">
        <f ca="true">+IF(OFFSET('Hygiene Data'!$D$11,0,10*ROW('Hygiene Data'!D28))="","",OFFSET('Hygiene Data'!$D$11,0,10*ROW('Hygiene Data'!D28)))</f>
        <v/>
      </c>
      <c r="DP34" s="295" t="str">
        <f ca="true">+IF(OFFSET('Hygiene Data'!$D$12,0,10*ROW('Hygiene Data'!D28))="","",OFFSET('Hygiene Data'!$D$12,0,10*ROW('Hygiene Data'!D28)))</f>
        <v/>
      </c>
      <c r="DQ34" s="295" t="str">
        <f ca="true">+IF(OFFSET('Hygiene Data'!$D$13,0,10*ROW('Hygiene Data'!D28))="","",OFFSET('Hygiene Data'!$D$13,0,10*ROW('Hygiene Data'!D28)))</f>
        <v/>
      </c>
      <c r="DR34" s="295" t="str">
        <f ca="true">+IF(OFFSET('Hygiene Data'!$E$11,0,10*ROW('Hygiene Data'!E28))="","",OFFSET('Hygiene Data'!$E$11,0,10*ROW('Hygiene Data'!E28)))</f>
        <v/>
      </c>
      <c r="DS34" s="295" t="str">
        <f ca="true">+IF(OFFSET('Hygiene Data'!$E$12,0,10*ROW('Hygiene Data'!E28))="","",OFFSET('Hygiene Data'!$E$12,0,10*ROW('Hygiene Data'!E28)))</f>
        <v/>
      </c>
      <c r="DT34" s="295" t="str">
        <f ca="true">+IF(OFFSET('Hygiene Data'!$E$13,0,10*ROW('Hygiene Data'!E28))="","",OFFSET('Hygiene Data'!$E$13,0,10*ROW('Hygiene Data'!E28)))</f>
        <v/>
      </c>
      <c r="DU34" s="295" t="str">
        <f ca="true">+IF(OFFSET('Hygiene Data'!$F$11,0,10*ROW('Hygiene Data'!F28))="","",OFFSET('Hygiene Data'!$F$11,0,10*ROW('Hygiene Data'!F28)))</f>
        <v/>
      </c>
      <c r="DV34" s="295" t="str">
        <f ca="true">+IF(OFFSET('Hygiene Data'!$F$12,0,10*ROW('Hygiene Data'!F28))="","",OFFSET('Hygiene Data'!$F$12,0,10*ROW('Hygiene Data'!F28)))</f>
        <v/>
      </c>
      <c r="DW34" s="295" t="str">
        <f ca="true">+IF(OFFSET('Hygiene Data'!$F$13,0,10*ROW('Hygiene Data'!F28))="","",OFFSET('Hygiene Data'!$F$13,0,10*ROW('Hygiene Data'!F28)))</f>
        <v/>
      </c>
      <c r="DX34" s="295" t="str">
        <f ca="true">+IF(OFFSET('Hygiene Data'!$G$11,0,10*ROW('Hygiene Data'!G28))="","",OFFSET('Hygiene Data'!$G$11,0,10*ROW('Hygiene Data'!G28)))</f>
        <v/>
      </c>
      <c r="DY34" s="295" t="str">
        <f ca="true">+IF(OFFSET('Hygiene Data'!$G$12,0,10*ROW('Hygiene Data'!G28))="","",OFFSET('Hygiene Data'!$G$12,0,10*ROW('Hygiene Data'!G28)))</f>
        <v/>
      </c>
      <c r="DZ34" s="295" t="str">
        <f ca="true">+IF(OFFSET('Hygiene Data'!$G$13,0,10*ROW('Hygiene Data'!G28))="","",OFFSET('Hygiene Data'!$G$13,0,10*ROW('Hygiene Data'!G28)))</f>
        <v/>
      </c>
      <c r="EA34" s="295" t="str">
        <f ca="true">+IF(OFFSET('Hygiene Data'!$H$11,0,10*ROW('Hygiene Data'!H28))="","",OFFSET('Hygiene Data'!$H$11,0,10*ROW('Hygiene Data'!H28)))</f>
        <v/>
      </c>
      <c r="EB34" s="295" t="str">
        <f ca="true">+IF(OFFSET('Hygiene Data'!$H$12,0,10*ROW('Hygiene Data'!H28))="","",OFFSET('Hygiene Data'!$H$12,0,10*ROW('Hygiene Data'!H28)))</f>
        <v/>
      </c>
      <c r="EC34" s="295" t="str">
        <f ca="true">+IF(OFFSET('Hygiene Data'!$H$13,0,10*ROW('Hygiene Data'!H28))="","",OFFSET('Hygiene Data'!$H$13,0,10*ROW('Hygiene Data'!H28)))</f>
        <v/>
      </c>
      <c r="ED34" s="295" t="str">
        <f ca="true">+IF(OFFSET('Hygiene Data'!$I$11,0,10*ROW('Hygiene Data'!I28))="","",OFFSET('Hygiene Data'!$I$11,0,10*ROW('Hygiene Data'!I28)))</f>
        <v/>
      </c>
      <c r="EE34" s="295" t="str">
        <f ca="true">+IF(OFFSET('Hygiene Data'!$I$12,0,10*ROW('Hygiene Data'!I28))="","",OFFSET('Hygiene Data'!$I$12,0,10*ROW('Hygiene Data'!I28)))</f>
        <v/>
      </c>
      <c r="EF34" s="29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5"/>
      <c r="BS35" s="295" t="str">
        <f ca="true">+IF(OFFSET('Water Data'!$D$27,0,10*ROW('Water Data'!D29))="","",OFFSET('Water Data'!$D$27,0,10*ROW('Water Data'!D29)))</f>
        <v/>
      </c>
      <c r="BT35" s="295" t="str">
        <f ca="true">+IF(OFFSET('Water Data'!$D$28,0,10*ROW('Water Data'!D29))="","",OFFSET('Water Data'!$D$28,0,10*ROW('Water Data'!D29)))</f>
        <v/>
      </c>
      <c r="BU35" s="295" t="str">
        <f ca="true">+IF(OFFSET('Water Data'!$D$29,0,10*ROW('Water Data'!D29))="","",OFFSET('Water Data'!$D$29,0,10*ROW('Water Data'!D29)))</f>
        <v/>
      </c>
      <c r="BV35" s="295" t="str">
        <f ca="true">+IF(OFFSET('Water Data'!$E$27,0,10*ROW('Water Data'!E29))="","",OFFSET('Water Data'!$E$27,0,10*ROW('Water Data'!E29)))</f>
        <v/>
      </c>
      <c r="BW35" s="295" t="str">
        <f ca="true">+IF(OFFSET('Water Data'!$E$28,0,10*ROW('Water Data'!E29))="","",OFFSET('Water Data'!$E$28,0,10*ROW('Water Data'!E29)))</f>
        <v/>
      </c>
      <c r="BX35" s="295" t="str">
        <f ca="true">+IF(OFFSET('Water Data'!$E$29,0,10*ROW('Water Data'!E29))="","",OFFSET('Water Data'!$E$29,0,10*ROW('Water Data'!E29)))</f>
        <v/>
      </c>
      <c r="BY35" s="295" t="str">
        <f ca="true">+IF(OFFSET('Water Data'!$F$27,0,10*ROW('Water Data'!F29))="","",OFFSET('Water Data'!$F$27,0,10*ROW('Water Data'!F29)))</f>
        <v/>
      </c>
      <c r="BZ35" s="295" t="str">
        <f ca="true">+IF(OFFSET('Water Data'!$F$28,0,10*ROW('Water Data'!F29))="","",OFFSET('Water Data'!$F$28,0,10*ROW('Water Data'!F29)))</f>
        <v/>
      </c>
      <c r="CA35" s="295" t="str">
        <f ca="true">+IF(OFFSET('Water Data'!$F$29,0,10*ROW('Water Data'!F29))="","",OFFSET('Water Data'!$F$29,0,10*ROW('Water Data'!F29)))</f>
        <v/>
      </c>
      <c r="CB35" s="295" t="str">
        <f ca="true">+IF(OFFSET('Water Data'!$G$27,0,10*ROW('Water Data'!G29))="","",OFFSET('Water Data'!$G$27,0,10*ROW('Water Data'!G29)))</f>
        <v/>
      </c>
      <c r="CC35" s="295" t="str">
        <f ca="true">+IF(OFFSET('Water Data'!$G$28,0,10*ROW('Water Data'!G29))="","",OFFSET('Water Data'!$G$28,0,10*ROW('Water Data'!G29)))</f>
        <v/>
      </c>
      <c r="CD35" s="295" t="str">
        <f ca="true">+IF(OFFSET('Water Data'!$G$29,0,10*ROW('Water Data'!G29))="","",OFFSET('Water Data'!$G$29,0,10*ROW('Water Data'!G29)))</f>
        <v/>
      </c>
      <c r="CE35" s="295" t="str">
        <f ca="true">+IF(OFFSET('Water Data'!$H$27,0,10*ROW('Water Data'!H29))="","",OFFSET('Water Data'!$H$27,0,10*ROW('Water Data'!H29)))</f>
        <v/>
      </c>
      <c r="CF35" s="295" t="str">
        <f ca="true">+IF(OFFSET('Water Data'!$H$28,0,10*ROW('Water Data'!H29))="","",OFFSET('Water Data'!$H$28,0,10*ROW('Water Data'!H29)))</f>
        <v/>
      </c>
      <c r="CG35" s="295" t="str">
        <f ca="true">+IF(OFFSET('Water Data'!$H$29,0,10*ROW('Water Data'!H29))="","",OFFSET('Water Data'!$H$29,0,10*ROW('Water Data'!H29)))</f>
        <v/>
      </c>
      <c r="CH35" s="295" t="str">
        <f ca="true">+IF(OFFSET('Water Data'!$I$27,0,10*ROW('Water Data'!I29))="","",OFFSET('Water Data'!$I$27,0,10*ROW('Water Data'!I29)))</f>
        <v/>
      </c>
      <c r="CI35" s="295" t="str">
        <f ca="true">+IF(OFFSET('Water Data'!$I$28,0,10*ROW('Water Data'!I29))="","",OFFSET('Water Data'!$I$28,0,10*ROW('Water Data'!I29)))</f>
        <v/>
      </c>
      <c r="CJ35" s="295" t="str">
        <f ca="true">+IF(OFFSET('Water Data'!$I$29,0,10*ROW('Water Data'!I29))="","",OFFSET('Water Data'!$I$29,0,10*ROW('Water Data'!I29)))</f>
        <v/>
      </c>
      <c r="CK35" s="295" t="str">
        <f ca="true">+IF(OFFSET('Sanitation Data'!$D$28,0,10*ROW('Sanitation Data'!D29))="","",OFFSET('Sanitation Data'!$D$28,0,10*ROW('Sanitation Data'!D29)))</f>
        <v/>
      </c>
      <c r="CL35" s="295" t="str">
        <f ca="true">+IF(OFFSET('Sanitation Data'!$D$29,0,10*ROW('Sanitation Data'!D29))="","",OFFSET('Sanitation Data'!$D$29,0,10*ROW('Sanitation Data'!D29)))</f>
        <v/>
      </c>
      <c r="CM35" s="295" t="str">
        <f ca="true">+IF(OFFSET('Sanitation Data'!$D$30,0,10*ROW('Sanitation Data'!D29))="","",OFFSET('Sanitation Data'!$D$30,0,10*ROW('Sanitation Data'!D29)))</f>
        <v/>
      </c>
      <c r="CN35" s="295" t="str">
        <f ca="true">+IF(OFFSET('Sanitation Data'!$D$31,0,10*ROW('Sanitation Data'!D29))="","",OFFSET('Sanitation Data'!$D$31,0,10*ROW('Sanitation Data'!D29)))</f>
        <v/>
      </c>
      <c r="CO35" s="295" t="str">
        <f ca="true">+IF(OFFSET('Sanitation Data'!$D$32,0,10*ROW('Sanitation Data'!D29))="","",OFFSET('Sanitation Data'!$D$32,0,10*ROW('Sanitation Data'!D29)))</f>
        <v/>
      </c>
      <c r="CP35" s="295" t="str">
        <f ca="true">+IF(OFFSET('Sanitation Data'!$E$28,0,10*ROW('Sanitation Data'!E29))="","",OFFSET('Sanitation Data'!$E$28,0,10*ROW('Sanitation Data'!E29)))</f>
        <v/>
      </c>
      <c r="CQ35" s="295" t="str">
        <f ca="true">+IF(OFFSET('Sanitation Data'!$E$29,0,10*ROW('Sanitation Data'!E29))="","",OFFSET('Sanitation Data'!$E$29,0,10*ROW('Sanitation Data'!E29)))</f>
        <v/>
      </c>
      <c r="CR35" s="295" t="str">
        <f ca="true">+IF(OFFSET('Sanitation Data'!$E$30,0,10*ROW('Sanitation Data'!E29))="","",OFFSET('Sanitation Data'!$E$30,0,10*ROW('Sanitation Data'!E29)))</f>
        <v/>
      </c>
      <c r="CS35" s="295" t="str">
        <f ca="true">+IF(OFFSET('Sanitation Data'!$E$31,0,10*ROW('Sanitation Data'!E29))="","",OFFSET('Sanitation Data'!$E$31,0,10*ROW('Sanitation Data'!E29)))</f>
        <v/>
      </c>
      <c r="CT35" s="295" t="str">
        <f ca="true">+IF(OFFSET('Sanitation Data'!$E$32,0,10*ROW('Sanitation Data'!E29))="","",OFFSET('Sanitation Data'!$E$32,0,10*ROW('Sanitation Data'!E29)))</f>
        <v/>
      </c>
      <c r="CU35" s="295" t="str">
        <f ca="true">+IF(OFFSET('Sanitation Data'!$F$28,0,10*ROW('Sanitation Data'!F29))="","",OFFSET('Sanitation Data'!$F$28,0,10*ROW('Sanitation Data'!F29)))</f>
        <v/>
      </c>
      <c r="CV35" s="295" t="str">
        <f ca="true">+IF(OFFSET('Sanitation Data'!$F$29,0,10*ROW('Sanitation Data'!F29))="","",OFFSET('Sanitation Data'!$F$29,0,10*ROW('Sanitation Data'!F29)))</f>
        <v/>
      </c>
      <c r="CW35" s="295" t="str">
        <f ca="true">+IF(OFFSET('Sanitation Data'!$F$30,0,10*ROW('Sanitation Data'!F29))="","",OFFSET('Sanitation Data'!$F$30,0,10*ROW('Sanitation Data'!F29)))</f>
        <v/>
      </c>
      <c r="CX35" s="295" t="str">
        <f ca="true">+IF(OFFSET('Sanitation Data'!$F$31,0,10*ROW('Sanitation Data'!F29))="","",OFFSET('Sanitation Data'!$F$31,0,10*ROW('Sanitation Data'!F29)))</f>
        <v/>
      </c>
      <c r="CY35" s="295" t="str">
        <f ca="true">+IF(OFFSET('Sanitation Data'!$F$32,0,10*ROW('Sanitation Data'!F29))="","",OFFSET('Sanitation Data'!$F$32,0,10*ROW('Sanitation Data'!F29)))</f>
        <v/>
      </c>
      <c r="CZ35" s="295" t="str">
        <f ca="true">+IF(OFFSET('Sanitation Data'!$G$28,0,10*ROW('Sanitation Data'!G29))="","",OFFSET('Sanitation Data'!$G$28,0,10*ROW('Sanitation Data'!G29)))</f>
        <v/>
      </c>
      <c r="DA35" s="295" t="str">
        <f ca="true">+IF(OFFSET('Sanitation Data'!$G$29,0,10*ROW('Sanitation Data'!G29))="","",OFFSET('Sanitation Data'!$G$29,0,10*ROW('Sanitation Data'!G29)))</f>
        <v/>
      </c>
      <c r="DB35" s="295" t="str">
        <f ca="true">+IF(OFFSET('Sanitation Data'!$G$30,0,10*ROW('Sanitation Data'!G29))="","",OFFSET('Sanitation Data'!$G$30,0,10*ROW('Sanitation Data'!G29)))</f>
        <v/>
      </c>
      <c r="DC35" s="295" t="str">
        <f ca="true">+IF(OFFSET('Sanitation Data'!$G$31,0,10*ROW('Sanitation Data'!G29))="","",OFFSET('Sanitation Data'!$G$31,0,10*ROW('Sanitation Data'!G29)))</f>
        <v/>
      </c>
      <c r="DD35" s="295" t="str">
        <f ca="true">+IF(OFFSET('Sanitation Data'!$G$32,0,10*ROW('Sanitation Data'!G29))="","",OFFSET('Sanitation Data'!$G$32,0,10*ROW('Sanitation Data'!G29)))</f>
        <v/>
      </c>
      <c r="DE35" s="295" t="str">
        <f ca="true">+IF(OFFSET('Sanitation Data'!$H$28,0,10*ROW('Sanitation Data'!H29))="","",OFFSET('Sanitation Data'!$H$28,0,10*ROW('Sanitation Data'!H29)))</f>
        <v/>
      </c>
      <c r="DF35" s="295" t="str">
        <f ca="true">+IF(OFFSET('Sanitation Data'!$H$29,0,10*ROW('Sanitation Data'!H29))="","",OFFSET('Sanitation Data'!$H$29,0,10*ROW('Sanitation Data'!H29)))</f>
        <v/>
      </c>
      <c r="DG35" s="295" t="str">
        <f ca="true">+IF(OFFSET('Sanitation Data'!$H$30,0,10*ROW('Sanitation Data'!H29))="","",OFFSET('Sanitation Data'!$H$30,0,10*ROW('Sanitation Data'!H29)))</f>
        <v/>
      </c>
      <c r="DH35" s="295" t="str">
        <f ca="true">+IF(OFFSET('Sanitation Data'!$H$31,0,10*ROW('Sanitation Data'!H29))="","",OFFSET('Sanitation Data'!$H$31,0,10*ROW('Sanitation Data'!H29)))</f>
        <v/>
      </c>
      <c r="DI35" s="295" t="str">
        <f ca="true">+IF(OFFSET('Sanitation Data'!$H$32,0,10*ROW('Sanitation Data'!H29))="","",OFFSET('Sanitation Data'!$H$32,0,10*ROW('Sanitation Data'!H29)))</f>
        <v/>
      </c>
      <c r="DJ35" s="295" t="str">
        <f ca="true">+IF(OFFSET('Sanitation Data'!$I$28,0,10*ROW('Sanitation Data'!I29))="","",OFFSET('Sanitation Data'!$I$28,0,10*ROW('Sanitation Data'!I29)))</f>
        <v/>
      </c>
      <c r="DK35" s="295" t="str">
        <f ca="true">+IF(OFFSET('Sanitation Data'!$I$29,0,10*ROW('Sanitation Data'!I29))="","",OFFSET('Sanitation Data'!$I$29,0,10*ROW('Sanitation Data'!I29)))</f>
        <v/>
      </c>
      <c r="DL35" s="295" t="str">
        <f ca="true">+IF(OFFSET('Sanitation Data'!$I$30,0,10*ROW('Sanitation Data'!I29))="","",OFFSET('Sanitation Data'!$I$30,0,10*ROW('Sanitation Data'!I29)))</f>
        <v/>
      </c>
      <c r="DM35" s="295" t="str">
        <f ca="true">+IF(OFFSET('Sanitation Data'!$I$31,0,10*ROW('Sanitation Data'!I29))="","",OFFSET('Sanitation Data'!$I$31,0,10*ROW('Sanitation Data'!I29)))</f>
        <v/>
      </c>
      <c r="DN35" s="295" t="str">
        <f ca="true">+IF(OFFSET('Sanitation Data'!$I$32,0,10*ROW('Sanitation Data'!I29))="","",OFFSET('Sanitation Data'!$I$32,0,10*ROW('Sanitation Data'!I29)))</f>
        <v/>
      </c>
      <c r="DO35" s="295" t="str">
        <f ca="true">+IF(OFFSET('Hygiene Data'!$D$11,0,10*ROW('Hygiene Data'!D29))="","",OFFSET('Hygiene Data'!$D$11,0,10*ROW('Hygiene Data'!D29)))</f>
        <v/>
      </c>
      <c r="DP35" s="295" t="str">
        <f ca="true">+IF(OFFSET('Hygiene Data'!$D$12,0,10*ROW('Hygiene Data'!D29))="","",OFFSET('Hygiene Data'!$D$12,0,10*ROW('Hygiene Data'!D29)))</f>
        <v/>
      </c>
      <c r="DQ35" s="295" t="str">
        <f ca="true">+IF(OFFSET('Hygiene Data'!$D$13,0,10*ROW('Hygiene Data'!D29))="","",OFFSET('Hygiene Data'!$D$13,0,10*ROW('Hygiene Data'!D29)))</f>
        <v/>
      </c>
      <c r="DR35" s="295" t="str">
        <f ca="true">+IF(OFFSET('Hygiene Data'!$E$11,0,10*ROW('Hygiene Data'!E29))="","",OFFSET('Hygiene Data'!$E$11,0,10*ROW('Hygiene Data'!E29)))</f>
        <v/>
      </c>
      <c r="DS35" s="295" t="str">
        <f ca="true">+IF(OFFSET('Hygiene Data'!$E$12,0,10*ROW('Hygiene Data'!E29))="","",OFFSET('Hygiene Data'!$E$12,0,10*ROW('Hygiene Data'!E29)))</f>
        <v/>
      </c>
      <c r="DT35" s="295" t="str">
        <f ca="true">+IF(OFFSET('Hygiene Data'!$E$13,0,10*ROW('Hygiene Data'!E29))="","",OFFSET('Hygiene Data'!$E$13,0,10*ROW('Hygiene Data'!E29)))</f>
        <v/>
      </c>
      <c r="DU35" s="295" t="str">
        <f ca="true">+IF(OFFSET('Hygiene Data'!$F$11,0,10*ROW('Hygiene Data'!F29))="","",OFFSET('Hygiene Data'!$F$11,0,10*ROW('Hygiene Data'!F29)))</f>
        <v/>
      </c>
      <c r="DV35" s="295" t="str">
        <f ca="true">+IF(OFFSET('Hygiene Data'!$F$12,0,10*ROW('Hygiene Data'!F29))="","",OFFSET('Hygiene Data'!$F$12,0,10*ROW('Hygiene Data'!F29)))</f>
        <v/>
      </c>
      <c r="DW35" s="295" t="str">
        <f ca="true">+IF(OFFSET('Hygiene Data'!$F$13,0,10*ROW('Hygiene Data'!F29))="","",OFFSET('Hygiene Data'!$F$13,0,10*ROW('Hygiene Data'!F29)))</f>
        <v/>
      </c>
      <c r="DX35" s="295" t="str">
        <f ca="true">+IF(OFFSET('Hygiene Data'!$G$11,0,10*ROW('Hygiene Data'!G29))="","",OFFSET('Hygiene Data'!$G$11,0,10*ROW('Hygiene Data'!G29)))</f>
        <v/>
      </c>
      <c r="DY35" s="295" t="str">
        <f ca="true">+IF(OFFSET('Hygiene Data'!$G$12,0,10*ROW('Hygiene Data'!G29))="","",OFFSET('Hygiene Data'!$G$12,0,10*ROW('Hygiene Data'!G29)))</f>
        <v/>
      </c>
      <c r="DZ35" s="295" t="str">
        <f ca="true">+IF(OFFSET('Hygiene Data'!$G$13,0,10*ROW('Hygiene Data'!G29))="","",OFFSET('Hygiene Data'!$G$13,0,10*ROW('Hygiene Data'!G29)))</f>
        <v/>
      </c>
      <c r="EA35" s="295" t="str">
        <f ca="true">+IF(OFFSET('Hygiene Data'!$H$11,0,10*ROW('Hygiene Data'!H29))="","",OFFSET('Hygiene Data'!$H$11,0,10*ROW('Hygiene Data'!H29)))</f>
        <v/>
      </c>
      <c r="EB35" s="295" t="str">
        <f ca="true">+IF(OFFSET('Hygiene Data'!$H$12,0,10*ROW('Hygiene Data'!H29))="","",OFFSET('Hygiene Data'!$H$12,0,10*ROW('Hygiene Data'!H29)))</f>
        <v/>
      </c>
      <c r="EC35" s="295" t="str">
        <f ca="true">+IF(OFFSET('Hygiene Data'!$H$13,0,10*ROW('Hygiene Data'!H29))="","",OFFSET('Hygiene Data'!$H$13,0,10*ROW('Hygiene Data'!H29)))</f>
        <v/>
      </c>
      <c r="ED35" s="295" t="str">
        <f ca="true">+IF(OFFSET('Hygiene Data'!$I$11,0,10*ROW('Hygiene Data'!I29))="","",OFFSET('Hygiene Data'!$I$11,0,10*ROW('Hygiene Data'!I29)))</f>
        <v/>
      </c>
      <c r="EE35" s="295" t="str">
        <f ca="true">+IF(OFFSET('Hygiene Data'!$I$12,0,10*ROW('Hygiene Data'!I29))="","",OFFSET('Hygiene Data'!$I$12,0,10*ROW('Hygiene Data'!I29)))</f>
        <v/>
      </c>
      <c r="EF35" s="29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5"/>
      <c r="BS36" s="295" t="str">
        <f ca="true">+IF(OFFSET('Water Data'!$D$27,0,10*ROW('Water Data'!D30))="","",OFFSET('Water Data'!$D$27,0,10*ROW('Water Data'!D30)))</f>
        <v/>
      </c>
      <c r="BT36" s="295" t="str">
        <f ca="true">+IF(OFFSET('Water Data'!$D$28,0,10*ROW('Water Data'!D30))="","",OFFSET('Water Data'!$D$28,0,10*ROW('Water Data'!D30)))</f>
        <v/>
      </c>
      <c r="BU36" s="295" t="str">
        <f ca="true">+IF(OFFSET('Water Data'!$D$29,0,10*ROW('Water Data'!D30))="","",OFFSET('Water Data'!$D$29,0,10*ROW('Water Data'!D30)))</f>
        <v/>
      </c>
      <c r="BV36" s="295" t="str">
        <f ca="true">+IF(OFFSET('Water Data'!$E$27,0,10*ROW('Water Data'!E30))="","",OFFSET('Water Data'!$E$27,0,10*ROW('Water Data'!E30)))</f>
        <v/>
      </c>
      <c r="BW36" s="295" t="str">
        <f ca="true">+IF(OFFSET('Water Data'!$E$28,0,10*ROW('Water Data'!E30))="","",OFFSET('Water Data'!$E$28,0,10*ROW('Water Data'!E30)))</f>
        <v/>
      </c>
      <c r="BX36" s="295" t="str">
        <f ca="true">+IF(OFFSET('Water Data'!$E$29,0,10*ROW('Water Data'!E30))="","",OFFSET('Water Data'!$E$29,0,10*ROW('Water Data'!E30)))</f>
        <v/>
      </c>
      <c r="BY36" s="295" t="str">
        <f ca="true">+IF(OFFSET('Water Data'!$F$27,0,10*ROW('Water Data'!F30))="","",OFFSET('Water Data'!$F$27,0,10*ROW('Water Data'!F30)))</f>
        <v/>
      </c>
      <c r="BZ36" s="295" t="str">
        <f ca="true">+IF(OFFSET('Water Data'!$F$28,0,10*ROW('Water Data'!F30))="","",OFFSET('Water Data'!$F$28,0,10*ROW('Water Data'!F30)))</f>
        <v/>
      </c>
      <c r="CA36" s="295" t="str">
        <f ca="true">+IF(OFFSET('Water Data'!$F$29,0,10*ROW('Water Data'!F30))="","",OFFSET('Water Data'!$F$29,0,10*ROW('Water Data'!F30)))</f>
        <v/>
      </c>
      <c r="CB36" s="295" t="str">
        <f ca="true">+IF(OFFSET('Water Data'!$G$27,0,10*ROW('Water Data'!G30))="","",OFFSET('Water Data'!$G$27,0,10*ROW('Water Data'!G30)))</f>
        <v/>
      </c>
      <c r="CC36" s="295" t="str">
        <f ca="true">+IF(OFFSET('Water Data'!$G$28,0,10*ROW('Water Data'!G30))="","",OFFSET('Water Data'!$G$28,0,10*ROW('Water Data'!G30)))</f>
        <v/>
      </c>
      <c r="CD36" s="295" t="str">
        <f ca="true">+IF(OFFSET('Water Data'!$G$29,0,10*ROW('Water Data'!G30))="","",OFFSET('Water Data'!$G$29,0,10*ROW('Water Data'!G30)))</f>
        <v/>
      </c>
      <c r="CE36" s="295" t="str">
        <f ca="true">+IF(OFFSET('Water Data'!$H$27,0,10*ROW('Water Data'!H30))="","",OFFSET('Water Data'!$H$27,0,10*ROW('Water Data'!H30)))</f>
        <v/>
      </c>
      <c r="CF36" s="295" t="str">
        <f ca="true">+IF(OFFSET('Water Data'!$H$28,0,10*ROW('Water Data'!H30))="","",OFFSET('Water Data'!$H$28,0,10*ROW('Water Data'!H30)))</f>
        <v/>
      </c>
      <c r="CG36" s="295" t="str">
        <f ca="true">+IF(OFFSET('Water Data'!$H$29,0,10*ROW('Water Data'!H30))="","",OFFSET('Water Data'!$H$29,0,10*ROW('Water Data'!H30)))</f>
        <v/>
      </c>
      <c r="CH36" s="295" t="str">
        <f ca="true">+IF(OFFSET('Water Data'!$I$27,0,10*ROW('Water Data'!I30))="","",OFFSET('Water Data'!$I$27,0,10*ROW('Water Data'!I30)))</f>
        <v/>
      </c>
      <c r="CI36" s="295" t="str">
        <f ca="true">+IF(OFFSET('Water Data'!$I$28,0,10*ROW('Water Data'!I30))="","",OFFSET('Water Data'!$I$28,0,10*ROW('Water Data'!I30)))</f>
        <v/>
      </c>
      <c r="CJ36" s="295" t="str">
        <f ca="true">+IF(OFFSET('Water Data'!$I$29,0,10*ROW('Water Data'!I30))="","",OFFSET('Water Data'!$I$29,0,10*ROW('Water Data'!I30)))</f>
        <v/>
      </c>
      <c r="CK36" s="295" t="str">
        <f ca="true">+IF(OFFSET('Sanitation Data'!$D$28,0,10*ROW('Sanitation Data'!D30))="","",OFFSET('Sanitation Data'!$D$28,0,10*ROW('Sanitation Data'!D30)))</f>
        <v/>
      </c>
      <c r="CL36" s="295" t="str">
        <f ca="true">+IF(OFFSET('Sanitation Data'!$D$29,0,10*ROW('Sanitation Data'!D30))="","",OFFSET('Sanitation Data'!$D$29,0,10*ROW('Sanitation Data'!D30)))</f>
        <v/>
      </c>
      <c r="CM36" s="295" t="str">
        <f ca="true">+IF(OFFSET('Sanitation Data'!$D$30,0,10*ROW('Sanitation Data'!D30))="","",OFFSET('Sanitation Data'!$D$30,0,10*ROW('Sanitation Data'!D30)))</f>
        <v/>
      </c>
      <c r="CN36" s="295" t="str">
        <f ca="true">+IF(OFFSET('Sanitation Data'!$D$31,0,10*ROW('Sanitation Data'!D30))="","",OFFSET('Sanitation Data'!$D$31,0,10*ROW('Sanitation Data'!D30)))</f>
        <v/>
      </c>
      <c r="CO36" s="295" t="str">
        <f ca="true">+IF(OFFSET('Sanitation Data'!$D$32,0,10*ROW('Sanitation Data'!D30))="","",OFFSET('Sanitation Data'!$D$32,0,10*ROW('Sanitation Data'!D30)))</f>
        <v/>
      </c>
      <c r="CP36" s="295" t="str">
        <f ca="true">+IF(OFFSET('Sanitation Data'!$E$28,0,10*ROW('Sanitation Data'!E30))="","",OFFSET('Sanitation Data'!$E$28,0,10*ROW('Sanitation Data'!E30)))</f>
        <v/>
      </c>
      <c r="CQ36" s="295" t="str">
        <f ca="true">+IF(OFFSET('Sanitation Data'!$E$29,0,10*ROW('Sanitation Data'!E30))="","",OFFSET('Sanitation Data'!$E$29,0,10*ROW('Sanitation Data'!E30)))</f>
        <v/>
      </c>
      <c r="CR36" s="295" t="str">
        <f ca="true">+IF(OFFSET('Sanitation Data'!$E$30,0,10*ROW('Sanitation Data'!E30))="","",OFFSET('Sanitation Data'!$E$30,0,10*ROW('Sanitation Data'!E30)))</f>
        <v/>
      </c>
      <c r="CS36" s="295" t="str">
        <f ca="true">+IF(OFFSET('Sanitation Data'!$E$31,0,10*ROW('Sanitation Data'!E30))="","",OFFSET('Sanitation Data'!$E$31,0,10*ROW('Sanitation Data'!E30)))</f>
        <v/>
      </c>
      <c r="CT36" s="295" t="str">
        <f ca="true">+IF(OFFSET('Sanitation Data'!$E$32,0,10*ROW('Sanitation Data'!E30))="","",OFFSET('Sanitation Data'!$E$32,0,10*ROW('Sanitation Data'!E30)))</f>
        <v/>
      </c>
      <c r="CU36" s="295" t="str">
        <f ca="true">+IF(OFFSET('Sanitation Data'!$F$28,0,10*ROW('Sanitation Data'!F30))="","",OFFSET('Sanitation Data'!$F$28,0,10*ROW('Sanitation Data'!F30)))</f>
        <v/>
      </c>
      <c r="CV36" s="295" t="str">
        <f ca="true">+IF(OFFSET('Sanitation Data'!$F$29,0,10*ROW('Sanitation Data'!F30))="","",OFFSET('Sanitation Data'!$F$29,0,10*ROW('Sanitation Data'!F30)))</f>
        <v/>
      </c>
      <c r="CW36" s="295" t="str">
        <f ca="true">+IF(OFFSET('Sanitation Data'!$F$30,0,10*ROW('Sanitation Data'!F30))="","",OFFSET('Sanitation Data'!$F$30,0,10*ROW('Sanitation Data'!F30)))</f>
        <v/>
      </c>
      <c r="CX36" s="295" t="str">
        <f ca="true">+IF(OFFSET('Sanitation Data'!$F$31,0,10*ROW('Sanitation Data'!F30))="","",OFFSET('Sanitation Data'!$F$31,0,10*ROW('Sanitation Data'!F30)))</f>
        <v/>
      </c>
      <c r="CY36" s="295" t="str">
        <f ca="true">+IF(OFFSET('Sanitation Data'!$F$32,0,10*ROW('Sanitation Data'!F30))="","",OFFSET('Sanitation Data'!$F$32,0,10*ROW('Sanitation Data'!F30)))</f>
        <v/>
      </c>
      <c r="CZ36" s="295" t="str">
        <f ca="true">+IF(OFFSET('Sanitation Data'!$G$28,0,10*ROW('Sanitation Data'!G30))="","",OFFSET('Sanitation Data'!$G$28,0,10*ROW('Sanitation Data'!G30)))</f>
        <v/>
      </c>
      <c r="DA36" s="295" t="str">
        <f ca="true">+IF(OFFSET('Sanitation Data'!$G$29,0,10*ROW('Sanitation Data'!G30))="","",OFFSET('Sanitation Data'!$G$29,0,10*ROW('Sanitation Data'!G30)))</f>
        <v/>
      </c>
      <c r="DB36" s="295" t="str">
        <f ca="true">+IF(OFFSET('Sanitation Data'!$G$30,0,10*ROW('Sanitation Data'!G30))="","",OFFSET('Sanitation Data'!$G$30,0,10*ROW('Sanitation Data'!G30)))</f>
        <v/>
      </c>
      <c r="DC36" s="295" t="str">
        <f ca="true">+IF(OFFSET('Sanitation Data'!$G$31,0,10*ROW('Sanitation Data'!G30))="","",OFFSET('Sanitation Data'!$G$31,0,10*ROW('Sanitation Data'!G30)))</f>
        <v/>
      </c>
      <c r="DD36" s="295" t="str">
        <f ca="true">+IF(OFFSET('Sanitation Data'!$G$32,0,10*ROW('Sanitation Data'!G30))="","",OFFSET('Sanitation Data'!$G$32,0,10*ROW('Sanitation Data'!G30)))</f>
        <v/>
      </c>
      <c r="DE36" s="295" t="str">
        <f ca="true">+IF(OFFSET('Sanitation Data'!$H$28,0,10*ROW('Sanitation Data'!H30))="","",OFFSET('Sanitation Data'!$H$28,0,10*ROW('Sanitation Data'!H30)))</f>
        <v/>
      </c>
      <c r="DF36" s="295" t="str">
        <f ca="true">+IF(OFFSET('Sanitation Data'!$H$29,0,10*ROW('Sanitation Data'!H30))="","",OFFSET('Sanitation Data'!$H$29,0,10*ROW('Sanitation Data'!H30)))</f>
        <v/>
      </c>
      <c r="DG36" s="295" t="str">
        <f ca="true">+IF(OFFSET('Sanitation Data'!$H$30,0,10*ROW('Sanitation Data'!H30))="","",OFFSET('Sanitation Data'!$H$30,0,10*ROW('Sanitation Data'!H30)))</f>
        <v/>
      </c>
      <c r="DH36" s="295" t="str">
        <f ca="true">+IF(OFFSET('Sanitation Data'!$H$31,0,10*ROW('Sanitation Data'!H30))="","",OFFSET('Sanitation Data'!$H$31,0,10*ROW('Sanitation Data'!H30)))</f>
        <v/>
      </c>
      <c r="DI36" s="295" t="str">
        <f ca="true">+IF(OFFSET('Sanitation Data'!$H$32,0,10*ROW('Sanitation Data'!H30))="","",OFFSET('Sanitation Data'!$H$32,0,10*ROW('Sanitation Data'!H30)))</f>
        <v/>
      </c>
      <c r="DJ36" s="295" t="str">
        <f ca="true">+IF(OFFSET('Sanitation Data'!$I$28,0,10*ROW('Sanitation Data'!I30))="","",OFFSET('Sanitation Data'!$I$28,0,10*ROW('Sanitation Data'!I30)))</f>
        <v/>
      </c>
      <c r="DK36" s="295" t="str">
        <f ca="true">+IF(OFFSET('Sanitation Data'!$I$29,0,10*ROW('Sanitation Data'!I30))="","",OFFSET('Sanitation Data'!$I$29,0,10*ROW('Sanitation Data'!I30)))</f>
        <v/>
      </c>
      <c r="DL36" s="295" t="str">
        <f ca="true">+IF(OFFSET('Sanitation Data'!$I$30,0,10*ROW('Sanitation Data'!I30))="","",OFFSET('Sanitation Data'!$I$30,0,10*ROW('Sanitation Data'!I30)))</f>
        <v/>
      </c>
      <c r="DM36" s="295" t="str">
        <f ca="true">+IF(OFFSET('Sanitation Data'!$I$31,0,10*ROW('Sanitation Data'!I30))="","",OFFSET('Sanitation Data'!$I$31,0,10*ROW('Sanitation Data'!I30)))</f>
        <v/>
      </c>
      <c r="DN36" s="295" t="str">
        <f ca="true">+IF(OFFSET('Sanitation Data'!$I$32,0,10*ROW('Sanitation Data'!I30))="","",OFFSET('Sanitation Data'!$I$32,0,10*ROW('Sanitation Data'!I30)))</f>
        <v/>
      </c>
      <c r="DO36" s="295" t="str">
        <f ca="true">+IF(OFFSET('Hygiene Data'!$D$11,0,10*ROW('Hygiene Data'!D30))="","",OFFSET('Hygiene Data'!$D$11,0,10*ROW('Hygiene Data'!D30)))</f>
        <v/>
      </c>
      <c r="DP36" s="295" t="str">
        <f ca="true">+IF(OFFSET('Hygiene Data'!$D$12,0,10*ROW('Hygiene Data'!D30))="","",OFFSET('Hygiene Data'!$D$12,0,10*ROW('Hygiene Data'!D30)))</f>
        <v/>
      </c>
      <c r="DQ36" s="295" t="str">
        <f ca="true">+IF(OFFSET('Hygiene Data'!$D$13,0,10*ROW('Hygiene Data'!D30))="","",OFFSET('Hygiene Data'!$D$13,0,10*ROW('Hygiene Data'!D30)))</f>
        <v/>
      </c>
      <c r="DR36" s="295" t="str">
        <f ca="true">+IF(OFFSET('Hygiene Data'!$E$11,0,10*ROW('Hygiene Data'!E30))="","",OFFSET('Hygiene Data'!$E$11,0,10*ROW('Hygiene Data'!E30)))</f>
        <v/>
      </c>
      <c r="DS36" s="295" t="str">
        <f ca="true">+IF(OFFSET('Hygiene Data'!$E$12,0,10*ROW('Hygiene Data'!E30))="","",OFFSET('Hygiene Data'!$E$12,0,10*ROW('Hygiene Data'!E30)))</f>
        <v/>
      </c>
      <c r="DT36" s="295" t="str">
        <f ca="true">+IF(OFFSET('Hygiene Data'!$E$13,0,10*ROW('Hygiene Data'!E30))="","",OFFSET('Hygiene Data'!$E$13,0,10*ROW('Hygiene Data'!E30)))</f>
        <v/>
      </c>
      <c r="DU36" s="295" t="str">
        <f ca="true">+IF(OFFSET('Hygiene Data'!$F$11,0,10*ROW('Hygiene Data'!F30))="","",OFFSET('Hygiene Data'!$F$11,0,10*ROW('Hygiene Data'!F30)))</f>
        <v/>
      </c>
      <c r="DV36" s="295" t="str">
        <f ca="true">+IF(OFFSET('Hygiene Data'!$F$12,0,10*ROW('Hygiene Data'!F30))="","",OFFSET('Hygiene Data'!$F$12,0,10*ROW('Hygiene Data'!F30)))</f>
        <v/>
      </c>
      <c r="DW36" s="295" t="str">
        <f ca="true">+IF(OFFSET('Hygiene Data'!$F$13,0,10*ROW('Hygiene Data'!F30))="","",OFFSET('Hygiene Data'!$F$13,0,10*ROW('Hygiene Data'!F30)))</f>
        <v/>
      </c>
      <c r="DX36" s="295" t="str">
        <f ca="true">+IF(OFFSET('Hygiene Data'!$G$11,0,10*ROW('Hygiene Data'!G30))="","",OFFSET('Hygiene Data'!$G$11,0,10*ROW('Hygiene Data'!G30)))</f>
        <v/>
      </c>
      <c r="DY36" s="295" t="str">
        <f ca="true">+IF(OFFSET('Hygiene Data'!$G$12,0,10*ROW('Hygiene Data'!G30))="","",OFFSET('Hygiene Data'!$G$12,0,10*ROW('Hygiene Data'!G30)))</f>
        <v/>
      </c>
      <c r="DZ36" s="295" t="str">
        <f ca="true">+IF(OFFSET('Hygiene Data'!$G$13,0,10*ROW('Hygiene Data'!G30))="","",OFFSET('Hygiene Data'!$G$13,0,10*ROW('Hygiene Data'!G30)))</f>
        <v/>
      </c>
      <c r="EA36" s="295" t="str">
        <f ca="true">+IF(OFFSET('Hygiene Data'!$H$11,0,10*ROW('Hygiene Data'!H30))="","",OFFSET('Hygiene Data'!$H$11,0,10*ROW('Hygiene Data'!H30)))</f>
        <v/>
      </c>
      <c r="EB36" s="295" t="str">
        <f ca="true">+IF(OFFSET('Hygiene Data'!$H$12,0,10*ROW('Hygiene Data'!H30))="","",OFFSET('Hygiene Data'!$H$12,0,10*ROW('Hygiene Data'!H30)))</f>
        <v/>
      </c>
      <c r="EC36" s="295" t="str">
        <f ca="true">+IF(OFFSET('Hygiene Data'!$H$13,0,10*ROW('Hygiene Data'!H30))="","",OFFSET('Hygiene Data'!$H$13,0,10*ROW('Hygiene Data'!H30)))</f>
        <v/>
      </c>
      <c r="ED36" s="295" t="str">
        <f ca="true">+IF(OFFSET('Hygiene Data'!$I$11,0,10*ROW('Hygiene Data'!I30))="","",OFFSET('Hygiene Data'!$I$11,0,10*ROW('Hygiene Data'!I30)))</f>
        <v/>
      </c>
      <c r="EE36" s="295" t="str">
        <f ca="true">+IF(OFFSET('Hygiene Data'!$I$12,0,10*ROW('Hygiene Data'!I30))="","",OFFSET('Hygiene Data'!$I$12,0,10*ROW('Hygiene Data'!I30)))</f>
        <v/>
      </c>
      <c r="EF36" s="29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5"/>
      <c r="BS37" s="295" t="str">
        <f ca="true">+IF(OFFSET('Water Data'!$D$27,0,10*ROW('Water Data'!D31))="","",OFFSET('Water Data'!$D$27,0,10*ROW('Water Data'!D31)))</f>
        <v/>
      </c>
      <c r="BT37" s="295" t="str">
        <f ca="true">+IF(OFFSET('Water Data'!$D$28,0,10*ROW('Water Data'!D31))="","",OFFSET('Water Data'!$D$28,0,10*ROW('Water Data'!D31)))</f>
        <v/>
      </c>
      <c r="BU37" s="295" t="str">
        <f ca="true">+IF(OFFSET('Water Data'!$D$29,0,10*ROW('Water Data'!D31))="","",OFFSET('Water Data'!$D$29,0,10*ROW('Water Data'!D31)))</f>
        <v/>
      </c>
      <c r="BV37" s="295" t="str">
        <f ca="true">+IF(OFFSET('Water Data'!$E$27,0,10*ROW('Water Data'!E31))="","",OFFSET('Water Data'!$E$27,0,10*ROW('Water Data'!E31)))</f>
        <v/>
      </c>
      <c r="BW37" s="295" t="str">
        <f ca="true">+IF(OFFSET('Water Data'!$E$28,0,10*ROW('Water Data'!E31))="","",OFFSET('Water Data'!$E$28,0,10*ROW('Water Data'!E31)))</f>
        <v/>
      </c>
      <c r="BX37" s="295" t="str">
        <f ca="true">+IF(OFFSET('Water Data'!$E$29,0,10*ROW('Water Data'!E31))="","",OFFSET('Water Data'!$E$29,0,10*ROW('Water Data'!E31)))</f>
        <v/>
      </c>
      <c r="BY37" s="295" t="str">
        <f ca="true">+IF(OFFSET('Water Data'!$F$27,0,10*ROW('Water Data'!F31))="","",OFFSET('Water Data'!$F$27,0,10*ROW('Water Data'!F31)))</f>
        <v/>
      </c>
      <c r="BZ37" s="295" t="str">
        <f ca="true">+IF(OFFSET('Water Data'!$F$28,0,10*ROW('Water Data'!F31))="","",OFFSET('Water Data'!$F$28,0,10*ROW('Water Data'!F31)))</f>
        <v/>
      </c>
      <c r="CA37" s="295" t="str">
        <f ca="true">+IF(OFFSET('Water Data'!$F$29,0,10*ROW('Water Data'!F31))="","",OFFSET('Water Data'!$F$29,0,10*ROW('Water Data'!F31)))</f>
        <v/>
      </c>
      <c r="CB37" s="295" t="str">
        <f ca="true">+IF(OFFSET('Water Data'!$G$27,0,10*ROW('Water Data'!G31))="","",OFFSET('Water Data'!$G$27,0,10*ROW('Water Data'!G31)))</f>
        <v/>
      </c>
      <c r="CC37" s="295" t="str">
        <f ca="true">+IF(OFFSET('Water Data'!$G$28,0,10*ROW('Water Data'!G31))="","",OFFSET('Water Data'!$G$28,0,10*ROW('Water Data'!G31)))</f>
        <v/>
      </c>
      <c r="CD37" s="295" t="str">
        <f ca="true">+IF(OFFSET('Water Data'!$G$29,0,10*ROW('Water Data'!G31))="","",OFFSET('Water Data'!$G$29,0,10*ROW('Water Data'!G31)))</f>
        <v/>
      </c>
      <c r="CE37" s="295" t="str">
        <f ca="true">+IF(OFFSET('Water Data'!$H$27,0,10*ROW('Water Data'!H31))="","",OFFSET('Water Data'!$H$27,0,10*ROW('Water Data'!H31)))</f>
        <v/>
      </c>
      <c r="CF37" s="295" t="str">
        <f ca="true">+IF(OFFSET('Water Data'!$H$28,0,10*ROW('Water Data'!H31))="","",OFFSET('Water Data'!$H$28,0,10*ROW('Water Data'!H31)))</f>
        <v/>
      </c>
      <c r="CG37" s="295" t="str">
        <f ca="true">+IF(OFFSET('Water Data'!$H$29,0,10*ROW('Water Data'!H31))="","",OFFSET('Water Data'!$H$29,0,10*ROW('Water Data'!H31)))</f>
        <v/>
      </c>
      <c r="CH37" s="295" t="str">
        <f ca="true">+IF(OFFSET('Water Data'!$I$27,0,10*ROW('Water Data'!I31))="","",OFFSET('Water Data'!$I$27,0,10*ROW('Water Data'!I31)))</f>
        <v/>
      </c>
      <c r="CI37" s="295" t="str">
        <f ca="true">+IF(OFFSET('Water Data'!$I$28,0,10*ROW('Water Data'!I31))="","",OFFSET('Water Data'!$I$28,0,10*ROW('Water Data'!I31)))</f>
        <v/>
      </c>
      <c r="CJ37" s="295" t="str">
        <f ca="true">+IF(OFFSET('Water Data'!$I$29,0,10*ROW('Water Data'!I31))="","",OFFSET('Water Data'!$I$29,0,10*ROW('Water Data'!I31)))</f>
        <v/>
      </c>
      <c r="CK37" s="295" t="str">
        <f ca="true">+IF(OFFSET('Sanitation Data'!$D$28,0,10*ROW('Sanitation Data'!D31))="","",OFFSET('Sanitation Data'!$D$28,0,10*ROW('Sanitation Data'!D31)))</f>
        <v/>
      </c>
      <c r="CL37" s="295" t="str">
        <f ca="true">+IF(OFFSET('Sanitation Data'!$D$29,0,10*ROW('Sanitation Data'!D31))="","",OFFSET('Sanitation Data'!$D$29,0,10*ROW('Sanitation Data'!D31)))</f>
        <v/>
      </c>
      <c r="CM37" s="295" t="str">
        <f ca="true">+IF(OFFSET('Sanitation Data'!$D$30,0,10*ROW('Sanitation Data'!D31))="","",OFFSET('Sanitation Data'!$D$30,0,10*ROW('Sanitation Data'!D31)))</f>
        <v/>
      </c>
      <c r="CN37" s="295" t="str">
        <f ca="true">+IF(OFFSET('Sanitation Data'!$D$31,0,10*ROW('Sanitation Data'!D31))="","",OFFSET('Sanitation Data'!$D$31,0,10*ROW('Sanitation Data'!D31)))</f>
        <v/>
      </c>
      <c r="CO37" s="295" t="str">
        <f ca="true">+IF(OFFSET('Sanitation Data'!$D$32,0,10*ROW('Sanitation Data'!D31))="","",OFFSET('Sanitation Data'!$D$32,0,10*ROW('Sanitation Data'!D31)))</f>
        <v/>
      </c>
      <c r="CP37" s="295" t="str">
        <f ca="true">+IF(OFFSET('Sanitation Data'!$E$28,0,10*ROW('Sanitation Data'!E31))="","",OFFSET('Sanitation Data'!$E$28,0,10*ROW('Sanitation Data'!E31)))</f>
        <v/>
      </c>
      <c r="CQ37" s="295" t="str">
        <f ca="true">+IF(OFFSET('Sanitation Data'!$E$29,0,10*ROW('Sanitation Data'!E31))="","",OFFSET('Sanitation Data'!$E$29,0,10*ROW('Sanitation Data'!E31)))</f>
        <v/>
      </c>
      <c r="CR37" s="295" t="str">
        <f ca="true">+IF(OFFSET('Sanitation Data'!$E$30,0,10*ROW('Sanitation Data'!E31))="","",OFFSET('Sanitation Data'!$E$30,0,10*ROW('Sanitation Data'!E31)))</f>
        <v/>
      </c>
      <c r="CS37" s="295" t="str">
        <f ca="true">+IF(OFFSET('Sanitation Data'!$E$31,0,10*ROW('Sanitation Data'!E31))="","",OFFSET('Sanitation Data'!$E$31,0,10*ROW('Sanitation Data'!E31)))</f>
        <v/>
      </c>
      <c r="CT37" s="295" t="str">
        <f ca="true">+IF(OFFSET('Sanitation Data'!$E$32,0,10*ROW('Sanitation Data'!E31))="","",OFFSET('Sanitation Data'!$E$32,0,10*ROW('Sanitation Data'!E31)))</f>
        <v/>
      </c>
      <c r="CU37" s="295" t="str">
        <f ca="true">+IF(OFFSET('Sanitation Data'!$F$28,0,10*ROW('Sanitation Data'!F31))="","",OFFSET('Sanitation Data'!$F$28,0,10*ROW('Sanitation Data'!F31)))</f>
        <v/>
      </c>
      <c r="CV37" s="295" t="str">
        <f ca="true">+IF(OFFSET('Sanitation Data'!$F$29,0,10*ROW('Sanitation Data'!F31))="","",OFFSET('Sanitation Data'!$F$29,0,10*ROW('Sanitation Data'!F31)))</f>
        <v/>
      </c>
      <c r="CW37" s="295" t="str">
        <f ca="true">+IF(OFFSET('Sanitation Data'!$F$30,0,10*ROW('Sanitation Data'!F31))="","",OFFSET('Sanitation Data'!$F$30,0,10*ROW('Sanitation Data'!F31)))</f>
        <v/>
      </c>
      <c r="CX37" s="295" t="str">
        <f ca="true">+IF(OFFSET('Sanitation Data'!$F$31,0,10*ROW('Sanitation Data'!F31))="","",OFFSET('Sanitation Data'!$F$31,0,10*ROW('Sanitation Data'!F31)))</f>
        <v/>
      </c>
      <c r="CY37" s="295" t="str">
        <f ca="true">+IF(OFFSET('Sanitation Data'!$F$32,0,10*ROW('Sanitation Data'!F31))="","",OFFSET('Sanitation Data'!$F$32,0,10*ROW('Sanitation Data'!F31)))</f>
        <v/>
      </c>
      <c r="CZ37" s="295" t="str">
        <f ca="true">+IF(OFFSET('Sanitation Data'!$G$28,0,10*ROW('Sanitation Data'!G31))="","",OFFSET('Sanitation Data'!$G$28,0,10*ROW('Sanitation Data'!G31)))</f>
        <v/>
      </c>
      <c r="DA37" s="295" t="str">
        <f ca="true">+IF(OFFSET('Sanitation Data'!$G$29,0,10*ROW('Sanitation Data'!G31))="","",OFFSET('Sanitation Data'!$G$29,0,10*ROW('Sanitation Data'!G31)))</f>
        <v/>
      </c>
      <c r="DB37" s="295" t="str">
        <f ca="true">+IF(OFFSET('Sanitation Data'!$G$30,0,10*ROW('Sanitation Data'!G31))="","",OFFSET('Sanitation Data'!$G$30,0,10*ROW('Sanitation Data'!G31)))</f>
        <v/>
      </c>
      <c r="DC37" s="295" t="str">
        <f ca="true">+IF(OFFSET('Sanitation Data'!$G$31,0,10*ROW('Sanitation Data'!G31))="","",OFFSET('Sanitation Data'!$G$31,0,10*ROW('Sanitation Data'!G31)))</f>
        <v/>
      </c>
      <c r="DD37" s="295" t="str">
        <f ca="true">+IF(OFFSET('Sanitation Data'!$G$32,0,10*ROW('Sanitation Data'!G31))="","",OFFSET('Sanitation Data'!$G$32,0,10*ROW('Sanitation Data'!G31)))</f>
        <v/>
      </c>
      <c r="DE37" s="295" t="str">
        <f ca="true">+IF(OFFSET('Sanitation Data'!$H$28,0,10*ROW('Sanitation Data'!H31))="","",OFFSET('Sanitation Data'!$H$28,0,10*ROW('Sanitation Data'!H31)))</f>
        <v/>
      </c>
      <c r="DF37" s="295" t="str">
        <f ca="true">+IF(OFFSET('Sanitation Data'!$H$29,0,10*ROW('Sanitation Data'!H31))="","",OFFSET('Sanitation Data'!$H$29,0,10*ROW('Sanitation Data'!H31)))</f>
        <v/>
      </c>
      <c r="DG37" s="295" t="str">
        <f ca="true">+IF(OFFSET('Sanitation Data'!$H$30,0,10*ROW('Sanitation Data'!H31))="","",OFFSET('Sanitation Data'!$H$30,0,10*ROW('Sanitation Data'!H31)))</f>
        <v/>
      </c>
      <c r="DH37" s="295" t="str">
        <f ca="true">+IF(OFFSET('Sanitation Data'!$H$31,0,10*ROW('Sanitation Data'!H31))="","",OFFSET('Sanitation Data'!$H$31,0,10*ROW('Sanitation Data'!H31)))</f>
        <v/>
      </c>
      <c r="DI37" s="295" t="str">
        <f ca="true">+IF(OFFSET('Sanitation Data'!$H$32,0,10*ROW('Sanitation Data'!H31))="","",OFFSET('Sanitation Data'!$H$32,0,10*ROW('Sanitation Data'!H31)))</f>
        <v/>
      </c>
      <c r="DJ37" s="295" t="str">
        <f ca="true">+IF(OFFSET('Sanitation Data'!$I$28,0,10*ROW('Sanitation Data'!I31))="","",OFFSET('Sanitation Data'!$I$28,0,10*ROW('Sanitation Data'!I31)))</f>
        <v/>
      </c>
      <c r="DK37" s="295" t="str">
        <f ca="true">+IF(OFFSET('Sanitation Data'!$I$29,0,10*ROW('Sanitation Data'!I31))="","",OFFSET('Sanitation Data'!$I$29,0,10*ROW('Sanitation Data'!I31)))</f>
        <v/>
      </c>
      <c r="DL37" s="295" t="str">
        <f ca="true">+IF(OFFSET('Sanitation Data'!$I$30,0,10*ROW('Sanitation Data'!I31))="","",OFFSET('Sanitation Data'!$I$30,0,10*ROW('Sanitation Data'!I31)))</f>
        <v/>
      </c>
      <c r="DM37" s="295" t="str">
        <f ca="true">+IF(OFFSET('Sanitation Data'!$I$31,0,10*ROW('Sanitation Data'!I31))="","",OFFSET('Sanitation Data'!$I$31,0,10*ROW('Sanitation Data'!I31)))</f>
        <v/>
      </c>
      <c r="DN37" s="295" t="str">
        <f ca="true">+IF(OFFSET('Sanitation Data'!$I$32,0,10*ROW('Sanitation Data'!I31))="","",OFFSET('Sanitation Data'!$I$32,0,10*ROW('Sanitation Data'!I31)))</f>
        <v/>
      </c>
      <c r="DO37" s="295" t="str">
        <f ca="true">+IF(OFFSET('Hygiene Data'!$D$11,0,10*ROW('Hygiene Data'!D31))="","",OFFSET('Hygiene Data'!$D$11,0,10*ROW('Hygiene Data'!D31)))</f>
        <v/>
      </c>
      <c r="DP37" s="295" t="str">
        <f ca="true">+IF(OFFSET('Hygiene Data'!$D$12,0,10*ROW('Hygiene Data'!D31))="","",OFFSET('Hygiene Data'!$D$12,0,10*ROW('Hygiene Data'!D31)))</f>
        <v/>
      </c>
      <c r="DQ37" s="295" t="str">
        <f ca="true">+IF(OFFSET('Hygiene Data'!$D$13,0,10*ROW('Hygiene Data'!D31))="","",OFFSET('Hygiene Data'!$D$13,0,10*ROW('Hygiene Data'!D31)))</f>
        <v/>
      </c>
      <c r="DR37" s="295" t="str">
        <f ca="true">+IF(OFFSET('Hygiene Data'!$E$11,0,10*ROW('Hygiene Data'!E31))="","",OFFSET('Hygiene Data'!$E$11,0,10*ROW('Hygiene Data'!E31)))</f>
        <v/>
      </c>
      <c r="DS37" s="295" t="str">
        <f ca="true">+IF(OFFSET('Hygiene Data'!$E$12,0,10*ROW('Hygiene Data'!E31))="","",OFFSET('Hygiene Data'!$E$12,0,10*ROW('Hygiene Data'!E31)))</f>
        <v/>
      </c>
      <c r="DT37" s="295" t="str">
        <f ca="true">+IF(OFFSET('Hygiene Data'!$E$13,0,10*ROW('Hygiene Data'!E31))="","",OFFSET('Hygiene Data'!$E$13,0,10*ROW('Hygiene Data'!E31)))</f>
        <v/>
      </c>
      <c r="DU37" s="295" t="str">
        <f ca="true">+IF(OFFSET('Hygiene Data'!$F$11,0,10*ROW('Hygiene Data'!F31))="","",OFFSET('Hygiene Data'!$F$11,0,10*ROW('Hygiene Data'!F31)))</f>
        <v/>
      </c>
      <c r="DV37" s="295" t="str">
        <f ca="true">+IF(OFFSET('Hygiene Data'!$F$12,0,10*ROW('Hygiene Data'!F31))="","",OFFSET('Hygiene Data'!$F$12,0,10*ROW('Hygiene Data'!F31)))</f>
        <v/>
      </c>
      <c r="DW37" s="295" t="str">
        <f ca="true">+IF(OFFSET('Hygiene Data'!$F$13,0,10*ROW('Hygiene Data'!F31))="","",OFFSET('Hygiene Data'!$F$13,0,10*ROW('Hygiene Data'!F31)))</f>
        <v/>
      </c>
      <c r="DX37" s="295" t="str">
        <f ca="true">+IF(OFFSET('Hygiene Data'!$G$11,0,10*ROW('Hygiene Data'!G31))="","",OFFSET('Hygiene Data'!$G$11,0,10*ROW('Hygiene Data'!G31)))</f>
        <v/>
      </c>
      <c r="DY37" s="295" t="str">
        <f ca="true">+IF(OFFSET('Hygiene Data'!$G$12,0,10*ROW('Hygiene Data'!G31))="","",OFFSET('Hygiene Data'!$G$12,0,10*ROW('Hygiene Data'!G31)))</f>
        <v/>
      </c>
      <c r="DZ37" s="295" t="str">
        <f ca="true">+IF(OFFSET('Hygiene Data'!$G$13,0,10*ROW('Hygiene Data'!G31))="","",OFFSET('Hygiene Data'!$G$13,0,10*ROW('Hygiene Data'!G31)))</f>
        <v/>
      </c>
      <c r="EA37" s="295" t="str">
        <f ca="true">+IF(OFFSET('Hygiene Data'!$H$11,0,10*ROW('Hygiene Data'!H31))="","",OFFSET('Hygiene Data'!$H$11,0,10*ROW('Hygiene Data'!H31)))</f>
        <v/>
      </c>
      <c r="EB37" s="295" t="str">
        <f ca="true">+IF(OFFSET('Hygiene Data'!$H$12,0,10*ROW('Hygiene Data'!H31))="","",OFFSET('Hygiene Data'!$H$12,0,10*ROW('Hygiene Data'!H31)))</f>
        <v/>
      </c>
      <c r="EC37" s="295" t="str">
        <f ca="true">+IF(OFFSET('Hygiene Data'!$H$13,0,10*ROW('Hygiene Data'!H31))="","",OFFSET('Hygiene Data'!$H$13,0,10*ROW('Hygiene Data'!H31)))</f>
        <v/>
      </c>
      <c r="ED37" s="295" t="str">
        <f ca="true">+IF(OFFSET('Hygiene Data'!$I$11,0,10*ROW('Hygiene Data'!I31))="","",OFFSET('Hygiene Data'!$I$11,0,10*ROW('Hygiene Data'!I31)))</f>
        <v/>
      </c>
      <c r="EE37" s="295" t="str">
        <f ca="true">+IF(OFFSET('Hygiene Data'!$I$12,0,10*ROW('Hygiene Data'!I31))="","",OFFSET('Hygiene Data'!$I$12,0,10*ROW('Hygiene Data'!I31)))</f>
        <v/>
      </c>
      <c r="EF37" s="29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5"/>
      <c r="BS38" s="295" t="str">
        <f ca="true">+IF(OFFSET('Water Data'!$D$27,0,10*ROW('Water Data'!D32))="","",OFFSET('Water Data'!$D$27,0,10*ROW('Water Data'!D32)))</f>
        <v/>
      </c>
      <c r="BT38" s="295" t="str">
        <f ca="true">+IF(OFFSET('Water Data'!$D$28,0,10*ROW('Water Data'!D32))="","",OFFSET('Water Data'!$D$28,0,10*ROW('Water Data'!D32)))</f>
        <v/>
      </c>
      <c r="BU38" s="295" t="str">
        <f ca="true">+IF(OFFSET('Water Data'!$D$29,0,10*ROW('Water Data'!D32))="","",OFFSET('Water Data'!$D$29,0,10*ROW('Water Data'!D32)))</f>
        <v/>
      </c>
      <c r="BV38" s="295" t="str">
        <f ca="true">+IF(OFFSET('Water Data'!$E$27,0,10*ROW('Water Data'!E32))="","",OFFSET('Water Data'!$E$27,0,10*ROW('Water Data'!E32)))</f>
        <v/>
      </c>
      <c r="BW38" s="295" t="str">
        <f ca="true">+IF(OFFSET('Water Data'!$E$28,0,10*ROW('Water Data'!E32))="","",OFFSET('Water Data'!$E$28,0,10*ROW('Water Data'!E32)))</f>
        <v/>
      </c>
      <c r="BX38" s="295" t="str">
        <f ca="true">+IF(OFFSET('Water Data'!$E$29,0,10*ROW('Water Data'!E32))="","",OFFSET('Water Data'!$E$29,0,10*ROW('Water Data'!E32)))</f>
        <v/>
      </c>
      <c r="BY38" s="295" t="str">
        <f ca="true">+IF(OFFSET('Water Data'!$F$27,0,10*ROW('Water Data'!F32))="","",OFFSET('Water Data'!$F$27,0,10*ROW('Water Data'!F32)))</f>
        <v/>
      </c>
      <c r="BZ38" s="295" t="str">
        <f ca="true">+IF(OFFSET('Water Data'!$F$28,0,10*ROW('Water Data'!F32))="","",OFFSET('Water Data'!$F$28,0,10*ROW('Water Data'!F32)))</f>
        <v/>
      </c>
      <c r="CA38" s="295" t="str">
        <f ca="true">+IF(OFFSET('Water Data'!$F$29,0,10*ROW('Water Data'!F32))="","",OFFSET('Water Data'!$F$29,0,10*ROW('Water Data'!F32)))</f>
        <v/>
      </c>
      <c r="CB38" s="295" t="str">
        <f ca="true">+IF(OFFSET('Water Data'!$G$27,0,10*ROW('Water Data'!G32))="","",OFFSET('Water Data'!$G$27,0,10*ROW('Water Data'!G32)))</f>
        <v/>
      </c>
      <c r="CC38" s="295" t="str">
        <f ca="true">+IF(OFFSET('Water Data'!$G$28,0,10*ROW('Water Data'!G32))="","",OFFSET('Water Data'!$G$28,0,10*ROW('Water Data'!G32)))</f>
        <v/>
      </c>
      <c r="CD38" s="295" t="str">
        <f ca="true">+IF(OFFSET('Water Data'!$G$29,0,10*ROW('Water Data'!G32))="","",OFFSET('Water Data'!$G$29,0,10*ROW('Water Data'!G32)))</f>
        <v/>
      </c>
      <c r="CE38" s="295" t="str">
        <f ca="true">+IF(OFFSET('Water Data'!$H$27,0,10*ROW('Water Data'!H32))="","",OFFSET('Water Data'!$H$27,0,10*ROW('Water Data'!H32)))</f>
        <v/>
      </c>
      <c r="CF38" s="295" t="str">
        <f ca="true">+IF(OFFSET('Water Data'!$H$28,0,10*ROW('Water Data'!H32))="","",OFFSET('Water Data'!$H$28,0,10*ROW('Water Data'!H32)))</f>
        <v/>
      </c>
      <c r="CG38" s="295" t="str">
        <f ca="true">+IF(OFFSET('Water Data'!$H$29,0,10*ROW('Water Data'!H32))="","",OFFSET('Water Data'!$H$29,0,10*ROW('Water Data'!H32)))</f>
        <v/>
      </c>
      <c r="CH38" s="295" t="str">
        <f ca="true">+IF(OFFSET('Water Data'!$I$27,0,10*ROW('Water Data'!I32))="","",OFFSET('Water Data'!$I$27,0,10*ROW('Water Data'!I32)))</f>
        <v/>
      </c>
      <c r="CI38" s="295" t="str">
        <f ca="true">+IF(OFFSET('Water Data'!$I$28,0,10*ROW('Water Data'!I32))="","",OFFSET('Water Data'!$I$28,0,10*ROW('Water Data'!I32)))</f>
        <v/>
      </c>
      <c r="CJ38" s="295" t="str">
        <f ca="true">+IF(OFFSET('Water Data'!$I$29,0,10*ROW('Water Data'!I32))="","",OFFSET('Water Data'!$I$29,0,10*ROW('Water Data'!I32)))</f>
        <v/>
      </c>
      <c r="CK38" s="295" t="str">
        <f ca="true">+IF(OFFSET('Sanitation Data'!$D$28,0,10*ROW('Sanitation Data'!D32))="","",OFFSET('Sanitation Data'!$D$28,0,10*ROW('Sanitation Data'!D32)))</f>
        <v/>
      </c>
      <c r="CL38" s="295" t="str">
        <f ca="true">+IF(OFFSET('Sanitation Data'!$D$29,0,10*ROW('Sanitation Data'!D32))="","",OFFSET('Sanitation Data'!$D$29,0,10*ROW('Sanitation Data'!D32)))</f>
        <v/>
      </c>
      <c r="CM38" s="295" t="str">
        <f ca="true">+IF(OFFSET('Sanitation Data'!$D$30,0,10*ROW('Sanitation Data'!D32))="","",OFFSET('Sanitation Data'!$D$30,0,10*ROW('Sanitation Data'!D32)))</f>
        <v/>
      </c>
      <c r="CN38" s="295" t="str">
        <f ca="true">+IF(OFFSET('Sanitation Data'!$D$31,0,10*ROW('Sanitation Data'!D32))="","",OFFSET('Sanitation Data'!$D$31,0,10*ROW('Sanitation Data'!D32)))</f>
        <v/>
      </c>
      <c r="CO38" s="295" t="str">
        <f ca="true">+IF(OFFSET('Sanitation Data'!$D$32,0,10*ROW('Sanitation Data'!D32))="","",OFFSET('Sanitation Data'!$D$32,0,10*ROW('Sanitation Data'!D32)))</f>
        <v/>
      </c>
      <c r="CP38" s="295" t="str">
        <f ca="true">+IF(OFFSET('Sanitation Data'!$E$28,0,10*ROW('Sanitation Data'!E32))="","",OFFSET('Sanitation Data'!$E$28,0,10*ROW('Sanitation Data'!E32)))</f>
        <v/>
      </c>
      <c r="CQ38" s="295" t="str">
        <f ca="true">+IF(OFFSET('Sanitation Data'!$E$29,0,10*ROW('Sanitation Data'!E32))="","",OFFSET('Sanitation Data'!$E$29,0,10*ROW('Sanitation Data'!E32)))</f>
        <v/>
      </c>
      <c r="CR38" s="295" t="str">
        <f ca="true">+IF(OFFSET('Sanitation Data'!$E$30,0,10*ROW('Sanitation Data'!E32))="","",OFFSET('Sanitation Data'!$E$30,0,10*ROW('Sanitation Data'!E32)))</f>
        <v/>
      </c>
      <c r="CS38" s="295" t="str">
        <f ca="true">+IF(OFFSET('Sanitation Data'!$E$31,0,10*ROW('Sanitation Data'!E32))="","",OFFSET('Sanitation Data'!$E$31,0,10*ROW('Sanitation Data'!E32)))</f>
        <v/>
      </c>
      <c r="CT38" s="295" t="str">
        <f ca="true">+IF(OFFSET('Sanitation Data'!$E$32,0,10*ROW('Sanitation Data'!E32))="","",OFFSET('Sanitation Data'!$E$32,0,10*ROW('Sanitation Data'!E32)))</f>
        <v/>
      </c>
      <c r="CU38" s="295" t="str">
        <f ca="true">+IF(OFFSET('Sanitation Data'!$F$28,0,10*ROW('Sanitation Data'!F32))="","",OFFSET('Sanitation Data'!$F$28,0,10*ROW('Sanitation Data'!F32)))</f>
        <v/>
      </c>
      <c r="CV38" s="295" t="str">
        <f ca="true">+IF(OFFSET('Sanitation Data'!$F$29,0,10*ROW('Sanitation Data'!F32))="","",OFFSET('Sanitation Data'!$F$29,0,10*ROW('Sanitation Data'!F32)))</f>
        <v/>
      </c>
      <c r="CW38" s="295" t="str">
        <f ca="true">+IF(OFFSET('Sanitation Data'!$F$30,0,10*ROW('Sanitation Data'!F32))="","",OFFSET('Sanitation Data'!$F$30,0,10*ROW('Sanitation Data'!F32)))</f>
        <v/>
      </c>
      <c r="CX38" s="295" t="str">
        <f ca="true">+IF(OFFSET('Sanitation Data'!$F$31,0,10*ROW('Sanitation Data'!F32))="","",OFFSET('Sanitation Data'!$F$31,0,10*ROW('Sanitation Data'!F32)))</f>
        <v/>
      </c>
      <c r="CY38" s="295" t="str">
        <f ca="true">+IF(OFFSET('Sanitation Data'!$F$32,0,10*ROW('Sanitation Data'!F32))="","",OFFSET('Sanitation Data'!$F$32,0,10*ROW('Sanitation Data'!F32)))</f>
        <v/>
      </c>
      <c r="CZ38" s="295" t="str">
        <f ca="true">+IF(OFFSET('Sanitation Data'!$G$28,0,10*ROW('Sanitation Data'!G32))="","",OFFSET('Sanitation Data'!$G$28,0,10*ROW('Sanitation Data'!G32)))</f>
        <v/>
      </c>
      <c r="DA38" s="295" t="str">
        <f ca="true">+IF(OFFSET('Sanitation Data'!$G$29,0,10*ROW('Sanitation Data'!G32))="","",OFFSET('Sanitation Data'!$G$29,0,10*ROW('Sanitation Data'!G32)))</f>
        <v/>
      </c>
      <c r="DB38" s="295" t="str">
        <f ca="true">+IF(OFFSET('Sanitation Data'!$G$30,0,10*ROW('Sanitation Data'!G32))="","",OFFSET('Sanitation Data'!$G$30,0,10*ROW('Sanitation Data'!G32)))</f>
        <v/>
      </c>
      <c r="DC38" s="295" t="str">
        <f ca="true">+IF(OFFSET('Sanitation Data'!$G$31,0,10*ROW('Sanitation Data'!G32))="","",OFFSET('Sanitation Data'!$G$31,0,10*ROW('Sanitation Data'!G32)))</f>
        <v/>
      </c>
      <c r="DD38" s="295" t="str">
        <f ca="true">+IF(OFFSET('Sanitation Data'!$G$32,0,10*ROW('Sanitation Data'!G32))="","",OFFSET('Sanitation Data'!$G$32,0,10*ROW('Sanitation Data'!G32)))</f>
        <v/>
      </c>
      <c r="DE38" s="295" t="str">
        <f ca="true">+IF(OFFSET('Sanitation Data'!$H$28,0,10*ROW('Sanitation Data'!H32))="","",OFFSET('Sanitation Data'!$H$28,0,10*ROW('Sanitation Data'!H32)))</f>
        <v/>
      </c>
      <c r="DF38" s="295" t="str">
        <f ca="true">+IF(OFFSET('Sanitation Data'!$H$29,0,10*ROW('Sanitation Data'!H32))="","",OFFSET('Sanitation Data'!$H$29,0,10*ROW('Sanitation Data'!H32)))</f>
        <v/>
      </c>
      <c r="DG38" s="295" t="str">
        <f ca="true">+IF(OFFSET('Sanitation Data'!$H$30,0,10*ROW('Sanitation Data'!H32))="","",OFFSET('Sanitation Data'!$H$30,0,10*ROW('Sanitation Data'!H32)))</f>
        <v/>
      </c>
      <c r="DH38" s="295" t="str">
        <f ca="true">+IF(OFFSET('Sanitation Data'!$H$31,0,10*ROW('Sanitation Data'!H32))="","",OFFSET('Sanitation Data'!$H$31,0,10*ROW('Sanitation Data'!H32)))</f>
        <v/>
      </c>
      <c r="DI38" s="295" t="str">
        <f ca="true">+IF(OFFSET('Sanitation Data'!$H$32,0,10*ROW('Sanitation Data'!H32))="","",OFFSET('Sanitation Data'!$H$32,0,10*ROW('Sanitation Data'!H32)))</f>
        <v/>
      </c>
      <c r="DJ38" s="295" t="str">
        <f ca="true">+IF(OFFSET('Sanitation Data'!$I$28,0,10*ROW('Sanitation Data'!I32))="","",OFFSET('Sanitation Data'!$I$28,0,10*ROW('Sanitation Data'!I32)))</f>
        <v/>
      </c>
      <c r="DK38" s="295" t="str">
        <f ca="true">+IF(OFFSET('Sanitation Data'!$I$29,0,10*ROW('Sanitation Data'!I32))="","",OFFSET('Sanitation Data'!$I$29,0,10*ROW('Sanitation Data'!I32)))</f>
        <v/>
      </c>
      <c r="DL38" s="295" t="str">
        <f ca="true">+IF(OFFSET('Sanitation Data'!$I$30,0,10*ROW('Sanitation Data'!I32))="","",OFFSET('Sanitation Data'!$I$30,0,10*ROW('Sanitation Data'!I32)))</f>
        <v/>
      </c>
      <c r="DM38" s="295" t="str">
        <f ca="true">+IF(OFFSET('Sanitation Data'!$I$31,0,10*ROW('Sanitation Data'!I32))="","",OFFSET('Sanitation Data'!$I$31,0,10*ROW('Sanitation Data'!I32)))</f>
        <v/>
      </c>
      <c r="DN38" s="295" t="str">
        <f ca="true">+IF(OFFSET('Sanitation Data'!$I$32,0,10*ROW('Sanitation Data'!I32))="","",OFFSET('Sanitation Data'!$I$32,0,10*ROW('Sanitation Data'!I32)))</f>
        <v/>
      </c>
      <c r="DO38" s="295" t="str">
        <f ca="true">+IF(OFFSET('Hygiene Data'!$D$11,0,10*ROW('Hygiene Data'!D32))="","",OFFSET('Hygiene Data'!$D$11,0,10*ROW('Hygiene Data'!D32)))</f>
        <v/>
      </c>
      <c r="DP38" s="295" t="str">
        <f ca="true">+IF(OFFSET('Hygiene Data'!$D$12,0,10*ROW('Hygiene Data'!D32))="","",OFFSET('Hygiene Data'!$D$12,0,10*ROW('Hygiene Data'!D32)))</f>
        <v/>
      </c>
      <c r="DQ38" s="295" t="str">
        <f ca="true">+IF(OFFSET('Hygiene Data'!$D$13,0,10*ROW('Hygiene Data'!D32))="","",OFFSET('Hygiene Data'!$D$13,0,10*ROW('Hygiene Data'!D32)))</f>
        <v/>
      </c>
      <c r="DR38" s="295" t="str">
        <f ca="true">+IF(OFFSET('Hygiene Data'!$E$11,0,10*ROW('Hygiene Data'!E32))="","",OFFSET('Hygiene Data'!$E$11,0,10*ROW('Hygiene Data'!E32)))</f>
        <v/>
      </c>
      <c r="DS38" s="295" t="str">
        <f ca="true">+IF(OFFSET('Hygiene Data'!$E$12,0,10*ROW('Hygiene Data'!E32))="","",OFFSET('Hygiene Data'!$E$12,0,10*ROW('Hygiene Data'!E32)))</f>
        <v/>
      </c>
      <c r="DT38" s="295" t="str">
        <f ca="true">+IF(OFFSET('Hygiene Data'!$E$13,0,10*ROW('Hygiene Data'!E32))="","",OFFSET('Hygiene Data'!$E$13,0,10*ROW('Hygiene Data'!E32)))</f>
        <v/>
      </c>
      <c r="DU38" s="295" t="str">
        <f ca="true">+IF(OFFSET('Hygiene Data'!$F$11,0,10*ROW('Hygiene Data'!F32))="","",OFFSET('Hygiene Data'!$F$11,0,10*ROW('Hygiene Data'!F32)))</f>
        <v/>
      </c>
      <c r="DV38" s="295" t="str">
        <f ca="true">+IF(OFFSET('Hygiene Data'!$F$12,0,10*ROW('Hygiene Data'!F32))="","",OFFSET('Hygiene Data'!$F$12,0,10*ROW('Hygiene Data'!F32)))</f>
        <v/>
      </c>
      <c r="DW38" s="295" t="str">
        <f ca="true">+IF(OFFSET('Hygiene Data'!$F$13,0,10*ROW('Hygiene Data'!F32))="","",OFFSET('Hygiene Data'!$F$13,0,10*ROW('Hygiene Data'!F32)))</f>
        <v/>
      </c>
      <c r="DX38" s="295" t="str">
        <f ca="true">+IF(OFFSET('Hygiene Data'!$G$11,0,10*ROW('Hygiene Data'!G32))="","",OFFSET('Hygiene Data'!$G$11,0,10*ROW('Hygiene Data'!G32)))</f>
        <v/>
      </c>
      <c r="DY38" s="295" t="str">
        <f ca="true">+IF(OFFSET('Hygiene Data'!$G$12,0,10*ROW('Hygiene Data'!G32))="","",OFFSET('Hygiene Data'!$G$12,0,10*ROW('Hygiene Data'!G32)))</f>
        <v/>
      </c>
      <c r="DZ38" s="295" t="str">
        <f ca="true">+IF(OFFSET('Hygiene Data'!$G$13,0,10*ROW('Hygiene Data'!G32))="","",OFFSET('Hygiene Data'!$G$13,0,10*ROW('Hygiene Data'!G32)))</f>
        <v/>
      </c>
      <c r="EA38" s="295" t="str">
        <f ca="true">+IF(OFFSET('Hygiene Data'!$H$11,0,10*ROW('Hygiene Data'!H32))="","",OFFSET('Hygiene Data'!$H$11,0,10*ROW('Hygiene Data'!H32)))</f>
        <v/>
      </c>
      <c r="EB38" s="295" t="str">
        <f ca="true">+IF(OFFSET('Hygiene Data'!$H$12,0,10*ROW('Hygiene Data'!H32))="","",OFFSET('Hygiene Data'!$H$12,0,10*ROW('Hygiene Data'!H32)))</f>
        <v/>
      </c>
      <c r="EC38" s="295" t="str">
        <f ca="true">+IF(OFFSET('Hygiene Data'!$H$13,0,10*ROW('Hygiene Data'!H32))="","",OFFSET('Hygiene Data'!$H$13,0,10*ROW('Hygiene Data'!H32)))</f>
        <v/>
      </c>
      <c r="ED38" s="295" t="str">
        <f ca="true">+IF(OFFSET('Hygiene Data'!$I$11,0,10*ROW('Hygiene Data'!I32))="","",OFFSET('Hygiene Data'!$I$11,0,10*ROW('Hygiene Data'!I32)))</f>
        <v/>
      </c>
      <c r="EE38" s="295" t="str">
        <f ca="true">+IF(OFFSET('Hygiene Data'!$I$12,0,10*ROW('Hygiene Data'!I32))="","",OFFSET('Hygiene Data'!$I$12,0,10*ROW('Hygiene Data'!I32)))</f>
        <v/>
      </c>
      <c r="EF38" s="29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5"/>
      <c r="BS39" s="295" t="str">
        <f ca="true">+IF(OFFSET('Water Data'!$D$27,0,10*ROW('Water Data'!D33))="","",OFFSET('Water Data'!$D$27,0,10*ROW('Water Data'!D33)))</f>
        <v/>
      </c>
      <c r="BT39" s="295" t="str">
        <f ca="true">+IF(OFFSET('Water Data'!$D$28,0,10*ROW('Water Data'!D33))="","",OFFSET('Water Data'!$D$28,0,10*ROW('Water Data'!D33)))</f>
        <v/>
      </c>
      <c r="BU39" s="295" t="str">
        <f ca="true">+IF(OFFSET('Water Data'!$D$29,0,10*ROW('Water Data'!D33))="","",OFFSET('Water Data'!$D$29,0,10*ROW('Water Data'!D33)))</f>
        <v/>
      </c>
      <c r="BV39" s="295" t="str">
        <f ca="true">+IF(OFFSET('Water Data'!$E$27,0,10*ROW('Water Data'!E33))="","",OFFSET('Water Data'!$E$27,0,10*ROW('Water Data'!E33)))</f>
        <v/>
      </c>
      <c r="BW39" s="295" t="str">
        <f ca="true">+IF(OFFSET('Water Data'!$E$28,0,10*ROW('Water Data'!E33))="","",OFFSET('Water Data'!$E$28,0,10*ROW('Water Data'!E33)))</f>
        <v/>
      </c>
      <c r="BX39" s="295" t="str">
        <f ca="true">+IF(OFFSET('Water Data'!$E$29,0,10*ROW('Water Data'!E33))="","",OFFSET('Water Data'!$E$29,0,10*ROW('Water Data'!E33)))</f>
        <v/>
      </c>
      <c r="BY39" s="295" t="str">
        <f ca="true">+IF(OFFSET('Water Data'!$F$27,0,10*ROW('Water Data'!F33))="","",OFFSET('Water Data'!$F$27,0,10*ROW('Water Data'!F33)))</f>
        <v/>
      </c>
      <c r="BZ39" s="295" t="str">
        <f ca="true">+IF(OFFSET('Water Data'!$F$28,0,10*ROW('Water Data'!F33))="","",OFFSET('Water Data'!$F$28,0,10*ROW('Water Data'!F33)))</f>
        <v/>
      </c>
      <c r="CA39" s="295" t="str">
        <f ca="true">+IF(OFFSET('Water Data'!$F$29,0,10*ROW('Water Data'!F33))="","",OFFSET('Water Data'!$F$29,0,10*ROW('Water Data'!F33)))</f>
        <v/>
      </c>
      <c r="CB39" s="295" t="str">
        <f ca="true">+IF(OFFSET('Water Data'!$G$27,0,10*ROW('Water Data'!G33))="","",OFFSET('Water Data'!$G$27,0,10*ROW('Water Data'!G33)))</f>
        <v/>
      </c>
      <c r="CC39" s="295" t="str">
        <f ca="true">+IF(OFFSET('Water Data'!$G$28,0,10*ROW('Water Data'!G33))="","",OFFSET('Water Data'!$G$28,0,10*ROW('Water Data'!G33)))</f>
        <v/>
      </c>
      <c r="CD39" s="295" t="str">
        <f ca="true">+IF(OFFSET('Water Data'!$G$29,0,10*ROW('Water Data'!G33))="","",OFFSET('Water Data'!$G$29,0,10*ROW('Water Data'!G33)))</f>
        <v/>
      </c>
      <c r="CE39" s="295" t="str">
        <f ca="true">+IF(OFFSET('Water Data'!$H$27,0,10*ROW('Water Data'!H33))="","",OFFSET('Water Data'!$H$27,0,10*ROW('Water Data'!H33)))</f>
        <v/>
      </c>
      <c r="CF39" s="295" t="str">
        <f ca="true">+IF(OFFSET('Water Data'!$H$28,0,10*ROW('Water Data'!H33))="","",OFFSET('Water Data'!$H$28,0,10*ROW('Water Data'!H33)))</f>
        <v/>
      </c>
      <c r="CG39" s="295" t="str">
        <f ca="true">+IF(OFFSET('Water Data'!$H$29,0,10*ROW('Water Data'!H33))="","",OFFSET('Water Data'!$H$29,0,10*ROW('Water Data'!H33)))</f>
        <v/>
      </c>
      <c r="CH39" s="295" t="str">
        <f ca="true">+IF(OFFSET('Water Data'!$I$27,0,10*ROW('Water Data'!I33))="","",OFFSET('Water Data'!$I$27,0,10*ROW('Water Data'!I33)))</f>
        <v/>
      </c>
      <c r="CI39" s="295" t="str">
        <f ca="true">+IF(OFFSET('Water Data'!$I$28,0,10*ROW('Water Data'!I33))="","",OFFSET('Water Data'!$I$28,0,10*ROW('Water Data'!I33)))</f>
        <v/>
      </c>
      <c r="CJ39" s="295" t="str">
        <f ca="true">+IF(OFFSET('Water Data'!$I$29,0,10*ROW('Water Data'!I33))="","",OFFSET('Water Data'!$I$29,0,10*ROW('Water Data'!I33)))</f>
        <v/>
      </c>
      <c r="CK39" s="295" t="str">
        <f ca="true">+IF(OFFSET('Sanitation Data'!$D$28,0,10*ROW('Sanitation Data'!D33))="","",OFFSET('Sanitation Data'!$D$28,0,10*ROW('Sanitation Data'!D33)))</f>
        <v/>
      </c>
      <c r="CL39" s="295" t="str">
        <f ca="true">+IF(OFFSET('Sanitation Data'!$D$29,0,10*ROW('Sanitation Data'!D33))="","",OFFSET('Sanitation Data'!$D$29,0,10*ROW('Sanitation Data'!D33)))</f>
        <v/>
      </c>
      <c r="CM39" s="295" t="str">
        <f ca="true">+IF(OFFSET('Sanitation Data'!$D$30,0,10*ROW('Sanitation Data'!D33))="","",OFFSET('Sanitation Data'!$D$30,0,10*ROW('Sanitation Data'!D33)))</f>
        <v/>
      </c>
      <c r="CN39" s="295" t="str">
        <f ca="true">+IF(OFFSET('Sanitation Data'!$D$31,0,10*ROW('Sanitation Data'!D33))="","",OFFSET('Sanitation Data'!$D$31,0,10*ROW('Sanitation Data'!D33)))</f>
        <v/>
      </c>
      <c r="CO39" s="295" t="str">
        <f ca="true">+IF(OFFSET('Sanitation Data'!$D$32,0,10*ROW('Sanitation Data'!D33))="","",OFFSET('Sanitation Data'!$D$32,0,10*ROW('Sanitation Data'!D33)))</f>
        <v/>
      </c>
      <c r="CP39" s="295" t="str">
        <f ca="true">+IF(OFFSET('Sanitation Data'!$E$28,0,10*ROW('Sanitation Data'!E33))="","",OFFSET('Sanitation Data'!$E$28,0,10*ROW('Sanitation Data'!E33)))</f>
        <v/>
      </c>
      <c r="CQ39" s="295" t="str">
        <f ca="true">+IF(OFFSET('Sanitation Data'!$E$29,0,10*ROW('Sanitation Data'!E33))="","",OFFSET('Sanitation Data'!$E$29,0,10*ROW('Sanitation Data'!E33)))</f>
        <v/>
      </c>
      <c r="CR39" s="295" t="str">
        <f ca="true">+IF(OFFSET('Sanitation Data'!$E$30,0,10*ROW('Sanitation Data'!E33))="","",OFFSET('Sanitation Data'!$E$30,0,10*ROW('Sanitation Data'!E33)))</f>
        <v/>
      </c>
      <c r="CS39" s="295" t="str">
        <f ca="true">+IF(OFFSET('Sanitation Data'!$E$31,0,10*ROW('Sanitation Data'!E33))="","",OFFSET('Sanitation Data'!$E$31,0,10*ROW('Sanitation Data'!E33)))</f>
        <v/>
      </c>
      <c r="CT39" s="295" t="str">
        <f ca="true">+IF(OFFSET('Sanitation Data'!$E$32,0,10*ROW('Sanitation Data'!E33))="","",OFFSET('Sanitation Data'!$E$32,0,10*ROW('Sanitation Data'!E33)))</f>
        <v/>
      </c>
      <c r="CU39" s="295" t="str">
        <f ca="true">+IF(OFFSET('Sanitation Data'!$F$28,0,10*ROW('Sanitation Data'!F33))="","",OFFSET('Sanitation Data'!$F$28,0,10*ROW('Sanitation Data'!F33)))</f>
        <v/>
      </c>
      <c r="CV39" s="295" t="str">
        <f ca="true">+IF(OFFSET('Sanitation Data'!$F$29,0,10*ROW('Sanitation Data'!F33))="","",OFFSET('Sanitation Data'!$F$29,0,10*ROW('Sanitation Data'!F33)))</f>
        <v/>
      </c>
      <c r="CW39" s="295" t="str">
        <f ca="true">+IF(OFFSET('Sanitation Data'!$F$30,0,10*ROW('Sanitation Data'!F33))="","",OFFSET('Sanitation Data'!$F$30,0,10*ROW('Sanitation Data'!F33)))</f>
        <v/>
      </c>
      <c r="CX39" s="295" t="str">
        <f ca="true">+IF(OFFSET('Sanitation Data'!$F$31,0,10*ROW('Sanitation Data'!F33))="","",OFFSET('Sanitation Data'!$F$31,0,10*ROW('Sanitation Data'!F33)))</f>
        <v/>
      </c>
      <c r="CY39" s="295" t="str">
        <f ca="true">+IF(OFFSET('Sanitation Data'!$F$32,0,10*ROW('Sanitation Data'!F33))="","",OFFSET('Sanitation Data'!$F$32,0,10*ROW('Sanitation Data'!F33)))</f>
        <v/>
      </c>
      <c r="CZ39" s="295" t="str">
        <f ca="true">+IF(OFFSET('Sanitation Data'!$G$28,0,10*ROW('Sanitation Data'!G33))="","",OFFSET('Sanitation Data'!$G$28,0,10*ROW('Sanitation Data'!G33)))</f>
        <v/>
      </c>
      <c r="DA39" s="295" t="str">
        <f ca="true">+IF(OFFSET('Sanitation Data'!$G$29,0,10*ROW('Sanitation Data'!G33))="","",OFFSET('Sanitation Data'!$G$29,0,10*ROW('Sanitation Data'!G33)))</f>
        <v/>
      </c>
      <c r="DB39" s="295" t="str">
        <f ca="true">+IF(OFFSET('Sanitation Data'!$G$30,0,10*ROW('Sanitation Data'!G33))="","",OFFSET('Sanitation Data'!$G$30,0,10*ROW('Sanitation Data'!G33)))</f>
        <v/>
      </c>
      <c r="DC39" s="295" t="str">
        <f ca="true">+IF(OFFSET('Sanitation Data'!$G$31,0,10*ROW('Sanitation Data'!G33))="","",OFFSET('Sanitation Data'!$G$31,0,10*ROW('Sanitation Data'!G33)))</f>
        <v/>
      </c>
      <c r="DD39" s="295" t="str">
        <f ca="true">+IF(OFFSET('Sanitation Data'!$G$32,0,10*ROW('Sanitation Data'!G33))="","",OFFSET('Sanitation Data'!$G$32,0,10*ROW('Sanitation Data'!G33)))</f>
        <v/>
      </c>
      <c r="DE39" s="295" t="str">
        <f ca="true">+IF(OFFSET('Sanitation Data'!$H$28,0,10*ROW('Sanitation Data'!H33))="","",OFFSET('Sanitation Data'!$H$28,0,10*ROW('Sanitation Data'!H33)))</f>
        <v/>
      </c>
      <c r="DF39" s="295" t="str">
        <f ca="true">+IF(OFFSET('Sanitation Data'!$H$29,0,10*ROW('Sanitation Data'!H33))="","",OFFSET('Sanitation Data'!$H$29,0,10*ROW('Sanitation Data'!H33)))</f>
        <v/>
      </c>
      <c r="DG39" s="295" t="str">
        <f ca="true">+IF(OFFSET('Sanitation Data'!$H$30,0,10*ROW('Sanitation Data'!H33))="","",OFFSET('Sanitation Data'!$H$30,0,10*ROW('Sanitation Data'!H33)))</f>
        <v/>
      </c>
      <c r="DH39" s="295" t="str">
        <f ca="true">+IF(OFFSET('Sanitation Data'!$H$31,0,10*ROW('Sanitation Data'!H33))="","",OFFSET('Sanitation Data'!$H$31,0,10*ROW('Sanitation Data'!H33)))</f>
        <v/>
      </c>
      <c r="DI39" s="295" t="str">
        <f ca="true">+IF(OFFSET('Sanitation Data'!$H$32,0,10*ROW('Sanitation Data'!H33))="","",OFFSET('Sanitation Data'!$H$32,0,10*ROW('Sanitation Data'!H33)))</f>
        <v/>
      </c>
      <c r="DJ39" s="295" t="str">
        <f ca="true">+IF(OFFSET('Sanitation Data'!$I$28,0,10*ROW('Sanitation Data'!I33))="","",OFFSET('Sanitation Data'!$I$28,0,10*ROW('Sanitation Data'!I33)))</f>
        <v/>
      </c>
      <c r="DK39" s="295" t="str">
        <f ca="true">+IF(OFFSET('Sanitation Data'!$I$29,0,10*ROW('Sanitation Data'!I33))="","",OFFSET('Sanitation Data'!$I$29,0,10*ROW('Sanitation Data'!I33)))</f>
        <v/>
      </c>
      <c r="DL39" s="295" t="str">
        <f ca="true">+IF(OFFSET('Sanitation Data'!$I$30,0,10*ROW('Sanitation Data'!I33))="","",OFFSET('Sanitation Data'!$I$30,0,10*ROW('Sanitation Data'!I33)))</f>
        <v/>
      </c>
      <c r="DM39" s="295" t="str">
        <f ca="true">+IF(OFFSET('Sanitation Data'!$I$31,0,10*ROW('Sanitation Data'!I33))="","",OFFSET('Sanitation Data'!$I$31,0,10*ROW('Sanitation Data'!I33)))</f>
        <v/>
      </c>
      <c r="DN39" s="295" t="str">
        <f ca="true">+IF(OFFSET('Sanitation Data'!$I$32,0,10*ROW('Sanitation Data'!I33))="","",OFFSET('Sanitation Data'!$I$32,0,10*ROW('Sanitation Data'!I33)))</f>
        <v/>
      </c>
      <c r="DO39" s="295" t="str">
        <f ca="true">+IF(OFFSET('Hygiene Data'!$D$11,0,10*ROW('Hygiene Data'!D33))="","",OFFSET('Hygiene Data'!$D$11,0,10*ROW('Hygiene Data'!D33)))</f>
        <v/>
      </c>
      <c r="DP39" s="295" t="str">
        <f ca="true">+IF(OFFSET('Hygiene Data'!$D$12,0,10*ROW('Hygiene Data'!D33))="","",OFFSET('Hygiene Data'!$D$12,0,10*ROW('Hygiene Data'!D33)))</f>
        <v/>
      </c>
      <c r="DQ39" s="295" t="str">
        <f ca="true">+IF(OFFSET('Hygiene Data'!$D$13,0,10*ROW('Hygiene Data'!D33))="","",OFFSET('Hygiene Data'!$D$13,0,10*ROW('Hygiene Data'!D33)))</f>
        <v/>
      </c>
      <c r="DR39" s="295" t="str">
        <f ca="true">+IF(OFFSET('Hygiene Data'!$E$11,0,10*ROW('Hygiene Data'!E33))="","",OFFSET('Hygiene Data'!$E$11,0,10*ROW('Hygiene Data'!E33)))</f>
        <v/>
      </c>
      <c r="DS39" s="295" t="str">
        <f ca="true">+IF(OFFSET('Hygiene Data'!$E$12,0,10*ROW('Hygiene Data'!E33))="","",OFFSET('Hygiene Data'!$E$12,0,10*ROW('Hygiene Data'!E33)))</f>
        <v/>
      </c>
      <c r="DT39" s="295" t="str">
        <f ca="true">+IF(OFFSET('Hygiene Data'!$E$13,0,10*ROW('Hygiene Data'!E33))="","",OFFSET('Hygiene Data'!$E$13,0,10*ROW('Hygiene Data'!E33)))</f>
        <v/>
      </c>
      <c r="DU39" s="295" t="str">
        <f ca="true">+IF(OFFSET('Hygiene Data'!$F$11,0,10*ROW('Hygiene Data'!F33))="","",OFFSET('Hygiene Data'!$F$11,0,10*ROW('Hygiene Data'!F33)))</f>
        <v/>
      </c>
      <c r="DV39" s="295" t="str">
        <f ca="true">+IF(OFFSET('Hygiene Data'!$F$12,0,10*ROW('Hygiene Data'!F33))="","",OFFSET('Hygiene Data'!$F$12,0,10*ROW('Hygiene Data'!F33)))</f>
        <v/>
      </c>
      <c r="DW39" s="295" t="str">
        <f ca="true">+IF(OFFSET('Hygiene Data'!$F$13,0,10*ROW('Hygiene Data'!F33))="","",OFFSET('Hygiene Data'!$F$13,0,10*ROW('Hygiene Data'!F33)))</f>
        <v/>
      </c>
      <c r="DX39" s="295" t="str">
        <f ca="true">+IF(OFFSET('Hygiene Data'!$G$11,0,10*ROW('Hygiene Data'!G33))="","",OFFSET('Hygiene Data'!$G$11,0,10*ROW('Hygiene Data'!G33)))</f>
        <v/>
      </c>
      <c r="DY39" s="295" t="str">
        <f ca="true">+IF(OFFSET('Hygiene Data'!$G$12,0,10*ROW('Hygiene Data'!G33))="","",OFFSET('Hygiene Data'!$G$12,0,10*ROW('Hygiene Data'!G33)))</f>
        <v/>
      </c>
      <c r="DZ39" s="295" t="str">
        <f ca="true">+IF(OFFSET('Hygiene Data'!$G$13,0,10*ROW('Hygiene Data'!G33))="","",OFFSET('Hygiene Data'!$G$13,0,10*ROW('Hygiene Data'!G33)))</f>
        <v/>
      </c>
      <c r="EA39" s="295" t="str">
        <f ca="true">+IF(OFFSET('Hygiene Data'!$H$11,0,10*ROW('Hygiene Data'!H33))="","",OFFSET('Hygiene Data'!$H$11,0,10*ROW('Hygiene Data'!H33)))</f>
        <v/>
      </c>
      <c r="EB39" s="295" t="str">
        <f ca="true">+IF(OFFSET('Hygiene Data'!$H$12,0,10*ROW('Hygiene Data'!H33))="","",OFFSET('Hygiene Data'!$H$12,0,10*ROW('Hygiene Data'!H33)))</f>
        <v/>
      </c>
      <c r="EC39" s="295" t="str">
        <f ca="true">+IF(OFFSET('Hygiene Data'!$H$13,0,10*ROW('Hygiene Data'!H33))="","",OFFSET('Hygiene Data'!$H$13,0,10*ROW('Hygiene Data'!H33)))</f>
        <v/>
      </c>
      <c r="ED39" s="295" t="str">
        <f ca="true">+IF(OFFSET('Hygiene Data'!$I$11,0,10*ROW('Hygiene Data'!I33))="","",OFFSET('Hygiene Data'!$I$11,0,10*ROW('Hygiene Data'!I33)))</f>
        <v/>
      </c>
      <c r="EE39" s="295" t="str">
        <f ca="true">+IF(OFFSET('Hygiene Data'!$I$12,0,10*ROW('Hygiene Data'!I33))="","",OFFSET('Hygiene Data'!$I$12,0,10*ROW('Hygiene Data'!I33)))</f>
        <v/>
      </c>
      <c r="EF39" s="29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5"/>
      <c r="BS40" s="295" t="str">
        <f ca="true">+IF(OFFSET('Water Data'!$D$27,0,10*ROW('Water Data'!D34))="","",OFFSET('Water Data'!$D$27,0,10*ROW('Water Data'!D34)))</f>
        <v/>
      </c>
      <c r="BT40" s="295" t="str">
        <f ca="true">+IF(OFFSET('Water Data'!$D$28,0,10*ROW('Water Data'!D34))="","",OFFSET('Water Data'!$D$28,0,10*ROW('Water Data'!D34)))</f>
        <v/>
      </c>
      <c r="BU40" s="295" t="str">
        <f ca="true">+IF(OFFSET('Water Data'!$D$29,0,10*ROW('Water Data'!D34))="","",OFFSET('Water Data'!$D$29,0,10*ROW('Water Data'!D34)))</f>
        <v/>
      </c>
      <c r="BV40" s="295" t="str">
        <f ca="true">+IF(OFFSET('Water Data'!$E$27,0,10*ROW('Water Data'!E34))="","",OFFSET('Water Data'!$E$27,0,10*ROW('Water Data'!E34)))</f>
        <v/>
      </c>
      <c r="BW40" s="295" t="str">
        <f ca="true">+IF(OFFSET('Water Data'!$E$28,0,10*ROW('Water Data'!E34))="","",OFFSET('Water Data'!$E$28,0,10*ROW('Water Data'!E34)))</f>
        <v/>
      </c>
      <c r="BX40" s="295" t="str">
        <f ca="true">+IF(OFFSET('Water Data'!$E$29,0,10*ROW('Water Data'!E34))="","",OFFSET('Water Data'!$E$29,0,10*ROW('Water Data'!E34)))</f>
        <v/>
      </c>
      <c r="BY40" s="295" t="str">
        <f ca="true">+IF(OFFSET('Water Data'!$F$27,0,10*ROW('Water Data'!F34))="","",OFFSET('Water Data'!$F$27,0,10*ROW('Water Data'!F34)))</f>
        <v/>
      </c>
      <c r="BZ40" s="295" t="str">
        <f ca="true">+IF(OFFSET('Water Data'!$F$28,0,10*ROW('Water Data'!F34))="","",OFFSET('Water Data'!$F$28,0,10*ROW('Water Data'!F34)))</f>
        <v/>
      </c>
      <c r="CA40" s="295" t="str">
        <f ca="true">+IF(OFFSET('Water Data'!$F$29,0,10*ROW('Water Data'!F34))="","",OFFSET('Water Data'!$F$29,0,10*ROW('Water Data'!F34)))</f>
        <v/>
      </c>
      <c r="CB40" s="295" t="str">
        <f ca="true">+IF(OFFSET('Water Data'!$G$27,0,10*ROW('Water Data'!G34))="","",OFFSET('Water Data'!$G$27,0,10*ROW('Water Data'!G34)))</f>
        <v/>
      </c>
      <c r="CC40" s="295" t="str">
        <f ca="true">+IF(OFFSET('Water Data'!$G$28,0,10*ROW('Water Data'!G34))="","",OFFSET('Water Data'!$G$28,0,10*ROW('Water Data'!G34)))</f>
        <v/>
      </c>
      <c r="CD40" s="295" t="str">
        <f ca="true">+IF(OFFSET('Water Data'!$G$29,0,10*ROW('Water Data'!G34))="","",OFFSET('Water Data'!$G$29,0,10*ROW('Water Data'!G34)))</f>
        <v/>
      </c>
      <c r="CE40" s="295" t="str">
        <f ca="true">+IF(OFFSET('Water Data'!$H$27,0,10*ROW('Water Data'!H34))="","",OFFSET('Water Data'!$H$27,0,10*ROW('Water Data'!H34)))</f>
        <v/>
      </c>
      <c r="CF40" s="295" t="str">
        <f ca="true">+IF(OFFSET('Water Data'!$H$28,0,10*ROW('Water Data'!H34))="","",OFFSET('Water Data'!$H$28,0,10*ROW('Water Data'!H34)))</f>
        <v/>
      </c>
      <c r="CG40" s="295" t="str">
        <f ca="true">+IF(OFFSET('Water Data'!$H$29,0,10*ROW('Water Data'!H34))="","",OFFSET('Water Data'!$H$29,0,10*ROW('Water Data'!H34)))</f>
        <v/>
      </c>
      <c r="CH40" s="295" t="str">
        <f ca="true">+IF(OFFSET('Water Data'!$I$27,0,10*ROW('Water Data'!I34))="","",OFFSET('Water Data'!$I$27,0,10*ROW('Water Data'!I34)))</f>
        <v/>
      </c>
      <c r="CI40" s="295" t="str">
        <f ca="true">+IF(OFFSET('Water Data'!$I$28,0,10*ROW('Water Data'!I34))="","",OFFSET('Water Data'!$I$28,0,10*ROW('Water Data'!I34)))</f>
        <v/>
      </c>
      <c r="CJ40" s="295" t="str">
        <f ca="true">+IF(OFFSET('Water Data'!$I$29,0,10*ROW('Water Data'!I34))="","",OFFSET('Water Data'!$I$29,0,10*ROW('Water Data'!I34)))</f>
        <v/>
      </c>
      <c r="CK40" s="295" t="str">
        <f ca="true">+IF(OFFSET('Sanitation Data'!$D$28,0,10*ROW('Sanitation Data'!D34))="","",OFFSET('Sanitation Data'!$D$28,0,10*ROW('Sanitation Data'!D34)))</f>
        <v/>
      </c>
      <c r="CL40" s="295" t="str">
        <f ca="true">+IF(OFFSET('Sanitation Data'!$D$29,0,10*ROW('Sanitation Data'!D34))="","",OFFSET('Sanitation Data'!$D$29,0,10*ROW('Sanitation Data'!D34)))</f>
        <v/>
      </c>
      <c r="CM40" s="295" t="str">
        <f ca="true">+IF(OFFSET('Sanitation Data'!$D$30,0,10*ROW('Sanitation Data'!D34))="","",OFFSET('Sanitation Data'!$D$30,0,10*ROW('Sanitation Data'!D34)))</f>
        <v/>
      </c>
      <c r="CN40" s="295" t="str">
        <f ca="true">+IF(OFFSET('Sanitation Data'!$D$31,0,10*ROW('Sanitation Data'!D34))="","",OFFSET('Sanitation Data'!$D$31,0,10*ROW('Sanitation Data'!D34)))</f>
        <v/>
      </c>
      <c r="CO40" s="295" t="str">
        <f ca="true">+IF(OFFSET('Sanitation Data'!$D$32,0,10*ROW('Sanitation Data'!D34))="","",OFFSET('Sanitation Data'!$D$32,0,10*ROW('Sanitation Data'!D34)))</f>
        <v/>
      </c>
      <c r="CP40" s="295" t="str">
        <f ca="true">+IF(OFFSET('Sanitation Data'!$E$28,0,10*ROW('Sanitation Data'!E34))="","",OFFSET('Sanitation Data'!$E$28,0,10*ROW('Sanitation Data'!E34)))</f>
        <v/>
      </c>
      <c r="CQ40" s="295" t="str">
        <f ca="true">+IF(OFFSET('Sanitation Data'!$E$29,0,10*ROW('Sanitation Data'!E34))="","",OFFSET('Sanitation Data'!$E$29,0,10*ROW('Sanitation Data'!E34)))</f>
        <v/>
      </c>
      <c r="CR40" s="295" t="str">
        <f ca="true">+IF(OFFSET('Sanitation Data'!$E$30,0,10*ROW('Sanitation Data'!E34))="","",OFFSET('Sanitation Data'!$E$30,0,10*ROW('Sanitation Data'!E34)))</f>
        <v/>
      </c>
      <c r="CS40" s="295" t="str">
        <f ca="true">+IF(OFFSET('Sanitation Data'!$E$31,0,10*ROW('Sanitation Data'!E34))="","",OFFSET('Sanitation Data'!$E$31,0,10*ROW('Sanitation Data'!E34)))</f>
        <v/>
      </c>
      <c r="CT40" s="295" t="str">
        <f ca="true">+IF(OFFSET('Sanitation Data'!$E$32,0,10*ROW('Sanitation Data'!E34))="","",OFFSET('Sanitation Data'!$E$32,0,10*ROW('Sanitation Data'!E34)))</f>
        <v/>
      </c>
      <c r="CU40" s="295" t="str">
        <f ca="true">+IF(OFFSET('Sanitation Data'!$F$28,0,10*ROW('Sanitation Data'!F34))="","",OFFSET('Sanitation Data'!$F$28,0,10*ROW('Sanitation Data'!F34)))</f>
        <v/>
      </c>
      <c r="CV40" s="295" t="str">
        <f ca="true">+IF(OFFSET('Sanitation Data'!$F$29,0,10*ROW('Sanitation Data'!F34))="","",OFFSET('Sanitation Data'!$F$29,0,10*ROW('Sanitation Data'!F34)))</f>
        <v/>
      </c>
      <c r="CW40" s="295" t="str">
        <f ca="true">+IF(OFFSET('Sanitation Data'!$F$30,0,10*ROW('Sanitation Data'!F34))="","",OFFSET('Sanitation Data'!$F$30,0,10*ROW('Sanitation Data'!F34)))</f>
        <v/>
      </c>
      <c r="CX40" s="295" t="str">
        <f ca="true">+IF(OFFSET('Sanitation Data'!$F$31,0,10*ROW('Sanitation Data'!F34))="","",OFFSET('Sanitation Data'!$F$31,0,10*ROW('Sanitation Data'!F34)))</f>
        <v/>
      </c>
      <c r="CY40" s="295" t="str">
        <f ca="true">+IF(OFFSET('Sanitation Data'!$F$32,0,10*ROW('Sanitation Data'!F34))="","",OFFSET('Sanitation Data'!$F$32,0,10*ROW('Sanitation Data'!F34)))</f>
        <v/>
      </c>
      <c r="CZ40" s="295" t="str">
        <f ca="true">+IF(OFFSET('Sanitation Data'!$G$28,0,10*ROW('Sanitation Data'!G34))="","",OFFSET('Sanitation Data'!$G$28,0,10*ROW('Sanitation Data'!G34)))</f>
        <v/>
      </c>
      <c r="DA40" s="295" t="str">
        <f ca="true">+IF(OFFSET('Sanitation Data'!$G$29,0,10*ROW('Sanitation Data'!G34))="","",OFFSET('Sanitation Data'!$G$29,0,10*ROW('Sanitation Data'!G34)))</f>
        <v/>
      </c>
      <c r="DB40" s="295" t="str">
        <f ca="true">+IF(OFFSET('Sanitation Data'!$G$30,0,10*ROW('Sanitation Data'!G34))="","",OFFSET('Sanitation Data'!$G$30,0,10*ROW('Sanitation Data'!G34)))</f>
        <v/>
      </c>
      <c r="DC40" s="295" t="str">
        <f ca="true">+IF(OFFSET('Sanitation Data'!$G$31,0,10*ROW('Sanitation Data'!G34))="","",OFFSET('Sanitation Data'!$G$31,0,10*ROW('Sanitation Data'!G34)))</f>
        <v/>
      </c>
      <c r="DD40" s="295" t="str">
        <f ca="true">+IF(OFFSET('Sanitation Data'!$G$32,0,10*ROW('Sanitation Data'!G34))="","",OFFSET('Sanitation Data'!$G$32,0,10*ROW('Sanitation Data'!G34)))</f>
        <v/>
      </c>
      <c r="DE40" s="295" t="str">
        <f ca="true">+IF(OFFSET('Sanitation Data'!$H$28,0,10*ROW('Sanitation Data'!H34))="","",OFFSET('Sanitation Data'!$H$28,0,10*ROW('Sanitation Data'!H34)))</f>
        <v/>
      </c>
      <c r="DF40" s="295" t="str">
        <f ca="true">+IF(OFFSET('Sanitation Data'!$H$29,0,10*ROW('Sanitation Data'!H34))="","",OFFSET('Sanitation Data'!$H$29,0,10*ROW('Sanitation Data'!H34)))</f>
        <v/>
      </c>
      <c r="DG40" s="295" t="str">
        <f ca="true">+IF(OFFSET('Sanitation Data'!$H$30,0,10*ROW('Sanitation Data'!H34))="","",OFFSET('Sanitation Data'!$H$30,0,10*ROW('Sanitation Data'!H34)))</f>
        <v/>
      </c>
      <c r="DH40" s="295" t="str">
        <f ca="true">+IF(OFFSET('Sanitation Data'!$H$31,0,10*ROW('Sanitation Data'!H34))="","",OFFSET('Sanitation Data'!$H$31,0,10*ROW('Sanitation Data'!H34)))</f>
        <v/>
      </c>
      <c r="DI40" s="295" t="str">
        <f ca="true">+IF(OFFSET('Sanitation Data'!$H$32,0,10*ROW('Sanitation Data'!H34))="","",OFFSET('Sanitation Data'!$H$32,0,10*ROW('Sanitation Data'!H34)))</f>
        <v/>
      </c>
      <c r="DJ40" s="295" t="str">
        <f ca="true">+IF(OFFSET('Sanitation Data'!$I$28,0,10*ROW('Sanitation Data'!I34))="","",OFFSET('Sanitation Data'!$I$28,0,10*ROW('Sanitation Data'!I34)))</f>
        <v/>
      </c>
      <c r="DK40" s="295" t="str">
        <f ca="true">+IF(OFFSET('Sanitation Data'!$I$29,0,10*ROW('Sanitation Data'!I34))="","",OFFSET('Sanitation Data'!$I$29,0,10*ROW('Sanitation Data'!I34)))</f>
        <v/>
      </c>
      <c r="DL40" s="295" t="str">
        <f ca="true">+IF(OFFSET('Sanitation Data'!$I$30,0,10*ROW('Sanitation Data'!I34))="","",OFFSET('Sanitation Data'!$I$30,0,10*ROW('Sanitation Data'!I34)))</f>
        <v/>
      </c>
      <c r="DM40" s="295" t="str">
        <f ca="true">+IF(OFFSET('Sanitation Data'!$I$31,0,10*ROW('Sanitation Data'!I34))="","",OFFSET('Sanitation Data'!$I$31,0,10*ROW('Sanitation Data'!I34)))</f>
        <v/>
      </c>
      <c r="DN40" s="295" t="str">
        <f ca="true">+IF(OFFSET('Sanitation Data'!$I$32,0,10*ROW('Sanitation Data'!I34))="","",OFFSET('Sanitation Data'!$I$32,0,10*ROW('Sanitation Data'!I34)))</f>
        <v/>
      </c>
      <c r="DO40" s="295" t="str">
        <f ca="true">+IF(OFFSET('Hygiene Data'!$D$11,0,10*ROW('Hygiene Data'!D34))="","",OFFSET('Hygiene Data'!$D$11,0,10*ROW('Hygiene Data'!D34)))</f>
        <v/>
      </c>
      <c r="DP40" s="295" t="str">
        <f ca="true">+IF(OFFSET('Hygiene Data'!$D$12,0,10*ROW('Hygiene Data'!D34))="","",OFFSET('Hygiene Data'!$D$12,0,10*ROW('Hygiene Data'!D34)))</f>
        <v/>
      </c>
      <c r="DQ40" s="295" t="str">
        <f ca="true">+IF(OFFSET('Hygiene Data'!$D$13,0,10*ROW('Hygiene Data'!D34))="","",OFFSET('Hygiene Data'!$D$13,0,10*ROW('Hygiene Data'!D34)))</f>
        <v/>
      </c>
      <c r="DR40" s="295" t="str">
        <f ca="true">+IF(OFFSET('Hygiene Data'!$E$11,0,10*ROW('Hygiene Data'!E34))="","",OFFSET('Hygiene Data'!$E$11,0,10*ROW('Hygiene Data'!E34)))</f>
        <v/>
      </c>
      <c r="DS40" s="295" t="str">
        <f ca="true">+IF(OFFSET('Hygiene Data'!$E$12,0,10*ROW('Hygiene Data'!E34))="","",OFFSET('Hygiene Data'!$E$12,0,10*ROW('Hygiene Data'!E34)))</f>
        <v/>
      </c>
      <c r="DT40" s="295" t="str">
        <f ca="true">+IF(OFFSET('Hygiene Data'!$E$13,0,10*ROW('Hygiene Data'!E34))="","",OFFSET('Hygiene Data'!$E$13,0,10*ROW('Hygiene Data'!E34)))</f>
        <v/>
      </c>
      <c r="DU40" s="295" t="str">
        <f ca="true">+IF(OFFSET('Hygiene Data'!$F$11,0,10*ROW('Hygiene Data'!F34))="","",OFFSET('Hygiene Data'!$F$11,0,10*ROW('Hygiene Data'!F34)))</f>
        <v/>
      </c>
      <c r="DV40" s="295" t="str">
        <f ca="true">+IF(OFFSET('Hygiene Data'!$F$12,0,10*ROW('Hygiene Data'!F34))="","",OFFSET('Hygiene Data'!$F$12,0,10*ROW('Hygiene Data'!F34)))</f>
        <v/>
      </c>
      <c r="DW40" s="295" t="str">
        <f ca="true">+IF(OFFSET('Hygiene Data'!$F$13,0,10*ROW('Hygiene Data'!F34))="","",OFFSET('Hygiene Data'!$F$13,0,10*ROW('Hygiene Data'!F34)))</f>
        <v/>
      </c>
      <c r="DX40" s="295" t="str">
        <f ca="true">+IF(OFFSET('Hygiene Data'!$G$11,0,10*ROW('Hygiene Data'!G34))="","",OFFSET('Hygiene Data'!$G$11,0,10*ROW('Hygiene Data'!G34)))</f>
        <v/>
      </c>
      <c r="DY40" s="295" t="str">
        <f ca="true">+IF(OFFSET('Hygiene Data'!$G$12,0,10*ROW('Hygiene Data'!G34))="","",OFFSET('Hygiene Data'!$G$12,0,10*ROW('Hygiene Data'!G34)))</f>
        <v/>
      </c>
      <c r="DZ40" s="295" t="str">
        <f ca="true">+IF(OFFSET('Hygiene Data'!$G$13,0,10*ROW('Hygiene Data'!G34))="","",OFFSET('Hygiene Data'!$G$13,0,10*ROW('Hygiene Data'!G34)))</f>
        <v/>
      </c>
      <c r="EA40" s="295" t="str">
        <f ca="true">+IF(OFFSET('Hygiene Data'!$H$11,0,10*ROW('Hygiene Data'!H34))="","",OFFSET('Hygiene Data'!$H$11,0,10*ROW('Hygiene Data'!H34)))</f>
        <v/>
      </c>
      <c r="EB40" s="295" t="str">
        <f ca="true">+IF(OFFSET('Hygiene Data'!$H$12,0,10*ROW('Hygiene Data'!H34))="","",OFFSET('Hygiene Data'!$H$12,0,10*ROW('Hygiene Data'!H34)))</f>
        <v/>
      </c>
      <c r="EC40" s="295" t="str">
        <f ca="true">+IF(OFFSET('Hygiene Data'!$H$13,0,10*ROW('Hygiene Data'!H34))="","",OFFSET('Hygiene Data'!$H$13,0,10*ROW('Hygiene Data'!H34)))</f>
        <v/>
      </c>
      <c r="ED40" s="295" t="str">
        <f ca="true">+IF(OFFSET('Hygiene Data'!$I$11,0,10*ROW('Hygiene Data'!I34))="","",OFFSET('Hygiene Data'!$I$11,0,10*ROW('Hygiene Data'!I34)))</f>
        <v/>
      </c>
      <c r="EE40" s="295" t="str">
        <f ca="true">+IF(OFFSET('Hygiene Data'!$I$12,0,10*ROW('Hygiene Data'!I34))="","",OFFSET('Hygiene Data'!$I$12,0,10*ROW('Hygiene Data'!I34)))</f>
        <v/>
      </c>
      <c r="EF40" s="29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5"/>
      <c r="BS41" s="295" t="str">
        <f ca="true">+IF(OFFSET('Water Data'!$D$27,0,10*ROW('Water Data'!D35))="","",OFFSET('Water Data'!$D$27,0,10*ROW('Water Data'!D35)))</f>
        <v/>
      </c>
      <c r="BT41" s="295" t="str">
        <f ca="true">+IF(OFFSET('Water Data'!$D$28,0,10*ROW('Water Data'!D35))="","",OFFSET('Water Data'!$D$28,0,10*ROW('Water Data'!D35)))</f>
        <v/>
      </c>
      <c r="BU41" s="295" t="str">
        <f ca="true">+IF(OFFSET('Water Data'!$D$29,0,10*ROW('Water Data'!D35))="","",OFFSET('Water Data'!$D$29,0,10*ROW('Water Data'!D35)))</f>
        <v/>
      </c>
      <c r="BV41" s="295" t="str">
        <f ca="true">+IF(OFFSET('Water Data'!$E$27,0,10*ROW('Water Data'!E35))="","",OFFSET('Water Data'!$E$27,0,10*ROW('Water Data'!E35)))</f>
        <v/>
      </c>
      <c r="BW41" s="295" t="str">
        <f ca="true">+IF(OFFSET('Water Data'!$E$28,0,10*ROW('Water Data'!E35))="","",OFFSET('Water Data'!$E$28,0,10*ROW('Water Data'!E35)))</f>
        <v/>
      </c>
      <c r="BX41" s="295" t="str">
        <f ca="true">+IF(OFFSET('Water Data'!$E$29,0,10*ROW('Water Data'!E35))="","",OFFSET('Water Data'!$E$29,0,10*ROW('Water Data'!E35)))</f>
        <v/>
      </c>
      <c r="BY41" s="295" t="str">
        <f ca="true">+IF(OFFSET('Water Data'!$F$27,0,10*ROW('Water Data'!F35))="","",OFFSET('Water Data'!$F$27,0,10*ROW('Water Data'!F35)))</f>
        <v/>
      </c>
      <c r="BZ41" s="295" t="str">
        <f ca="true">+IF(OFFSET('Water Data'!$F$28,0,10*ROW('Water Data'!F35))="","",OFFSET('Water Data'!$F$28,0,10*ROW('Water Data'!F35)))</f>
        <v/>
      </c>
      <c r="CA41" s="295" t="str">
        <f ca="true">+IF(OFFSET('Water Data'!$F$29,0,10*ROW('Water Data'!F35))="","",OFFSET('Water Data'!$F$29,0,10*ROW('Water Data'!F35)))</f>
        <v/>
      </c>
      <c r="CB41" s="295" t="str">
        <f ca="true">+IF(OFFSET('Water Data'!$G$27,0,10*ROW('Water Data'!G35))="","",OFFSET('Water Data'!$G$27,0,10*ROW('Water Data'!G35)))</f>
        <v/>
      </c>
      <c r="CC41" s="295" t="str">
        <f ca="true">+IF(OFFSET('Water Data'!$G$28,0,10*ROW('Water Data'!G35))="","",OFFSET('Water Data'!$G$28,0,10*ROW('Water Data'!G35)))</f>
        <v/>
      </c>
      <c r="CD41" s="295" t="str">
        <f ca="true">+IF(OFFSET('Water Data'!$G$29,0,10*ROW('Water Data'!G35))="","",OFFSET('Water Data'!$G$29,0,10*ROW('Water Data'!G35)))</f>
        <v/>
      </c>
      <c r="CE41" s="295" t="str">
        <f ca="true">+IF(OFFSET('Water Data'!$H$27,0,10*ROW('Water Data'!H35))="","",OFFSET('Water Data'!$H$27,0,10*ROW('Water Data'!H35)))</f>
        <v/>
      </c>
      <c r="CF41" s="295" t="str">
        <f ca="true">+IF(OFFSET('Water Data'!$H$28,0,10*ROW('Water Data'!H35))="","",OFFSET('Water Data'!$H$28,0,10*ROW('Water Data'!H35)))</f>
        <v/>
      </c>
      <c r="CG41" s="295" t="str">
        <f ca="true">+IF(OFFSET('Water Data'!$H$29,0,10*ROW('Water Data'!H35))="","",OFFSET('Water Data'!$H$29,0,10*ROW('Water Data'!H35)))</f>
        <v/>
      </c>
      <c r="CH41" s="295" t="str">
        <f ca="true">+IF(OFFSET('Water Data'!$I$27,0,10*ROW('Water Data'!I35))="","",OFFSET('Water Data'!$I$27,0,10*ROW('Water Data'!I35)))</f>
        <v/>
      </c>
      <c r="CI41" s="295" t="str">
        <f ca="true">+IF(OFFSET('Water Data'!$I$28,0,10*ROW('Water Data'!I35))="","",OFFSET('Water Data'!$I$28,0,10*ROW('Water Data'!I35)))</f>
        <v/>
      </c>
      <c r="CJ41" s="295" t="str">
        <f ca="true">+IF(OFFSET('Water Data'!$I$29,0,10*ROW('Water Data'!I35))="","",OFFSET('Water Data'!$I$29,0,10*ROW('Water Data'!I35)))</f>
        <v/>
      </c>
      <c r="CK41" s="295" t="str">
        <f ca="true">+IF(OFFSET('Sanitation Data'!$D$28,0,10*ROW('Sanitation Data'!D35))="","",OFFSET('Sanitation Data'!$D$28,0,10*ROW('Sanitation Data'!D35)))</f>
        <v/>
      </c>
      <c r="CL41" s="295" t="str">
        <f ca="true">+IF(OFFSET('Sanitation Data'!$D$29,0,10*ROW('Sanitation Data'!D35))="","",OFFSET('Sanitation Data'!$D$29,0,10*ROW('Sanitation Data'!D35)))</f>
        <v/>
      </c>
      <c r="CM41" s="295" t="str">
        <f ca="true">+IF(OFFSET('Sanitation Data'!$D$30,0,10*ROW('Sanitation Data'!D35))="","",OFFSET('Sanitation Data'!$D$30,0,10*ROW('Sanitation Data'!D35)))</f>
        <v/>
      </c>
      <c r="CN41" s="295" t="str">
        <f ca="true">+IF(OFFSET('Sanitation Data'!$D$31,0,10*ROW('Sanitation Data'!D35))="","",OFFSET('Sanitation Data'!$D$31,0,10*ROW('Sanitation Data'!D35)))</f>
        <v/>
      </c>
      <c r="CO41" s="295" t="str">
        <f ca="true">+IF(OFFSET('Sanitation Data'!$D$32,0,10*ROW('Sanitation Data'!D35))="","",OFFSET('Sanitation Data'!$D$32,0,10*ROW('Sanitation Data'!D35)))</f>
        <v/>
      </c>
      <c r="CP41" s="295" t="str">
        <f ca="true">+IF(OFFSET('Sanitation Data'!$E$28,0,10*ROW('Sanitation Data'!E35))="","",OFFSET('Sanitation Data'!$E$28,0,10*ROW('Sanitation Data'!E35)))</f>
        <v/>
      </c>
      <c r="CQ41" s="295" t="str">
        <f ca="true">+IF(OFFSET('Sanitation Data'!$E$29,0,10*ROW('Sanitation Data'!E35))="","",OFFSET('Sanitation Data'!$E$29,0,10*ROW('Sanitation Data'!E35)))</f>
        <v/>
      </c>
      <c r="CR41" s="295" t="str">
        <f ca="true">+IF(OFFSET('Sanitation Data'!$E$30,0,10*ROW('Sanitation Data'!E35))="","",OFFSET('Sanitation Data'!$E$30,0,10*ROW('Sanitation Data'!E35)))</f>
        <v/>
      </c>
      <c r="CS41" s="295" t="str">
        <f ca="true">+IF(OFFSET('Sanitation Data'!$E$31,0,10*ROW('Sanitation Data'!E35))="","",OFFSET('Sanitation Data'!$E$31,0,10*ROW('Sanitation Data'!E35)))</f>
        <v/>
      </c>
      <c r="CT41" s="295" t="str">
        <f ca="true">+IF(OFFSET('Sanitation Data'!$E$32,0,10*ROW('Sanitation Data'!E35))="","",OFFSET('Sanitation Data'!$E$32,0,10*ROW('Sanitation Data'!E35)))</f>
        <v/>
      </c>
      <c r="CU41" s="295" t="str">
        <f ca="true">+IF(OFFSET('Sanitation Data'!$F$28,0,10*ROW('Sanitation Data'!F35))="","",OFFSET('Sanitation Data'!$F$28,0,10*ROW('Sanitation Data'!F35)))</f>
        <v/>
      </c>
      <c r="CV41" s="295" t="str">
        <f ca="true">+IF(OFFSET('Sanitation Data'!$F$29,0,10*ROW('Sanitation Data'!F35))="","",OFFSET('Sanitation Data'!$F$29,0,10*ROW('Sanitation Data'!F35)))</f>
        <v/>
      </c>
      <c r="CW41" s="295" t="str">
        <f ca="true">+IF(OFFSET('Sanitation Data'!$F$30,0,10*ROW('Sanitation Data'!F35))="","",OFFSET('Sanitation Data'!$F$30,0,10*ROW('Sanitation Data'!F35)))</f>
        <v/>
      </c>
      <c r="CX41" s="295" t="str">
        <f ca="true">+IF(OFFSET('Sanitation Data'!$F$31,0,10*ROW('Sanitation Data'!F35))="","",OFFSET('Sanitation Data'!$F$31,0,10*ROW('Sanitation Data'!F35)))</f>
        <v/>
      </c>
      <c r="CY41" s="295" t="str">
        <f ca="true">+IF(OFFSET('Sanitation Data'!$F$32,0,10*ROW('Sanitation Data'!F35))="","",OFFSET('Sanitation Data'!$F$32,0,10*ROW('Sanitation Data'!F35)))</f>
        <v/>
      </c>
      <c r="CZ41" s="295" t="str">
        <f ca="true">+IF(OFFSET('Sanitation Data'!$G$28,0,10*ROW('Sanitation Data'!G35))="","",OFFSET('Sanitation Data'!$G$28,0,10*ROW('Sanitation Data'!G35)))</f>
        <v/>
      </c>
      <c r="DA41" s="295" t="str">
        <f ca="true">+IF(OFFSET('Sanitation Data'!$G$29,0,10*ROW('Sanitation Data'!G35))="","",OFFSET('Sanitation Data'!$G$29,0,10*ROW('Sanitation Data'!G35)))</f>
        <v/>
      </c>
      <c r="DB41" s="295" t="str">
        <f ca="true">+IF(OFFSET('Sanitation Data'!$G$30,0,10*ROW('Sanitation Data'!G35))="","",OFFSET('Sanitation Data'!$G$30,0,10*ROW('Sanitation Data'!G35)))</f>
        <v/>
      </c>
      <c r="DC41" s="295" t="str">
        <f ca="true">+IF(OFFSET('Sanitation Data'!$G$31,0,10*ROW('Sanitation Data'!G35))="","",OFFSET('Sanitation Data'!$G$31,0,10*ROW('Sanitation Data'!G35)))</f>
        <v/>
      </c>
      <c r="DD41" s="295" t="str">
        <f ca="true">+IF(OFFSET('Sanitation Data'!$G$32,0,10*ROW('Sanitation Data'!G35))="","",OFFSET('Sanitation Data'!$G$32,0,10*ROW('Sanitation Data'!G35)))</f>
        <v/>
      </c>
      <c r="DE41" s="295" t="str">
        <f ca="true">+IF(OFFSET('Sanitation Data'!$H$28,0,10*ROW('Sanitation Data'!H35))="","",OFFSET('Sanitation Data'!$H$28,0,10*ROW('Sanitation Data'!H35)))</f>
        <v/>
      </c>
      <c r="DF41" s="295" t="str">
        <f ca="true">+IF(OFFSET('Sanitation Data'!$H$29,0,10*ROW('Sanitation Data'!H35))="","",OFFSET('Sanitation Data'!$H$29,0,10*ROW('Sanitation Data'!H35)))</f>
        <v/>
      </c>
      <c r="DG41" s="295" t="str">
        <f ca="true">+IF(OFFSET('Sanitation Data'!$H$30,0,10*ROW('Sanitation Data'!H35))="","",OFFSET('Sanitation Data'!$H$30,0,10*ROW('Sanitation Data'!H35)))</f>
        <v/>
      </c>
      <c r="DH41" s="295" t="str">
        <f ca="true">+IF(OFFSET('Sanitation Data'!$H$31,0,10*ROW('Sanitation Data'!H35))="","",OFFSET('Sanitation Data'!$H$31,0,10*ROW('Sanitation Data'!H35)))</f>
        <v/>
      </c>
      <c r="DI41" s="295" t="str">
        <f ca="true">+IF(OFFSET('Sanitation Data'!$H$32,0,10*ROW('Sanitation Data'!H35))="","",OFFSET('Sanitation Data'!$H$32,0,10*ROW('Sanitation Data'!H35)))</f>
        <v/>
      </c>
      <c r="DJ41" s="295" t="str">
        <f ca="true">+IF(OFFSET('Sanitation Data'!$I$28,0,10*ROW('Sanitation Data'!I35))="","",OFFSET('Sanitation Data'!$I$28,0,10*ROW('Sanitation Data'!I35)))</f>
        <v/>
      </c>
      <c r="DK41" s="295" t="str">
        <f ca="true">+IF(OFFSET('Sanitation Data'!$I$29,0,10*ROW('Sanitation Data'!I35))="","",OFFSET('Sanitation Data'!$I$29,0,10*ROW('Sanitation Data'!I35)))</f>
        <v/>
      </c>
      <c r="DL41" s="295" t="str">
        <f ca="true">+IF(OFFSET('Sanitation Data'!$I$30,0,10*ROW('Sanitation Data'!I35))="","",OFFSET('Sanitation Data'!$I$30,0,10*ROW('Sanitation Data'!I35)))</f>
        <v/>
      </c>
      <c r="DM41" s="295" t="str">
        <f ca="true">+IF(OFFSET('Sanitation Data'!$I$31,0,10*ROW('Sanitation Data'!I35))="","",OFFSET('Sanitation Data'!$I$31,0,10*ROW('Sanitation Data'!I35)))</f>
        <v/>
      </c>
      <c r="DN41" s="295" t="str">
        <f ca="true">+IF(OFFSET('Sanitation Data'!$I$32,0,10*ROW('Sanitation Data'!I35))="","",OFFSET('Sanitation Data'!$I$32,0,10*ROW('Sanitation Data'!I35)))</f>
        <v/>
      </c>
      <c r="DO41" s="295" t="str">
        <f ca="true">+IF(OFFSET('Hygiene Data'!$D$11,0,10*ROW('Hygiene Data'!D35))="","",OFFSET('Hygiene Data'!$D$11,0,10*ROW('Hygiene Data'!D35)))</f>
        <v/>
      </c>
      <c r="DP41" s="295" t="str">
        <f ca="true">+IF(OFFSET('Hygiene Data'!$D$12,0,10*ROW('Hygiene Data'!D35))="","",OFFSET('Hygiene Data'!$D$12,0,10*ROW('Hygiene Data'!D35)))</f>
        <v/>
      </c>
      <c r="DQ41" s="295" t="str">
        <f ca="true">+IF(OFFSET('Hygiene Data'!$D$13,0,10*ROW('Hygiene Data'!D35))="","",OFFSET('Hygiene Data'!$D$13,0,10*ROW('Hygiene Data'!D35)))</f>
        <v/>
      </c>
      <c r="DR41" s="295" t="str">
        <f ca="true">+IF(OFFSET('Hygiene Data'!$E$11,0,10*ROW('Hygiene Data'!E35))="","",OFFSET('Hygiene Data'!$E$11,0,10*ROW('Hygiene Data'!E35)))</f>
        <v/>
      </c>
      <c r="DS41" s="295" t="str">
        <f ca="true">+IF(OFFSET('Hygiene Data'!$E$12,0,10*ROW('Hygiene Data'!E35))="","",OFFSET('Hygiene Data'!$E$12,0,10*ROW('Hygiene Data'!E35)))</f>
        <v/>
      </c>
      <c r="DT41" s="295" t="str">
        <f ca="true">+IF(OFFSET('Hygiene Data'!$E$13,0,10*ROW('Hygiene Data'!E35))="","",OFFSET('Hygiene Data'!$E$13,0,10*ROW('Hygiene Data'!E35)))</f>
        <v/>
      </c>
      <c r="DU41" s="295" t="str">
        <f ca="true">+IF(OFFSET('Hygiene Data'!$F$11,0,10*ROW('Hygiene Data'!F35))="","",OFFSET('Hygiene Data'!$F$11,0,10*ROW('Hygiene Data'!F35)))</f>
        <v/>
      </c>
      <c r="DV41" s="295" t="str">
        <f ca="true">+IF(OFFSET('Hygiene Data'!$F$12,0,10*ROW('Hygiene Data'!F35))="","",OFFSET('Hygiene Data'!$F$12,0,10*ROW('Hygiene Data'!F35)))</f>
        <v/>
      </c>
      <c r="DW41" s="295" t="str">
        <f ca="true">+IF(OFFSET('Hygiene Data'!$F$13,0,10*ROW('Hygiene Data'!F35))="","",OFFSET('Hygiene Data'!$F$13,0,10*ROW('Hygiene Data'!F35)))</f>
        <v/>
      </c>
      <c r="DX41" s="295" t="str">
        <f ca="true">+IF(OFFSET('Hygiene Data'!$G$11,0,10*ROW('Hygiene Data'!G35))="","",OFFSET('Hygiene Data'!$G$11,0,10*ROW('Hygiene Data'!G35)))</f>
        <v/>
      </c>
      <c r="DY41" s="295" t="str">
        <f ca="true">+IF(OFFSET('Hygiene Data'!$G$12,0,10*ROW('Hygiene Data'!G35))="","",OFFSET('Hygiene Data'!$G$12,0,10*ROW('Hygiene Data'!G35)))</f>
        <v/>
      </c>
      <c r="DZ41" s="295" t="str">
        <f ca="true">+IF(OFFSET('Hygiene Data'!$G$13,0,10*ROW('Hygiene Data'!G35))="","",OFFSET('Hygiene Data'!$G$13,0,10*ROW('Hygiene Data'!G35)))</f>
        <v/>
      </c>
      <c r="EA41" s="295" t="str">
        <f ca="true">+IF(OFFSET('Hygiene Data'!$H$11,0,10*ROW('Hygiene Data'!H35))="","",OFFSET('Hygiene Data'!$H$11,0,10*ROW('Hygiene Data'!H35)))</f>
        <v/>
      </c>
      <c r="EB41" s="295" t="str">
        <f ca="true">+IF(OFFSET('Hygiene Data'!$H$12,0,10*ROW('Hygiene Data'!H35))="","",OFFSET('Hygiene Data'!$H$12,0,10*ROW('Hygiene Data'!H35)))</f>
        <v/>
      </c>
      <c r="EC41" s="295" t="str">
        <f ca="true">+IF(OFFSET('Hygiene Data'!$H$13,0,10*ROW('Hygiene Data'!H35))="","",OFFSET('Hygiene Data'!$H$13,0,10*ROW('Hygiene Data'!H35)))</f>
        <v/>
      </c>
      <c r="ED41" s="295" t="str">
        <f ca="true">+IF(OFFSET('Hygiene Data'!$I$11,0,10*ROW('Hygiene Data'!I35))="","",OFFSET('Hygiene Data'!$I$11,0,10*ROW('Hygiene Data'!I35)))</f>
        <v/>
      </c>
      <c r="EE41" s="295" t="str">
        <f ca="true">+IF(OFFSET('Hygiene Data'!$I$12,0,10*ROW('Hygiene Data'!I35))="","",OFFSET('Hygiene Data'!$I$12,0,10*ROW('Hygiene Data'!I35)))</f>
        <v/>
      </c>
      <c r="EF41" s="29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5"/>
      <c r="BS42" s="295" t="str">
        <f ca="true">+IF(OFFSET('Water Data'!$D$27,0,10*ROW('Water Data'!D36))="","",OFFSET('Water Data'!$D$27,0,10*ROW('Water Data'!D36)))</f>
        <v/>
      </c>
      <c r="BT42" s="295" t="str">
        <f ca="true">+IF(OFFSET('Water Data'!$D$28,0,10*ROW('Water Data'!D36))="","",OFFSET('Water Data'!$D$28,0,10*ROW('Water Data'!D36)))</f>
        <v/>
      </c>
      <c r="BU42" s="295" t="str">
        <f ca="true">+IF(OFFSET('Water Data'!$D$29,0,10*ROW('Water Data'!D36))="","",OFFSET('Water Data'!$D$29,0,10*ROW('Water Data'!D36)))</f>
        <v/>
      </c>
      <c r="BV42" s="295" t="str">
        <f ca="true">+IF(OFFSET('Water Data'!$E$27,0,10*ROW('Water Data'!E36))="","",OFFSET('Water Data'!$E$27,0,10*ROW('Water Data'!E36)))</f>
        <v/>
      </c>
      <c r="BW42" s="295" t="str">
        <f ca="true">+IF(OFFSET('Water Data'!$E$28,0,10*ROW('Water Data'!E36))="","",OFFSET('Water Data'!$E$28,0,10*ROW('Water Data'!E36)))</f>
        <v/>
      </c>
      <c r="BX42" s="295" t="str">
        <f ca="true">+IF(OFFSET('Water Data'!$E$29,0,10*ROW('Water Data'!E36))="","",OFFSET('Water Data'!$E$29,0,10*ROW('Water Data'!E36)))</f>
        <v/>
      </c>
      <c r="BY42" s="295" t="str">
        <f ca="true">+IF(OFFSET('Water Data'!$F$27,0,10*ROW('Water Data'!F36))="","",OFFSET('Water Data'!$F$27,0,10*ROW('Water Data'!F36)))</f>
        <v/>
      </c>
      <c r="BZ42" s="295" t="str">
        <f ca="true">+IF(OFFSET('Water Data'!$F$28,0,10*ROW('Water Data'!F36))="","",OFFSET('Water Data'!$F$28,0,10*ROW('Water Data'!F36)))</f>
        <v/>
      </c>
      <c r="CA42" s="295" t="str">
        <f ca="true">+IF(OFFSET('Water Data'!$F$29,0,10*ROW('Water Data'!F36))="","",OFFSET('Water Data'!$F$29,0,10*ROW('Water Data'!F36)))</f>
        <v/>
      </c>
      <c r="CB42" s="295" t="str">
        <f ca="true">+IF(OFFSET('Water Data'!$G$27,0,10*ROW('Water Data'!G36))="","",OFFSET('Water Data'!$G$27,0,10*ROW('Water Data'!G36)))</f>
        <v/>
      </c>
      <c r="CC42" s="295" t="str">
        <f ca="true">+IF(OFFSET('Water Data'!$G$28,0,10*ROW('Water Data'!G36))="","",OFFSET('Water Data'!$G$28,0,10*ROW('Water Data'!G36)))</f>
        <v/>
      </c>
      <c r="CD42" s="295" t="str">
        <f ca="true">+IF(OFFSET('Water Data'!$G$29,0,10*ROW('Water Data'!G36))="","",OFFSET('Water Data'!$G$29,0,10*ROW('Water Data'!G36)))</f>
        <v/>
      </c>
      <c r="CE42" s="295" t="str">
        <f ca="true">+IF(OFFSET('Water Data'!$H$27,0,10*ROW('Water Data'!H36))="","",OFFSET('Water Data'!$H$27,0,10*ROW('Water Data'!H36)))</f>
        <v/>
      </c>
      <c r="CF42" s="295" t="str">
        <f ca="true">+IF(OFFSET('Water Data'!$H$28,0,10*ROW('Water Data'!H36))="","",OFFSET('Water Data'!$H$28,0,10*ROW('Water Data'!H36)))</f>
        <v/>
      </c>
      <c r="CG42" s="295" t="str">
        <f ca="true">+IF(OFFSET('Water Data'!$H$29,0,10*ROW('Water Data'!H36))="","",OFFSET('Water Data'!$H$29,0,10*ROW('Water Data'!H36)))</f>
        <v/>
      </c>
      <c r="CH42" s="295" t="str">
        <f ca="true">+IF(OFFSET('Water Data'!$I$27,0,10*ROW('Water Data'!I36))="","",OFFSET('Water Data'!$I$27,0,10*ROW('Water Data'!I36)))</f>
        <v/>
      </c>
      <c r="CI42" s="295" t="str">
        <f ca="true">+IF(OFFSET('Water Data'!$I$28,0,10*ROW('Water Data'!I36))="","",OFFSET('Water Data'!$I$28,0,10*ROW('Water Data'!I36)))</f>
        <v/>
      </c>
      <c r="CJ42" s="295" t="str">
        <f ca="true">+IF(OFFSET('Water Data'!$I$29,0,10*ROW('Water Data'!I36))="","",OFFSET('Water Data'!$I$29,0,10*ROW('Water Data'!I36)))</f>
        <v/>
      </c>
      <c r="CK42" s="295" t="str">
        <f ca="true">+IF(OFFSET('Sanitation Data'!$D$28,0,10*ROW('Sanitation Data'!D36))="","",OFFSET('Sanitation Data'!$D$28,0,10*ROW('Sanitation Data'!D36)))</f>
        <v/>
      </c>
      <c r="CL42" s="295" t="str">
        <f ca="true">+IF(OFFSET('Sanitation Data'!$D$29,0,10*ROW('Sanitation Data'!D36))="","",OFFSET('Sanitation Data'!$D$29,0,10*ROW('Sanitation Data'!D36)))</f>
        <v/>
      </c>
      <c r="CM42" s="295" t="str">
        <f ca="true">+IF(OFFSET('Sanitation Data'!$D$30,0,10*ROW('Sanitation Data'!D36))="","",OFFSET('Sanitation Data'!$D$30,0,10*ROW('Sanitation Data'!D36)))</f>
        <v/>
      </c>
      <c r="CN42" s="295" t="str">
        <f ca="true">+IF(OFFSET('Sanitation Data'!$D$31,0,10*ROW('Sanitation Data'!D36))="","",OFFSET('Sanitation Data'!$D$31,0,10*ROW('Sanitation Data'!D36)))</f>
        <v/>
      </c>
      <c r="CO42" s="295" t="str">
        <f ca="true">+IF(OFFSET('Sanitation Data'!$D$32,0,10*ROW('Sanitation Data'!D36))="","",OFFSET('Sanitation Data'!$D$32,0,10*ROW('Sanitation Data'!D36)))</f>
        <v/>
      </c>
      <c r="CP42" s="295" t="str">
        <f ca="true">+IF(OFFSET('Sanitation Data'!$E$28,0,10*ROW('Sanitation Data'!E36))="","",OFFSET('Sanitation Data'!$E$28,0,10*ROW('Sanitation Data'!E36)))</f>
        <v/>
      </c>
      <c r="CQ42" s="295" t="str">
        <f ca="true">+IF(OFFSET('Sanitation Data'!$E$29,0,10*ROW('Sanitation Data'!E36))="","",OFFSET('Sanitation Data'!$E$29,0,10*ROW('Sanitation Data'!E36)))</f>
        <v/>
      </c>
      <c r="CR42" s="295" t="str">
        <f ca="true">+IF(OFFSET('Sanitation Data'!$E$30,0,10*ROW('Sanitation Data'!E36))="","",OFFSET('Sanitation Data'!$E$30,0,10*ROW('Sanitation Data'!E36)))</f>
        <v/>
      </c>
      <c r="CS42" s="295" t="str">
        <f ca="true">+IF(OFFSET('Sanitation Data'!$E$31,0,10*ROW('Sanitation Data'!E36))="","",OFFSET('Sanitation Data'!$E$31,0,10*ROW('Sanitation Data'!E36)))</f>
        <v/>
      </c>
      <c r="CT42" s="295" t="str">
        <f ca="true">+IF(OFFSET('Sanitation Data'!$E$32,0,10*ROW('Sanitation Data'!E36))="","",OFFSET('Sanitation Data'!$E$32,0,10*ROW('Sanitation Data'!E36)))</f>
        <v/>
      </c>
      <c r="CU42" s="295" t="str">
        <f ca="true">+IF(OFFSET('Sanitation Data'!$F$28,0,10*ROW('Sanitation Data'!F36))="","",OFFSET('Sanitation Data'!$F$28,0,10*ROW('Sanitation Data'!F36)))</f>
        <v/>
      </c>
      <c r="CV42" s="295" t="str">
        <f ca="true">+IF(OFFSET('Sanitation Data'!$F$29,0,10*ROW('Sanitation Data'!F36))="","",OFFSET('Sanitation Data'!$F$29,0,10*ROW('Sanitation Data'!F36)))</f>
        <v/>
      </c>
      <c r="CW42" s="295" t="str">
        <f ca="true">+IF(OFFSET('Sanitation Data'!$F$30,0,10*ROW('Sanitation Data'!F36))="","",OFFSET('Sanitation Data'!$F$30,0,10*ROW('Sanitation Data'!F36)))</f>
        <v/>
      </c>
      <c r="CX42" s="295" t="str">
        <f ca="true">+IF(OFFSET('Sanitation Data'!$F$31,0,10*ROW('Sanitation Data'!F36))="","",OFFSET('Sanitation Data'!$F$31,0,10*ROW('Sanitation Data'!F36)))</f>
        <v/>
      </c>
      <c r="CY42" s="295" t="str">
        <f ca="true">+IF(OFFSET('Sanitation Data'!$F$32,0,10*ROW('Sanitation Data'!F36))="","",OFFSET('Sanitation Data'!$F$32,0,10*ROW('Sanitation Data'!F36)))</f>
        <v/>
      </c>
      <c r="CZ42" s="295" t="str">
        <f ca="true">+IF(OFFSET('Sanitation Data'!$G$28,0,10*ROW('Sanitation Data'!G36))="","",OFFSET('Sanitation Data'!$G$28,0,10*ROW('Sanitation Data'!G36)))</f>
        <v/>
      </c>
      <c r="DA42" s="295" t="str">
        <f ca="true">+IF(OFFSET('Sanitation Data'!$G$29,0,10*ROW('Sanitation Data'!G36))="","",OFFSET('Sanitation Data'!$G$29,0,10*ROW('Sanitation Data'!G36)))</f>
        <v/>
      </c>
      <c r="DB42" s="295" t="str">
        <f ca="true">+IF(OFFSET('Sanitation Data'!$G$30,0,10*ROW('Sanitation Data'!G36))="","",OFFSET('Sanitation Data'!$G$30,0,10*ROW('Sanitation Data'!G36)))</f>
        <v/>
      </c>
      <c r="DC42" s="295" t="str">
        <f ca="true">+IF(OFFSET('Sanitation Data'!$G$31,0,10*ROW('Sanitation Data'!G36))="","",OFFSET('Sanitation Data'!$G$31,0,10*ROW('Sanitation Data'!G36)))</f>
        <v/>
      </c>
      <c r="DD42" s="295" t="str">
        <f ca="true">+IF(OFFSET('Sanitation Data'!$G$32,0,10*ROW('Sanitation Data'!G36))="","",OFFSET('Sanitation Data'!$G$32,0,10*ROW('Sanitation Data'!G36)))</f>
        <v/>
      </c>
      <c r="DE42" s="295" t="str">
        <f ca="true">+IF(OFFSET('Sanitation Data'!$H$28,0,10*ROW('Sanitation Data'!H36))="","",OFFSET('Sanitation Data'!$H$28,0,10*ROW('Sanitation Data'!H36)))</f>
        <v/>
      </c>
      <c r="DF42" s="295" t="str">
        <f ca="true">+IF(OFFSET('Sanitation Data'!$H$29,0,10*ROW('Sanitation Data'!H36))="","",OFFSET('Sanitation Data'!$H$29,0,10*ROW('Sanitation Data'!H36)))</f>
        <v/>
      </c>
      <c r="DG42" s="295" t="str">
        <f ca="true">+IF(OFFSET('Sanitation Data'!$H$30,0,10*ROW('Sanitation Data'!H36))="","",OFFSET('Sanitation Data'!$H$30,0,10*ROW('Sanitation Data'!H36)))</f>
        <v/>
      </c>
      <c r="DH42" s="295" t="str">
        <f ca="true">+IF(OFFSET('Sanitation Data'!$H$31,0,10*ROW('Sanitation Data'!H36))="","",OFFSET('Sanitation Data'!$H$31,0,10*ROW('Sanitation Data'!H36)))</f>
        <v/>
      </c>
      <c r="DI42" s="295" t="str">
        <f ca="true">+IF(OFFSET('Sanitation Data'!$H$32,0,10*ROW('Sanitation Data'!H36))="","",OFFSET('Sanitation Data'!$H$32,0,10*ROW('Sanitation Data'!H36)))</f>
        <v/>
      </c>
      <c r="DJ42" s="295" t="str">
        <f ca="true">+IF(OFFSET('Sanitation Data'!$I$28,0,10*ROW('Sanitation Data'!I36))="","",OFFSET('Sanitation Data'!$I$28,0,10*ROW('Sanitation Data'!I36)))</f>
        <v/>
      </c>
      <c r="DK42" s="295" t="str">
        <f ca="true">+IF(OFFSET('Sanitation Data'!$I$29,0,10*ROW('Sanitation Data'!I36))="","",OFFSET('Sanitation Data'!$I$29,0,10*ROW('Sanitation Data'!I36)))</f>
        <v/>
      </c>
      <c r="DL42" s="295" t="str">
        <f ca="true">+IF(OFFSET('Sanitation Data'!$I$30,0,10*ROW('Sanitation Data'!I36))="","",OFFSET('Sanitation Data'!$I$30,0,10*ROW('Sanitation Data'!I36)))</f>
        <v/>
      </c>
      <c r="DM42" s="295" t="str">
        <f ca="true">+IF(OFFSET('Sanitation Data'!$I$31,0,10*ROW('Sanitation Data'!I36))="","",OFFSET('Sanitation Data'!$I$31,0,10*ROW('Sanitation Data'!I36)))</f>
        <v/>
      </c>
      <c r="DN42" s="295" t="str">
        <f ca="true">+IF(OFFSET('Sanitation Data'!$I$32,0,10*ROW('Sanitation Data'!I36))="","",OFFSET('Sanitation Data'!$I$32,0,10*ROW('Sanitation Data'!I36)))</f>
        <v/>
      </c>
      <c r="DO42" s="295" t="str">
        <f ca="true">+IF(OFFSET('Hygiene Data'!$D$11,0,10*ROW('Hygiene Data'!D36))="","",OFFSET('Hygiene Data'!$D$11,0,10*ROW('Hygiene Data'!D36)))</f>
        <v/>
      </c>
      <c r="DP42" s="295" t="str">
        <f ca="true">+IF(OFFSET('Hygiene Data'!$D$12,0,10*ROW('Hygiene Data'!D36))="","",OFFSET('Hygiene Data'!$D$12,0,10*ROW('Hygiene Data'!D36)))</f>
        <v/>
      </c>
      <c r="DQ42" s="295" t="str">
        <f ca="true">+IF(OFFSET('Hygiene Data'!$D$13,0,10*ROW('Hygiene Data'!D36))="","",OFFSET('Hygiene Data'!$D$13,0,10*ROW('Hygiene Data'!D36)))</f>
        <v/>
      </c>
      <c r="DR42" s="295" t="str">
        <f ca="true">+IF(OFFSET('Hygiene Data'!$E$11,0,10*ROW('Hygiene Data'!E36))="","",OFFSET('Hygiene Data'!$E$11,0,10*ROW('Hygiene Data'!E36)))</f>
        <v/>
      </c>
      <c r="DS42" s="295" t="str">
        <f ca="true">+IF(OFFSET('Hygiene Data'!$E$12,0,10*ROW('Hygiene Data'!E36))="","",OFFSET('Hygiene Data'!$E$12,0,10*ROW('Hygiene Data'!E36)))</f>
        <v/>
      </c>
      <c r="DT42" s="295" t="str">
        <f ca="true">+IF(OFFSET('Hygiene Data'!$E$13,0,10*ROW('Hygiene Data'!E36))="","",OFFSET('Hygiene Data'!$E$13,0,10*ROW('Hygiene Data'!E36)))</f>
        <v/>
      </c>
      <c r="DU42" s="295" t="str">
        <f ca="true">+IF(OFFSET('Hygiene Data'!$F$11,0,10*ROW('Hygiene Data'!F36))="","",OFFSET('Hygiene Data'!$F$11,0,10*ROW('Hygiene Data'!F36)))</f>
        <v/>
      </c>
      <c r="DV42" s="295" t="str">
        <f ca="true">+IF(OFFSET('Hygiene Data'!$F$12,0,10*ROW('Hygiene Data'!F36))="","",OFFSET('Hygiene Data'!$F$12,0,10*ROW('Hygiene Data'!F36)))</f>
        <v/>
      </c>
      <c r="DW42" s="295" t="str">
        <f ca="true">+IF(OFFSET('Hygiene Data'!$F$13,0,10*ROW('Hygiene Data'!F36))="","",OFFSET('Hygiene Data'!$F$13,0,10*ROW('Hygiene Data'!F36)))</f>
        <v/>
      </c>
      <c r="DX42" s="295" t="str">
        <f ca="true">+IF(OFFSET('Hygiene Data'!$G$11,0,10*ROW('Hygiene Data'!G36))="","",OFFSET('Hygiene Data'!$G$11,0,10*ROW('Hygiene Data'!G36)))</f>
        <v/>
      </c>
      <c r="DY42" s="295" t="str">
        <f ca="true">+IF(OFFSET('Hygiene Data'!$G$12,0,10*ROW('Hygiene Data'!G36))="","",OFFSET('Hygiene Data'!$G$12,0,10*ROW('Hygiene Data'!G36)))</f>
        <v/>
      </c>
      <c r="DZ42" s="295" t="str">
        <f ca="true">+IF(OFFSET('Hygiene Data'!$G$13,0,10*ROW('Hygiene Data'!G36))="","",OFFSET('Hygiene Data'!$G$13,0,10*ROW('Hygiene Data'!G36)))</f>
        <v/>
      </c>
      <c r="EA42" s="295" t="str">
        <f ca="true">+IF(OFFSET('Hygiene Data'!$H$11,0,10*ROW('Hygiene Data'!H36))="","",OFFSET('Hygiene Data'!$H$11,0,10*ROW('Hygiene Data'!H36)))</f>
        <v/>
      </c>
      <c r="EB42" s="295" t="str">
        <f ca="true">+IF(OFFSET('Hygiene Data'!$H$12,0,10*ROW('Hygiene Data'!H36))="","",OFFSET('Hygiene Data'!$H$12,0,10*ROW('Hygiene Data'!H36)))</f>
        <v/>
      </c>
      <c r="EC42" s="295" t="str">
        <f ca="true">+IF(OFFSET('Hygiene Data'!$H$13,0,10*ROW('Hygiene Data'!H36))="","",OFFSET('Hygiene Data'!$H$13,0,10*ROW('Hygiene Data'!H36)))</f>
        <v/>
      </c>
      <c r="ED42" s="295" t="str">
        <f ca="true">+IF(OFFSET('Hygiene Data'!$I$11,0,10*ROW('Hygiene Data'!I36))="","",OFFSET('Hygiene Data'!$I$11,0,10*ROW('Hygiene Data'!I36)))</f>
        <v/>
      </c>
      <c r="EE42" s="295" t="str">
        <f ca="true">+IF(OFFSET('Hygiene Data'!$I$12,0,10*ROW('Hygiene Data'!I36))="","",OFFSET('Hygiene Data'!$I$12,0,10*ROW('Hygiene Data'!I36)))</f>
        <v/>
      </c>
      <c r="EF42" s="29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5"/>
      <c r="BS43" s="295" t="str">
        <f ca="true">+IF(OFFSET('Water Data'!$D$27,0,10*ROW('Water Data'!D37))="","",OFFSET('Water Data'!$D$27,0,10*ROW('Water Data'!D37)))</f>
        <v/>
      </c>
      <c r="BT43" s="295" t="str">
        <f ca="true">+IF(OFFSET('Water Data'!$D$28,0,10*ROW('Water Data'!D37))="","",OFFSET('Water Data'!$D$28,0,10*ROW('Water Data'!D37)))</f>
        <v/>
      </c>
      <c r="BU43" s="295" t="str">
        <f ca="true">+IF(OFFSET('Water Data'!$D$29,0,10*ROW('Water Data'!D37))="","",OFFSET('Water Data'!$D$29,0,10*ROW('Water Data'!D37)))</f>
        <v/>
      </c>
      <c r="BV43" s="295" t="str">
        <f ca="true">+IF(OFFSET('Water Data'!$E$27,0,10*ROW('Water Data'!E37))="","",OFFSET('Water Data'!$E$27,0,10*ROW('Water Data'!E37)))</f>
        <v/>
      </c>
      <c r="BW43" s="295" t="str">
        <f ca="true">+IF(OFFSET('Water Data'!$E$28,0,10*ROW('Water Data'!E37))="","",OFFSET('Water Data'!$E$28,0,10*ROW('Water Data'!E37)))</f>
        <v/>
      </c>
      <c r="BX43" s="295" t="str">
        <f ca="true">+IF(OFFSET('Water Data'!$E$29,0,10*ROW('Water Data'!E37))="","",OFFSET('Water Data'!$E$29,0,10*ROW('Water Data'!E37)))</f>
        <v/>
      </c>
      <c r="BY43" s="295" t="str">
        <f ca="true">+IF(OFFSET('Water Data'!$F$27,0,10*ROW('Water Data'!F37))="","",OFFSET('Water Data'!$F$27,0,10*ROW('Water Data'!F37)))</f>
        <v/>
      </c>
      <c r="BZ43" s="295" t="str">
        <f ca="true">+IF(OFFSET('Water Data'!$F$28,0,10*ROW('Water Data'!F37))="","",OFFSET('Water Data'!$F$28,0,10*ROW('Water Data'!F37)))</f>
        <v/>
      </c>
      <c r="CA43" s="295" t="str">
        <f ca="true">+IF(OFFSET('Water Data'!$F$29,0,10*ROW('Water Data'!F37))="","",OFFSET('Water Data'!$F$29,0,10*ROW('Water Data'!F37)))</f>
        <v/>
      </c>
      <c r="CB43" s="295" t="str">
        <f ca="true">+IF(OFFSET('Water Data'!$G$27,0,10*ROW('Water Data'!G37))="","",OFFSET('Water Data'!$G$27,0,10*ROW('Water Data'!G37)))</f>
        <v/>
      </c>
      <c r="CC43" s="295" t="str">
        <f ca="true">+IF(OFFSET('Water Data'!$G$28,0,10*ROW('Water Data'!G37))="","",OFFSET('Water Data'!$G$28,0,10*ROW('Water Data'!G37)))</f>
        <v/>
      </c>
      <c r="CD43" s="295" t="str">
        <f ca="true">+IF(OFFSET('Water Data'!$G$29,0,10*ROW('Water Data'!G37))="","",OFFSET('Water Data'!$G$29,0,10*ROW('Water Data'!G37)))</f>
        <v/>
      </c>
      <c r="CE43" s="295" t="str">
        <f ca="true">+IF(OFFSET('Water Data'!$H$27,0,10*ROW('Water Data'!H37))="","",OFFSET('Water Data'!$H$27,0,10*ROW('Water Data'!H37)))</f>
        <v/>
      </c>
      <c r="CF43" s="295" t="str">
        <f ca="true">+IF(OFFSET('Water Data'!$H$28,0,10*ROW('Water Data'!H37))="","",OFFSET('Water Data'!$H$28,0,10*ROW('Water Data'!H37)))</f>
        <v/>
      </c>
      <c r="CG43" s="295" t="str">
        <f ca="true">+IF(OFFSET('Water Data'!$H$29,0,10*ROW('Water Data'!H37))="","",OFFSET('Water Data'!$H$29,0,10*ROW('Water Data'!H37)))</f>
        <v/>
      </c>
      <c r="CH43" s="295" t="str">
        <f ca="true">+IF(OFFSET('Water Data'!$I$27,0,10*ROW('Water Data'!I37))="","",OFFSET('Water Data'!$I$27,0,10*ROW('Water Data'!I37)))</f>
        <v/>
      </c>
      <c r="CI43" s="295" t="str">
        <f ca="true">+IF(OFFSET('Water Data'!$I$28,0,10*ROW('Water Data'!I37))="","",OFFSET('Water Data'!$I$28,0,10*ROW('Water Data'!I37)))</f>
        <v/>
      </c>
      <c r="CJ43" s="295" t="str">
        <f ca="true">+IF(OFFSET('Water Data'!$I$29,0,10*ROW('Water Data'!I37))="","",OFFSET('Water Data'!$I$29,0,10*ROW('Water Data'!I37)))</f>
        <v/>
      </c>
      <c r="CK43" s="295" t="str">
        <f ca="true">+IF(OFFSET('Sanitation Data'!$D$28,0,10*ROW('Sanitation Data'!D37))="","",OFFSET('Sanitation Data'!$D$28,0,10*ROW('Sanitation Data'!D37)))</f>
        <v/>
      </c>
      <c r="CL43" s="295" t="str">
        <f ca="true">+IF(OFFSET('Sanitation Data'!$D$29,0,10*ROW('Sanitation Data'!D37))="","",OFFSET('Sanitation Data'!$D$29,0,10*ROW('Sanitation Data'!D37)))</f>
        <v/>
      </c>
      <c r="CM43" s="295" t="str">
        <f ca="true">+IF(OFFSET('Sanitation Data'!$D$30,0,10*ROW('Sanitation Data'!D37))="","",OFFSET('Sanitation Data'!$D$30,0,10*ROW('Sanitation Data'!D37)))</f>
        <v/>
      </c>
      <c r="CN43" s="295" t="str">
        <f ca="true">+IF(OFFSET('Sanitation Data'!$D$31,0,10*ROW('Sanitation Data'!D37))="","",OFFSET('Sanitation Data'!$D$31,0,10*ROW('Sanitation Data'!D37)))</f>
        <v/>
      </c>
      <c r="CO43" s="295" t="str">
        <f ca="true">+IF(OFFSET('Sanitation Data'!$D$32,0,10*ROW('Sanitation Data'!D37))="","",OFFSET('Sanitation Data'!$D$32,0,10*ROW('Sanitation Data'!D37)))</f>
        <v/>
      </c>
      <c r="CP43" s="295" t="str">
        <f ca="true">+IF(OFFSET('Sanitation Data'!$E$28,0,10*ROW('Sanitation Data'!E37))="","",OFFSET('Sanitation Data'!$E$28,0,10*ROW('Sanitation Data'!E37)))</f>
        <v/>
      </c>
      <c r="CQ43" s="295" t="str">
        <f ca="true">+IF(OFFSET('Sanitation Data'!$E$29,0,10*ROW('Sanitation Data'!E37))="","",OFFSET('Sanitation Data'!$E$29,0,10*ROW('Sanitation Data'!E37)))</f>
        <v/>
      </c>
      <c r="CR43" s="295" t="str">
        <f ca="true">+IF(OFFSET('Sanitation Data'!$E$30,0,10*ROW('Sanitation Data'!E37))="","",OFFSET('Sanitation Data'!$E$30,0,10*ROW('Sanitation Data'!E37)))</f>
        <v/>
      </c>
      <c r="CS43" s="295" t="str">
        <f ca="true">+IF(OFFSET('Sanitation Data'!$E$31,0,10*ROW('Sanitation Data'!E37))="","",OFFSET('Sanitation Data'!$E$31,0,10*ROW('Sanitation Data'!E37)))</f>
        <v/>
      </c>
      <c r="CT43" s="295" t="str">
        <f ca="true">+IF(OFFSET('Sanitation Data'!$E$32,0,10*ROW('Sanitation Data'!E37))="","",OFFSET('Sanitation Data'!$E$32,0,10*ROW('Sanitation Data'!E37)))</f>
        <v/>
      </c>
      <c r="CU43" s="295" t="str">
        <f ca="true">+IF(OFFSET('Sanitation Data'!$F$28,0,10*ROW('Sanitation Data'!F37))="","",OFFSET('Sanitation Data'!$F$28,0,10*ROW('Sanitation Data'!F37)))</f>
        <v/>
      </c>
      <c r="CV43" s="295" t="str">
        <f ca="true">+IF(OFFSET('Sanitation Data'!$F$29,0,10*ROW('Sanitation Data'!F37))="","",OFFSET('Sanitation Data'!$F$29,0,10*ROW('Sanitation Data'!F37)))</f>
        <v/>
      </c>
      <c r="CW43" s="295" t="str">
        <f ca="true">+IF(OFFSET('Sanitation Data'!$F$30,0,10*ROW('Sanitation Data'!F37))="","",OFFSET('Sanitation Data'!$F$30,0,10*ROW('Sanitation Data'!F37)))</f>
        <v/>
      </c>
      <c r="CX43" s="295" t="str">
        <f ca="true">+IF(OFFSET('Sanitation Data'!$F$31,0,10*ROW('Sanitation Data'!F37))="","",OFFSET('Sanitation Data'!$F$31,0,10*ROW('Sanitation Data'!F37)))</f>
        <v/>
      </c>
      <c r="CY43" s="295" t="str">
        <f ca="true">+IF(OFFSET('Sanitation Data'!$F$32,0,10*ROW('Sanitation Data'!F37))="","",OFFSET('Sanitation Data'!$F$32,0,10*ROW('Sanitation Data'!F37)))</f>
        <v/>
      </c>
      <c r="CZ43" s="295" t="str">
        <f ca="true">+IF(OFFSET('Sanitation Data'!$G$28,0,10*ROW('Sanitation Data'!G37))="","",OFFSET('Sanitation Data'!$G$28,0,10*ROW('Sanitation Data'!G37)))</f>
        <v/>
      </c>
      <c r="DA43" s="295" t="str">
        <f ca="true">+IF(OFFSET('Sanitation Data'!$G$29,0,10*ROW('Sanitation Data'!G37))="","",OFFSET('Sanitation Data'!$G$29,0,10*ROW('Sanitation Data'!G37)))</f>
        <v/>
      </c>
      <c r="DB43" s="295" t="str">
        <f ca="true">+IF(OFFSET('Sanitation Data'!$G$30,0,10*ROW('Sanitation Data'!G37))="","",OFFSET('Sanitation Data'!$G$30,0,10*ROW('Sanitation Data'!G37)))</f>
        <v/>
      </c>
      <c r="DC43" s="295" t="str">
        <f ca="true">+IF(OFFSET('Sanitation Data'!$G$31,0,10*ROW('Sanitation Data'!G37))="","",OFFSET('Sanitation Data'!$G$31,0,10*ROW('Sanitation Data'!G37)))</f>
        <v/>
      </c>
      <c r="DD43" s="295" t="str">
        <f ca="true">+IF(OFFSET('Sanitation Data'!$G$32,0,10*ROW('Sanitation Data'!G37))="","",OFFSET('Sanitation Data'!$G$32,0,10*ROW('Sanitation Data'!G37)))</f>
        <v/>
      </c>
      <c r="DE43" s="295" t="str">
        <f ca="true">+IF(OFFSET('Sanitation Data'!$H$28,0,10*ROW('Sanitation Data'!H37))="","",OFFSET('Sanitation Data'!$H$28,0,10*ROW('Sanitation Data'!H37)))</f>
        <v/>
      </c>
      <c r="DF43" s="295" t="str">
        <f ca="true">+IF(OFFSET('Sanitation Data'!$H$29,0,10*ROW('Sanitation Data'!H37))="","",OFFSET('Sanitation Data'!$H$29,0,10*ROW('Sanitation Data'!H37)))</f>
        <v/>
      </c>
      <c r="DG43" s="295" t="str">
        <f ca="true">+IF(OFFSET('Sanitation Data'!$H$30,0,10*ROW('Sanitation Data'!H37))="","",OFFSET('Sanitation Data'!$H$30,0,10*ROW('Sanitation Data'!H37)))</f>
        <v/>
      </c>
      <c r="DH43" s="295" t="str">
        <f ca="true">+IF(OFFSET('Sanitation Data'!$H$31,0,10*ROW('Sanitation Data'!H37))="","",OFFSET('Sanitation Data'!$H$31,0,10*ROW('Sanitation Data'!H37)))</f>
        <v/>
      </c>
      <c r="DI43" s="295" t="str">
        <f ca="true">+IF(OFFSET('Sanitation Data'!$H$32,0,10*ROW('Sanitation Data'!H37))="","",OFFSET('Sanitation Data'!$H$32,0,10*ROW('Sanitation Data'!H37)))</f>
        <v/>
      </c>
      <c r="DJ43" s="295" t="str">
        <f ca="true">+IF(OFFSET('Sanitation Data'!$I$28,0,10*ROW('Sanitation Data'!I37))="","",OFFSET('Sanitation Data'!$I$28,0,10*ROW('Sanitation Data'!I37)))</f>
        <v/>
      </c>
      <c r="DK43" s="295" t="str">
        <f ca="true">+IF(OFFSET('Sanitation Data'!$I$29,0,10*ROW('Sanitation Data'!I37))="","",OFFSET('Sanitation Data'!$I$29,0,10*ROW('Sanitation Data'!I37)))</f>
        <v/>
      </c>
      <c r="DL43" s="295" t="str">
        <f ca="true">+IF(OFFSET('Sanitation Data'!$I$30,0,10*ROW('Sanitation Data'!I37))="","",OFFSET('Sanitation Data'!$I$30,0,10*ROW('Sanitation Data'!I37)))</f>
        <v/>
      </c>
      <c r="DM43" s="295" t="str">
        <f ca="true">+IF(OFFSET('Sanitation Data'!$I$31,0,10*ROW('Sanitation Data'!I37))="","",OFFSET('Sanitation Data'!$I$31,0,10*ROW('Sanitation Data'!I37)))</f>
        <v/>
      </c>
      <c r="DN43" s="295" t="str">
        <f ca="true">+IF(OFFSET('Sanitation Data'!$I$32,0,10*ROW('Sanitation Data'!I37))="","",OFFSET('Sanitation Data'!$I$32,0,10*ROW('Sanitation Data'!I37)))</f>
        <v/>
      </c>
      <c r="DO43" s="295" t="str">
        <f ca="true">+IF(OFFSET('Hygiene Data'!$D$11,0,10*ROW('Hygiene Data'!D37))="","",OFFSET('Hygiene Data'!$D$11,0,10*ROW('Hygiene Data'!D37)))</f>
        <v/>
      </c>
      <c r="DP43" s="295" t="str">
        <f ca="true">+IF(OFFSET('Hygiene Data'!$D$12,0,10*ROW('Hygiene Data'!D37))="","",OFFSET('Hygiene Data'!$D$12,0,10*ROW('Hygiene Data'!D37)))</f>
        <v/>
      </c>
      <c r="DQ43" s="295" t="str">
        <f ca="true">+IF(OFFSET('Hygiene Data'!$D$13,0,10*ROW('Hygiene Data'!D37))="","",OFFSET('Hygiene Data'!$D$13,0,10*ROW('Hygiene Data'!D37)))</f>
        <v/>
      </c>
      <c r="DR43" s="295" t="str">
        <f ca="true">+IF(OFFSET('Hygiene Data'!$E$11,0,10*ROW('Hygiene Data'!E37))="","",OFFSET('Hygiene Data'!$E$11,0,10*ROW('Hygiene Data'!E37)))</f>
        <v/>
      </c>
      <c r="DS43" s="295" t="str">
        <f ca="true">+IF(OFFSET('Hygiene Data'!$E$12,0,10*ROW('Hygiene Data'!E37))="","",OFFSET('Hygiene Data'!$E$12,0,10*ROW('Hygiene Data'!E37)))</f>
        <v/>
      </c>
      <c r="DT43" s="295" t="str">
        <f ca="true">+IF(OFFSET('Hygiene Data'!$E$13,0,10*ROW('Hygiene Data'!E37))="","",OFFSET('Hygiene Data'!$E$13,0,10*ROW('Hygiene Data'!E37)))</f>
        <v/>
      </c>
      <c r="DU43" s="295" t="str">
        <f ca="true">+IF(OFFSET('Hygiene Data'!$F$11,0,10*ROW('Hygiene Data'!F37))="","",OFFSET('Hygiene Data'!$F$11,0,10*ROW('Hygiene Data'!F37)))</f>
        <v/>
      </c>
      <c r="DV43" s="295" t="str">
        <f ca="true">+IF(OFFSET('Hygiene Data'!$F$12,0,10*ROW('Hygiene Data'!F37))="","",OFFSET('Hygiene Data'!$F$12,0,10*ROW('Hygiene Data'!F37)))</f>
        <v/>
      </c>
      <c r="DW43" s="295" t="str">
        <f ca="true">+IF(OFFSET('Hygiene Data'!$F$13,0,10*ROW('Hygiene Data'!F37))="","",OFFSET('Hygiene Data'!$F$13,0,10*ROW('Hygiene Data'!F37)))</f>
        <v/>
      </c>
      <c r="DX43" s="295" t="str">
        <f ca="true">+IF(OFFSET('Hygiene Data'!$G$11,0,10*ROW('Hygiene Data'!G37))="","",OFFSET('Hygiene Data'!$G$11,0,10*ROW('Hygiene Data'!G37)))</f>
        <v/>
      </c>
      <c r="DY43" s="295" t="str">
        <f ca="true">+IF(OFFSET('Hygiene Data'!$G$12,0,10*ROW('Hygiene Data'!G37))="","",OFFSET('Hygiene Data'!$G$12,0,10*ROW('Hygiene Data'!G37)))</f>
        <v/>
      </c>
      <c r="DZ43" s="295" t="str">
        <f ca="true">+IF(OFFSET('Hygiene Data'!$G$13,0,10*ROW('Hygiene Data'!G37))="","",OFFSET('Hygiene Data'!$G$13,0,10*ROW('Hygiene Data'!G37)))</f>
        <v/>
      </c>
      <c r="EA43" s="295" t="str">
        <f ca="true">+IF(OFFSET('Hygiene Data'!$H$11,0,10*ROW('Hygiene Data'!H37))="","",OFFSET('Hygiene Data'!$H$11,0,10*ROW('Hygiene Data'!H37)))</f>
        <v/>
      </c>
      <c r="EB43" s="295" t="str">
        <f ca="true">+IF(OFFSET('Hygiene Data'!$H$12,0,10*ROW('Hygiene Data'!H37))="","",OFFSET('Hygiene Data'!$H$12,0,10*ROW('Hygiene Data'!H37)))</f>
        <v/>
      </c>
      <c r="EC43" s="295" t="str">
        <f ca="true">+IF(OFFSET('Hygiene Data'!$H$13,0,10*ROW('Hygiene Data'!H37))="","",OFFSET('Hygiene Data'!$H$13,0,10*ROW('Hygiene Data'!H37)))</f>
        <v/>
      </c>
      <c r="ED43" s="295" t="str">
        <f ca="true">+IF(OFFSET('Hygiene Data'!$I$11,0,10*ROW('Hygiene Data'!I37))="","",OFFSET('Hygiene Data'!$I$11,0,10*ROW('Hygiene Data'!I37)))</f>
        <v/>
      </c>
      <c r="EE43" s="295" t="str">
        <f ca="true">+IF(OFFSET('Hygiene Data'!$I$12,0,10*ROW('Hygiene Data'!I37))="","",OFFSET('Hygiene Data'!$I$12,0,10*ROW('Hygiene Data'!I37)))</f>
        <v/>
      </c>
      <c r="EF43" s="29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5"/>
      <c r="BS44" s="295" t="str">
        <f ca="true">+IF(OFFSET('Water Data'!$D$27,0,10*ROW('Water Data'!D38))="","",OFFSET('Water Data'!$D$27,0,10*ROW('Water Data'!D38)))</f>
        <v/>
      </c>
      <c r="BT44" s="295" t="str">
        <f ca="true">+IF(OFFSET('Water Data'!$D$28,0,10*ROW('Water Data'!D38))="","",OFFSET('Water Data'!$D$28,0,10*ROW('Water Data'!D38)))</f>
        <v/>
      </c>
      <c r="BU44" s="295" t="str">
        <f ca="true">+IF(OFFSET('Water Data'!$D$29,0,10*ROW('Water Data'!D38))="","",OFFSET('Water Data'!$D$29,0,10*ROW('Water Data'!D38)))</f>
        <v/>
      </c>
      <c r="BV44" s="295" t="str">
        <f ca="true">+IF(OFFSET('Water Data'!$E$27,0,10*ROW('Water Data'!E38))="","",OFFSET('Water Data'!$E$27,0,10*ROW('Water Data'!E38)))</f>
        <v/>
      </c>
      <c r="BW44" s="295" t="str">
        <f ca="true">+IF(OFFSET('Water Data'!$E$28,0,10*ROW('Water Data'!E38))="","",OFFSET('Water Data'!$E$28,0,10*ROW('Water Data'!E38)))</f>
        <v/>
      </c>
      <c r="BX44" s="295" t="str">
        <f ca="true">+IF(OFFSET('Water Data'!$E$29,0,10*ROW('Water Data'!E38))="","",OFFSET('Water Data'!$E$29,0,10*ROW('Water Data'!E38)))</f>
        <v/>
      </c>
      <c r="BY44" s="295" t="str">
        <f ca="true">+IF(OFFSET('Water Data'!$F$27,0,10*ROW('Water Data'!F38))="","",OFFSET('Water Data'!$F$27,0,10*ROW('Water Data'!F38)))</f>
        <v/>
      </c>
      <c r="BZ44" s="295" t="str">
        <f ca="true">+IF(OFFSET('Water Data'!$F$28,0,10*ROW('Water Data'!F38))="","",OFFSET('Water Data'!$F$28,0,10*ROW('Water Data'!F38)))</f>
        <v/>
      </c>
      <c r="CA44" s="295" t="str">
        <f ca="true">+IF(OFFSET('Water Data'!$F$29,0,10*ROW('Water Data'!F38))="","",OFFSET('Water Data'!$F$29,0,10*ROW('Water Data'!F38)))</f>
        <v/>
      </c>
      <c r="CB44" s="295" t="str">
        <f ca="true">+IF(OFFSET('Water Data'!$G$27,0,10*ROW('Water Data'!G38))="","",OFFSET('Water Data'!$G$27,0,10*ROW('Water Data'!G38)))</f>
        <v/>
      </c>
      <c r="CC44" s="295" t="str">
        <f ca="true">+IF(OFFSET('Water Data'!$G$28,0,10*ROW('Water Data'!G38))="","",OFFSET('Water Data'!$G$28,0,10*ROW('Water Data'!G38)))</f>
        <v/>
      </c>
      <c r="CD44" s="295" t="str">
        <f ca="true">+IF(OFFSET('Water Data'!$G$29,0,10*ROW('Water Data'!G38))="","",OFFSET('Water Data'!$G$29,0,10*ROW('Water Data'!G38)))</f>
        <v/>
      </c>
      <c r="CE44" s="295" t="str">
        <f ca="true">+IF(OFFSET('Water Data'!$H$27,0,10*ROW('Water Data'!H38))="","",OFFSET('Water Data'!$H$27,0,10*ROW('Water Data'!H38)))</f>
        <v/>
      </c>
      <c r="CF44" s="295" t="str">
        <f ca="true">+IF(OFFSET('Water Data'!$H$28,0,10*ROW('Water Data'!H38))="","",OFFSET('Water Data'!$H$28,0,10*ROW('Water Data'!H38)))</f>
        <v/>
      </c>
      <c r="CG44" s="295" t="str">
        <f ca="true">+IF(OFFSET('Water Data'!$H$29,0,10*ROW('Water Data'!H38))="","",OFFSET('Water Data'!$H$29,0,10*ROW('Water Data'!H38)))</f>
        <v/>
      </c>
      <c r="CH44" s="295" t="str">
        <f ca="true">+IF(OFFSET('Water Data'!$I$27,0,10*ROW('Water Data'!I38))="","",OFFSET('Water Data'!$I$27,0,10*ROW('Water Data'!I38)))</f>
        <v/>
      </c>
      <c r="CI44" s="295" t="str">
        <f ca="true">+IF(OFFSET('Water Data'!$I$28,0,10*ROW('Water Data'!I38))="","",OFFSET('Water Data'!$I$28,0,10*ROW('Water Data'!I38)))</f>
        <v/>
      </c>
      <c r="CJ44" s="295" t="str">
        <f ca="true">+IF(OFFSET('Water Data'!$I$29,0,10*ROW('Water Data'!I38))="","",OFFSET('Water Data'!$I$29,0,10*ROW('Water Data'!I38)))</f>
        <v/>
      </c>
      <c r="CK44" s="295" t="str">
        <f ca="true">+IF(OFFSET('Sanitation Data'!$D$28,0,10*ROW('Sanitation Data'!D38))="","",OFFSET('Sanitation Data'!$D$28,0,10*ROW('Sanitation Data'!D38)))</f>
        <v/>
      </c>
      <c r="CL44" s="295" t="str">
        <f ca="true">+IF(OFFSET('Sanitation Data'!$D$29,0,10*ROW('Sanitation Data'!D38))="","",OFFSET('Sanitation Data'!$D$29,0,10*ROW('Sanitation Data'!D38)))</f>
        <v/>
      </c>
      <c r="CM44" s="295" t="str">
        <f ca="true">+IF(OFFSET('Sanitation Data'!$D$30,0,10*ROW('Sanitation Data'!D38))="","",OFFSET('Sanitation Data'!$D$30,0,10*ROW('Sanitation Data'!D38)))</f>
        <v/>
      </c>
      <c r="CN44" s="295" t="str">
        <f ca="true">+IF(OFFSET('Sanitation Data'!$D$31,0,10*ROW('Sanitation Data'!D38))="","",OFFSET('Sanitation Data'!$D$31,0,10*ROW('Sanitation Data'!D38)))</f>
        <v/>
      </c>
      <c r="CO44" s="295" t="str">
        <f ca="true">+IF(OFFSET('Sanitation Data'!$D$32,0,10*ROW('Sanitation Data'!D38))="","",OFFSET('Sanitation Data'!$D$32,0,10*ROW('Sanitation Data'!D38)))</f>
        <v/>
      </c>
      <c r="CP44" s="295" t="str">
        <f ca="true">+IF(OFFSET('Sanitation Data'!$E$28,0,10*ROW('Sanitation Data'!E38))="","",OFFSET('Sanitation Data'!$E$28,0,10*ROW('Sanitation Data'!E38)))</f>
        <v/>
      </c>
      <c r="CQ44" s="295" t="str">
        <f ca="true">+IF(OFFSET('Sanitation Data'!$E$29,0,10*ROW('Sanitation Data'!E38))="","",OFFSET('Sanitation Data'!$E$29,0,10*ROW('Sanitation Data'!E38)))</f>
        <v/>
      </c>
      <c r="CR44" s="295" t="str">
        <f ca="true">+IF(OFFSET('Sanitation Data'!$E$30,0,10*ROW('Sanitation Data'!E38))="","",OFFSET('Sanitation Data'!$E$30,0,10*ROW('Sanitation Data'!E38)))</f>
        <v/>
      </c>
      <c r="CS44" s="295" t="str">
        <f ca="true">+IF(OFFSET('Sanitation Data'!$E$31,0,10*ROW('Sanitation Data'!E38))="","",OFFSET('Sanitation Data'!$E$31,0,10*ROW('Sanitation Data'!E38)))</f>
        <v/>
      </c>
      <c r="CT44" s="295" t="str">
        <f ca="true">+IF(OFFSET('Sanitation Data'!$E$32,0,10*ROW('Sanitation Data'!E38))="","",OFFSET('Sanitation Data'!$E$32,0,10*ROW('Sanitation Data'!E38)))</f>
        <v/>
      </c>
      <c r="CU44" s="295" t="str">
        <f ca="true">+IF(OFFSET('Sanitation Data'!$F$28,0,10*ROW('Sanitation Data'!F38))="","",OFFSET('Sanitation Data'!$F$28,0,10*ROW('Sanitation Data'!F38)))</f>
        <v/>
      </c>
      <c r="CV44" s="295" t="str">
        <f ca="true">+IF(OFFSET('Sanitation Data'!$F$29,0,10*ROW('Sanitation Data'!F38))="","",OFFSET('Sanitation Data'!$F$29,0,10*ROW('Sanitation Data'!F38)))</f>
        <v/>
      </c>
      <c r="CW44" s="295" t="str">
        <f ca="true">+IF(OFFSET('Sanitation Data'!$F$30,0,10*ROW('Sanitation Data'!F38))="","",OFFSET('Sanitation Data'!$F$30,0,10*ROW('Sanitation Data'!F38)))</f>
        <v/>
      </c>
      <c r="CX44" s="295" t="str">
        <f ca="true">+IF(OFFSET('Sanitation Data'!$F$31,0,10*ROW('Sanitation Data'!F38))="","",OFFSET('Sanitation Data'!$F$31,0,10*ROW('Sanitation Data'!F38)))</f>
        <v/>
      </c>
      <c r="CY44" s="295" t="str">
        <f ca="true">+IF(OFFSET('Sanitation Data'!$F$32,0,10*ROW('Sanitation Data'!F38))="","",OFFSET('Sanitation Data'!$F$32,0,10*ROW('Sanitation Data'!F38)))</f>
        <v/>
      </c>
      <c r="CZ44" s="295" t="str">
        <f ca="true">+IF(OFFSET('Sanitation Data'!$G$28,0,10*ROW('Sanitation Data'!G38))="","",OFFSET('Sanitation Data'!$G$28,0,10*ROW('Sanitation Data'!G38)))</f>
        <v/>
      </c>
      <c r="DA44" s="295" t="str">
        <f ca="true">+IF(OFFSET('Sanitation Data'!$G$29,0,10*ROW('Sanitation Data'!G38))="","",OFFSET('Sanitation Data'!$G$29,0,10*ROW('Sanitation Data'!G38)))</f>
        <v/>
      </c>
      <c r="DB44" s="295" t="str">
        <f ca="true">+IF(OFFSET('Sanitation Data'!$G$30,0,10*ROW('Sanitation Data'!G38))="","",OFFSET('Sanitation Data'!$G$30,0,10*ROW('Sanitation Data'!G38)))</f>
        <v/>
      </c>
      <c r="DC44" s="295" t="str">
        <f ca="true">+IF(OFFSET('Sanitation Data'!$G$31,0,10*ROW('Sanitation Data'!G38))="","",OFFSET('Sanitation Data'!$G$31,0,10*ROW('Sanitation Data'!G38)))</f>
        <v/>
      </c>
      <c r="DD44" s="295" t="str">
        <f ca="true">+IF(OFFSET('Sanitation Data'!$G$32,0,10*ROW('Sanitation Data'!G38))="","",OFFSET('Sanitation Data'!$G$32,0,10*ROW('Sanitation Data'!G38)))</f>
        <v/>
      </c>
      <c r="DE44" s="295" t="str">
        <f ca="true">+IF(OFFSET('Sanitation Data'!$H$28,0,10*ROW('Sanitation Data'!H38))="","",OFFSET('Sanitation Data'!$H$28,0,10*ROW('Sanitation Data'!H38)))</f>
        <v/>
      </c>
      <c r="DF44" s="295" t="str">
        <f ca="true">+IF(OFFSET('Sanitation Data'!$H$29,0,10*ROW('Sanitation Data'!H38))="","",OFFSET('Sanitation Data'!$H$29,0,10*ROW('Sanitation Data'!H38)))</f>
        <v/>
      </c>
      <c r="DG44" s="295" t="str">
        <f ca="true">+IF(OFFSET('Sanitation Data'!$H$30,0,10*ROW('Sanitation Data'!H38))="","",OFFSET('Sanitation Data'!$H$30,0,10*ROW('Sanitation Data'!H38)))</f>
        <v/>
      </c>
      <c r="DH44" s="295" t="str">
        <f ca="true">+IF(OFFSET('Sanitation Data'!$H$31,0,10*ROW('Sanitation Data'!H38))="","",OFFSET('Sanitation Data'!$H$31,0,10*ROW('Sanitation Data'!H38)))</f>
        <v/>
      </c>
      <c r="DI44" s="295" t="str">
        <f ca="true">+IF(OFFSET('Sanitation Data'!$H$32,0,10*ROW('Sanitation Data'!H38))="","",OFFSET('Sanitation Data'!$H$32,0,10*ROW('Sanitation Data'!H38)))</f>
        <v/>
      </c>
      <c r="DJ44" s="295" t="str">
        <f ca="true">+IF(OFFSET('Sanitation Data'!$I$28,0,10*ROW('Sanitation Data'!I38))="","",OFFSET('Sanitation Data'!$I$28,0,10*ROW('Sanitation Data'!I38)))</f>
        <v/>
      </c>
      <c r="DK44" s="295" t="str">
        <f ca="true">+IF(OFFSET('Sanitation Data'!$I$29,0,10*ROW('Sanitation Data'!I38))="","",OFFSET('Sanitation Data'!$I$29,0,10*ROW('Sanitation Data'!I38)))</f>
        <v/>
      </c>
      <c r="DL44" s="295" t="str">
        <f ca="true">+IF(OFFSET('Sanitation Data'!$I$30,0,10*ROW('Sanitation Data'!I38))="","",OFFSET('Sanitation Data'!$I$30,0,10*ROW('Sanitation Data'!I38)))</f>
        <v/>
      </c>
      <c r="DM44" s="295" t="str">
        <f ca="true">+IF(OFFSET('Sanitation Data'!$I$31,0,10*ROW('Sanitation Data'!I38))="","",OFFSET('Sanitation Data'!$I$31,0,10*ROW('Sanitation Data'!I38)))</f>
        <v/>
      </c>
      <c r="DN44" s="295" t="str">
        <f ca="true">+IF(OFFSET('Sanitation Data'!$I$32,0,10*ROW('Sanitation Data'!I38))="","",OFFSET('Sanitation Data'!$I$32,0,10*ROW('Sanitation Data'!I38)))</f>
        <v/>
      </c>
      <c r="DO44" s="295" t="str">
        <f ca="true">+IF(OFFSET('Hygiene Data'!$D$11,0,10*ROW('Hygiene Data'!D38))="","",OFFSET('Hygiene Data'!$D$11,0,10*ROW('Hygiene Data'!D38)))</f>
        <v/>
      </c>
      <c r="DP44" s="295" t="str">
        <f ca="true">+IF(OFFSET('Hygiene Data'!$D$12,0,10*ROW('Hygiene Data'!D38))="","",OFFSET('Hygiene Data'!$D$12,0,10*ROW('Hygiene Data'!D38)))</f>
        <v/>
      </c>
      <c r="DQ44" s="295" t="str">
        <f ca="true">+IF(OFFSET('Hygiene Data'!$D$13,0,10*ROW('Hygiene Data'!D38))="","",OFFSET('Hygiene Data'!$D$13,0,10*ROW('Hygiene Data'!D38)))</f>
        <v/>
      </c>
      <c r="DR44" s="295" t="str">
        <f ca="true">+IF(OFFSET('Hygiene Data'!$E$11,0,10*ROW('Hygiene Data'!E38))="","",OFFSET('Hygiene Data'!$E$11,0,10*ROW('Hygiene Data'!E38)))</f>
        <v/>
      </c>
      <c r="DS44" s="295" t="str">
        <f ca="true">+IF(OFFSET('Hygiene Data'!$E$12,0,10*ROW('Hygiene Data'!E38))="","",OFFSET('Hygiene Data'!$E$12,0,10*ROW('Hygiene Data'!E38)))</f>
        <v/>
      </c>
      <c r="DT44" s="295" t="str">
        <f ca="true">+IF(OFFSET('Hygiene Data'!$E$13,0,10*ROW('Hygiene Data'!E38))="","",OFFSET('Hygiene Data'!$E$13,0,10*ROW('Hygiene Data'!E38)))</f>
        <v/>
      </c>
      <c r="DU44" s="295" t="str">
        <f ca="true">+IF(OFFSET('Hygiene Data'!$F$11,0,10*ROW('Hygiene Data'!F38))="","",OFFSET('Hygiene Data'!$F$11,0,10*ROW('Hygiene Data'!F38)))</f>
        <v/>
      </c>
      <c r="DV44" s="295" t="str">
        <f ca="true">+IF(OFFSET('Hygiene Data'!$F$12,0,10*ROW('Hygiene Data'!F38))="","",OFFSET('Hygiene Data'!$F$12,0,10*ROW('Hygiene Data'!F38)))</f>
        <v/>
      </c>
      <c r="DW44" s="295" t="str">
        <f ca="true">+IF(OFFSET('Hygiene Data'!$F$13,0,10*ROW('Hygiene Data'!F38))="","",OFFSET('Hygiene Data'!$F$13,0,10*ROW('Hygiene Data'!F38)))</f>
        <v/>
      </c>
      <c r="DX44" s="295" t="str">
        <f ca="true">+IF(OFFSET('Hygiene Data'!$G$11,0,10*ROW('Hygiene Data'!G38))="","",OFFSET('Hygiene Data'!$G$11,0,10*ROW('Hygiene Data'!G38)))</f>
        <v/>
      </c>
      <c r="DY44" s="295" t="str">
        <f ca="true">+IF(OFFSET('Hygiene Data'!$G$12,0,10*ROW('Hygiene Data'!G38))="","",OFFSET('Hygiene Data'!$G$12,0,10*ROW('Hygiene Data'!G38)))</f>
        <v/>
      </c>
      <c r="DZ44" s="295" t="str">
        <f ca="true">+IF(OFFSET('Hygiene Data'!$G$13,0,10*ROW('Hygiene Data'!G38))="","",OFFSET('Hygiene Data'!$G$13,0,10*ROW('Hygiene Data'!G38)))</f>
        <v/>
      </c>
      <c r="EA44" s="295" t="str">
        <f ca="true">+IF(OFFSET('Hygiene Data'!$H$11,0,10*ROW('Hygiene Data'!H38))="","",OFFSET('Hygiene Data'!$H$11,0,10*ROW('Hygiene Data'!H38)))</f>
        <v/>
      </c>
      <c r="EB44" s="295" t="str">
        <f ca="true">+IF(OFFSET('Hygiene Data'!$H$12,0,10*ROW('Hygiene Data'!H38))="","",OFFSET('Hygiene Data'!$H$12,0,10*ROW('Hygiene Data'!H38)))</f>
        <v/>
      </c>
      <c r="EC44" s="295" t="str">
        <f ca="true">+IF(OFFSET('Hygiene Data'!$H$13,0,10*ROW('Hygiene Data'!H38))="","",OFFSET('Hygiene Data'!$H$13,0,10*ROW('Hygiene Data'!H38)))</f>
        <v/>
      </c>
      <c r="ED44" s="295" t="str">
        <f ca="true">+IF(OFFSET('Hygiene Data'!$I$11,0,10*ROW('Hygiene Data'!I38))="","",OFFSET('Hygiene Data'!$I$11,0,10*ROW('Hygiene Data'!I38)))</f>
        <v/>
      </c>
      <c r="EE44" s="295" t="str">
        <f ca="true">+IF(OFFSET('Hygiene Data'!$I$12,0,10*ROW('Hygiene Data'!I38))="","",OFFSET('Hygiene Data'!$I$12,0,10*ROW('Hygiene Data'!I38)))</f>
        <v/>
      </c>
      <c r="EF44" s="29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5"/>
      <c r="BS45" s="295" t="str">
        <f ca="true">+IF(OFFSET('Water Data'!$D$27,0,10*ROW('Water Data'!D39))="","",OFFSET('Water Data'!$D$27,0,10*ROW('Water Data'!D39)))</f>
        <v/>
      </c>
      <c r="BT45" s="295" t="str">
        <f ca="true">+IF(OFFSET('Water Data'!$D$28,0,10*ROW('Water Data'!D39))="","",OFFSET('Water Data'!$D$28,0,10*ROW('Water Data'!D39)))</f>
        <v/>
      </c>
      <c r="BU45" s="295" t="str">
        <f ca="true">+IF(OFFSET('Water Data'!$D$29,0,10*ROW('Water Data'!D39))="","",OFFSET('Water Data'!$D$29,0,10*ROW('Water Data'!D39)))</f>
        <v/>
      </c>
      <c r="BV45" s="295" t="str">
        <f ca="true">+IF(OFFSET('Water Data'!$E$27,0,10*ROW('Water Data'!E39))="","",OFFSET('Water Data'!$E$27,0,10*ROW('Water Data'!E39)))</f>
        <v/>
      </c>
      <c r="BW45" s="295" t="str">
        <f ca="true">+IF(OFFSET('Water Data'!$E$28,0,10*ROW('Water Data'!E39))="","",OFFSET('Water Data'!$E$28,0,10*ROW('Water Data'!E39)))</f>
        <v/>
      </c>
      <c r="BX45" s="295" t="str">
        <f ca="true">+IF(OFFSET('Water Data'!$E$29,0,10*ROW('Water Data'!E39))="","",OFFSET('Water Data'!$E$29,0,10*ROW('Water Data'!E39)))</f>
        <v/>
      </c>
      <c r="BY45" s="295" t="str">
        <f ca="true">+IF(OFFSET('Water Data'!$F$27,0,10*ROW('Water Data'!F39))="","",OFFSET('Water Data'!$F$27,0,10*ROW('Water Data'!F39)))</f>
        <v/>
      </c>
      <c r="BZ45" s="295" t="str">
        <f ca="true">+IF(OFFSET('Water Data'!$F$28,0,10*ROW('Water Data'!F39))="","",OFFSET('Water Data'!$F$28,0,10*ROW('Water Data'!F39)))</f>
        <v/>
      </c>
      <c r="CA45" s="295" t="str">
        <f ca="true">+IF(OFFSET('Water Data'!$F$29,0,10*ROW('Water Data'!F39))="","",OFFSET('Water Data'!$F$29,0,10*ROW('Water Data'!F39)))</f>
        <v/>
      </c>
      <c r="CB45" s="295" t="str">
        <f ca="true">+IF(OFFSET('Water Data'!$G$27,0,10*ROW('Water Data'!G39))="","",OFFSET('Water Data'!$G$27,0,10*ROW('Water Data'!G39)))</f>
        <v/>
      </c>
      <c r="CC45" s="295" t="str">
        <f ca="true">+IF(OFFSET('Water Data'!$G$28,0,10*ROW('Water Data'!G39))="","",OFFSET('Water Data'!$G$28,0,10*ROW('Water Data'!G39)))</f>
        <v/>
      </c>
      <c r="CD45" s="295" t="str">
        <f ca="true">+IF(OFFSET('Water Data'!$G$29,0,10*ROW('Water Data'!G39))="","",OFFSET('Water Data'!$G$29,0,10*ROW('Water Data'!G39)))</f>
        <v/>
      </c>
      <c r="CE45" s="295" t="str">
        <f ca="true">+IF(OFFSET('Water Data'!$H$27,0,10*ROW('Water Data'!H39))="","",OFFSET('Water Data'!$H$27,0,10*ROW('Water Data'!H39)))</f>
        <v/>
      </c>
      <c r="CF45" s="295" t="str">
        <f ca="true">+IF(OFFSET('Water Data'!$H$28,0,10*ROW('Water Data'!H39))="","",OFFSET('Water Data'!$H$28,0,10*ROW('Water Data'!H39)))</f>
        <v/>
      </c>
      <c r="CG45" s="295" t="str">
        <f ca="true">+IF(OFFSET('Water Data'!$H$29,0,10*ROW('Water Data'!H39))="","",OFFSET('Water Data'!$H$29,0,10*ROW('Water Data'!H39)))</f>
        <v/>
      </c>
      <c r="CH45" s="295" t="str">
        <f ca="true">+IF(OFFSET('Water Data'!$I$27,0,10*ROW('Water Data'!I39))="","",OFFSET('Water Data'!$I$27,0,10*ROW('Water Data'!I39)))</f>
        <v/>
      </c>
      <c r="CI45" s="295" t="str">
        <f ca="true">+IF(OFFSET('Water Data'!$I$28,0,10*ROW('Water Data'!I39))="","",OFFSET('Water Data'!$I$28,0,10*ROW('Water Data'!I39)))</f>
        <v/>
      </c>
      <c r="CJ45" s="295" t="str">
        <f ca="true">+IF(OFFSET('Water Data'!$I$29,0,10*ROW('Water Data'!I39))="","",OFFSET('Water Data'!$I$29,0,10*ROW('Water Data'!I39)))</f>
        <v/>
      </c>
      <c r="CK45" s="295" t="str">
        <f ca="true">+IF(OFFSET('Sanitation Data'!$D$28,0,10*ROW('Sanitation Data'!D39))="","",OFFSET('Sanitation Data'!$D$28,0,10*ROW('Sanitation Data'!D39)))</f>
        <v/>
      </c>
      <c r="CL45" s="295" t="str">
        <f ca="true">+IF(OFFSET('Sanitation Data'!$D$29,0,10*ROW('Sanitation Data'!D39))="","",OFFSET('Sanitation Data'!$D$29,0,10*ROW('Sanitation Data'!D39)))</f>
        <v/>
      </c>
      <c r="CM45" s="295" t="str">
        <f ca="true">+IF(OFFSET('Sanitation Data'!$D$30,0,10*ROW('Sanitation Data'!D39))="","",OFFSET('Sanitation Data'!$D$30,0,10*ROW('Sanitation Data'!D39)))</f>
        <v/>
      </c>
      <c r="CN45" s="295" t="str">
        <f ca="true">+IF(OFFSET('Sanitation Data'!$D$31,0,10*ROW('Sanitation Data'!D39))="","",OFFSET('Sanitation Data'!$D$31,0,10*ROW('Sanitation Data'!D39)))</f>
        <v/>
      </c>
      <c r="CO45" s="295" t="str">
        <f ca="true">+IF(OFFSET('Sanitation Data'!$D$32,0,10*ROW('Sanitation Data'!D39))="","",OFFSET('Sanitation Data'!$D$32,0,10*ROW('Sanitation Data'!D39)))</f>
        <v/>
      </c>
      <c r="CP45" s="295" t="str">
        <f ca="true">+IF(OFFSET('Sanitation Data'!$E$28,0,10*ROW('Sanitation Data'!E39))="","",OFFSET('Sanitation Data'!$E$28,0,10*ROW('Sanitation Data'!E39)))</f>
        <v/>
      </c>
      <c r="CQ45" s="295" t="str">
        <f ca="true">+IF(OFFSET('Sanitation Data'!$E$29,0,10*ROW('Sanitation Data'!E39))="","",OFFSET('Sanitation Data'!$E$29,0,10*ROW('Sanitation Data'!E39)))</f>
        <v/>
      </c>
      <c r="CR45" s="295" t="str">
        <f ca="true">+IF(OFFSET('Sanitation Data'!$E$30,0,10*ROW('Sanitation Data'!E39))="","",OFFSET('Sanitation Data'!$E$30,0,10*ROW('Sanitation Data'!E39)))</f>
        <v/>
      </c>
      <c r="CS45" s="295" t="str">
        <f ca="true">+IF(OFFSET('Sanitation Data'!$E$31,0,10*ROW('Sanitation Data'!E39))="","",OFFSET('Sanitation Data'!$E$31,0,10*ROW('Sanitation Data'!E39)))</f>
        <v/>
      </c>
      <c r="CT45" s="295" t="str">
        <f ca="true">+IF(OFFSET('Sanitation Data'!$E$32,0,10*ROW('Sanitation Data'!E39))="","",OFFSET('Sanitation Data'!$E$32,0,10*ROW('Sanitation Data'!E39)))</f>
        <v/>
      </c>
      <c r="CU45" s="295" t="str">
        <f ca="true">+IF(OFFSET('Sanitation Data'!$F$28,0,10*ROW('Sanitation Data'!F39))="","",OFFSET('Sanitation Data'!$F$28,0,10*ROW('Sanitation Data'!F39)))</f>
        <v/>
      </c>
      <c r="CV45" s="295" t="str">
        <f ca="true">+IF(OFFSET('Sanitation Data'!$F$29,0,10*ROW('Sanitation Data'!F39))="","",OFFSET('Sanitation Data'!$F$29,0,10*ROW('Sanitation Data'!F39)))</f>
        <v/>
      </c>
      <c r="CW45" s="295" t="str">
        <f ca="true">+IF(OFFSET('Sanitation Data'!$F$30,0,10*ROW('Sanitation Data'!F39))="","",OFFSET('Sanitation Data'!$F$30,0,10*ROW('Sanitation Data'!F39)))</f>
        <v/>
      </c>
      <c r="CX45" s="295" t="str">
        <f ca="true">+IF(OFFSET('Sanitation Data'!$F$31,0,10*ROW('Sanitation Data'!F39))="","",OFFSET('Sanitation Data'!$F$31,0,10*ROW('Sanitation Data'!F39)))</f>
        <v/>
      </c>
      <c r="CY45" s="295" t="str">
        <f ca="true">+IF(OFFSET('Sanitation Data'!$F$32,0,10*ROW('Sanitation Data'!F39))="","",OFFSET('Sanitation Data'!$F$32,0,10*ROW('Sanitation Data'!F39)))</f>
        <v/>
      </c>
      <c r="CZ45" s="295" t="str">
        <f ca="true">+IF(OFFSET('Sanitation Data'!$G$28,0,10*ROW('Sanitation Data'!G39))="","",OFFSET('Sanitation Data'!$G$28,0,10*ROW('Sanitation Data'!G39)))</f>
        <v/>
      </c>
      <c r="DA45" s="295" t="str">
        <f ca="true">+IF(OFFSET('Sanitation Data'!$G$29,0,10*ROW('Sanitation Data'!G39))="","",OFFSET('Sanitation Data'!$G$29,0,10*ROW('Sanitation Data'!G39)))</f>
        <v/>
      </c>
      <c r="DB45" s="295" t="str">
        <f ca="true">+IF(OFFSET('Sanitation Data'!$G$30,0,10*ROW('Sanitation Data'!G39))="","",OFFSET('Sanitation Data'!$G$30,0,10*ROW('Sanitation Data'!G39)))</f>
        <v/>
      </c>
      <c r="DC45" s="295" t="str">
        <f ca="true">+IF(OFFSET('Sanitation Data'!$G$31,0,10*ROW('Sanitation Data'!G39))="","",OFFSET('Sanitation Data'!$G$31,0,10*ROW('Sanitation Data'!G39)))</f>
        <v/>
      </c>
      <c r="DD45" s="295" t="str">
        <f ca="true">+IF(OFFSET('Sanitation Data'!$G$32,0,10*ROW('Sanitation Data'!G39))="","",OFFSET('Sanitation Data'!$G$32,0,10*ROW('Sanitation Data'!G39)))</f>
        <v/>
      </c>
      <c r="DE45" s="295" t="str">
        <f ca="true">+IF(OFFSET('Sanitation Data'!$H$28,0,10*ROW('Sanitation Data'!H39))="","",OFFSET('Sanitation Data'!$H$28,0,10*ROW('Sanitation Data'!H39)))</f>
        <v/>
      </c>
      <c r="DF45" s="295" t="str">
        <f ca="true">+IF(OFFSET('Sanitation Data'!$H$29,0,10*ROW('Sanitation Data'!H39))="","",OFFSET('Sanitation Data'!$H$29,0,10*ROW('Sanitation Data'!H39)))</f>
        <v/>
      </c>
      <c r="DG45" s="295" t="str">
        <f ca="true">+IF(OFFSET('Sanitation Data'!$H$30,0,10*ROW('Sanitation Data'!H39))="","",OFFSET('Sanitation Data'!$H$30,0,10*ROW('Sanitation Data'!H39)))</f>
        <v/>
      </c>
      <c r="DH45" s="295" t="str">
        <f ca="true">+IF(OFFSET('Sanitation Data'!$H$31,0,10*ROW('Sanitation Data'!H39))="","",OFFSET('Sanitation Data'!$H$31,0,10*ROW('Sanitation Data'!H39)))</f>
        <v/>
      </c>
      <c r="DI45" s="295" t="str">
        <f ca="true">+IF(OFFSET('Sanitation Data'!$H$32,0,10*ROW('Sanitation Data'!H39))="","",OFFSET('Sanitation Data'!$H$32,0,10*ROW('Sanitation Data'!H39)))</f>
        <v/>
      </c>
      <c r="DJ45" s="295" t="str">
        <f ca="true">+IF(OFFSET('Sanitation Data'!$I$28,0,10*ROW('Sanitation Data'!I39))="","",OFFSET('Sanitation Data'!$I$28,0,10*ROW('Sanitation Data'!I39)))</f>
        <v/>
      </c>
      <c r="DK45" s="295" t="str">
        <f ca="true">+IF(OFFSET('Sanitation Data'!$I$29,0,10*ROW('Sanitation Data'!I39))="","",OFFSET('Sanitation Data'!$I$29,0,10*ROW('Sanitation Data'!I39)))</f>
        <v/>
      </c>
      <c r="DL45" s="295" t="str">
        <f ca="true">+IF(OFFSET('Sanitation Data'!$I$30,0,10*ROW('Sanitation Data'!I39))="","",OFFSET('Sanitation Data'!$I$30,0,10*ROW('Sanitation Data'!I39)))</f>
        <v/>
      </c>
      <c r="DM45" s="295" t="str">
        <f ca="true">+IF(OFFSET('Sanitation Data'!$I$31,0,10*ROW('Sanitation Data'!I39))="","",OFFSET('Sanitation Data'!$I$31,0,10*ROW('Sanitation Data'!I39)))</f>
        <v/>
      </c>
      <c r="DN45" s="295" t="str">
        <f ca="true">+IF(OFFSET('Sanitation Data'!$I$32,0,10*ROW('Sanitation Data'!I39))="","",OFFSET('Sanitation Data'!$I$32,0,10*ROW('Sanitation Data'!I39)))</f>
        <v/>
      </c>
      <c r="DO45" s="295" t="str">
        <f ca="true">+IF(OFFSET('Hygiene Data'!$D$11,0,10*ROW('Hygiene Data'!D39))="","",OFFSET('Hygiene Data'!$D$11,0,10*ROW('Hygiene Data'!D39)))</f>
        <v/>
      </c>
      <c r="DP45" s="295" t="str">
        <f ca="true">+IF(OFFSET('Hygiene Data'!$D$12,0,10*ROW('Hygiene Data'!D39))="","",OFFSET('Hygiene Data'!$D$12,0,10*ROW('Hygiene Data'!D39)))</f>
        <v/>
      </c>
      <c r="DQ45" s="295" t="str">
        <f ca="true">+IF(OFFSET('Hygiene Data'!$D$13,0,10*ROW('Hygiene Data'!D39))="","",OFFSET('Hygiene Data'!$D$13,0,10*ROW('Hygiene Data'!D39)))</f>
        <v/>
      </c>
      <c r="DR45" s="295" t="str">
        <f ca="true">+IF(OFFSET('Hygiene Data'!$E$11,0,10*ROW('Hygiene Data'!E39))="","",OFFSET('Hygiene Data'!$E$11,0,10*ROW('Hygiene Data'!E39)))</f>
        <v/>
      </c>
      <c r="DS45" s="295" t="str">
        <f ca="true">+IF(OFFSET('Hygiene Data'!$E$12,0,10*ROW('Hygiene Data'!E39))="","",OFFSET('Hygiene Data'!$E$12,0,10*ROW('Hygiene Data'!E39)))</f>
        <v/>
      </c>
      <c r="DT45" s="295" t="str">
        <f ca="true">+IF(OFFSET('Hygiene Data'!$E$13,0,10*ROW('Hygiene Data'!E39))="","",OFFSET('Hygiene Data'!$E$13,0,10*ROW('Hygiene Data'!E39)))</f>
        <v/>
      </c>
      <c r="DU45" s="295" t="str">
        <f ca="true">+IF(OFFSET('Hygiene Data'!$F$11,0,10*ROW('Hygiene Data'!F39))="","",OFFSET('Hygiene Data'!$F$11,0,10*ROW('Hygiene Data'!F39)))</f>
        <v/>
      </c>
      <c r="DV45" s="295" t="str">
        <f ca="true">+IF(OFFSET('Hygiene Data'!$F$12,0,10*ROW('Hygiene Data'!F39))="","",OFFSET('Hygiene Data'!$F$12,0,10*ROW('Hygiene Data'!F39)))</f>
        <v/>
      </c>
      <c r="DW45" s="295" t="str">
        <f ca="true">+IF(OFFSET('Hygiene Data'!$F$13,0,10*ROW('Hygiene Data'!F39))="","",OFFSET('Hygiene Data'!$F$13,0,10*ROW('Hygiene Data'!F39)))</f>
        <v/>
      </c>
      <c r="DX45" s="295" t="str">
        <f ca="true">+IF(OFFSET('Hygiene Data'!$G$11,0,10*ROW('Hygiene Data'!G39))="","",OFFSET('Hygiene Data'!$G$11,0,10*ROW('Hygiene Data'!G39)))</f>
        <v/>
      </c>
      <c r="DY45" s="295" t="str">
        <f ca="true">+IF(OFFSET('Hygiene Data'!$G$12,0,10*ROW('Hygiene Data'!G39))="","",OFFSET('Hygiene Data'!$G$12,0,10*ROW('Hygiene Data'!G39)))</f>
        <v/>
      </c>
      <c r="DZ45" s="295" t="str">
        <f ca="true">+IF(OFFSET('Hygiene Data'!$G$13,0,10*ROW('Hygiene Data'!G39))="","",OFFSET('Hygiene Data'!$G$13,0,10*ROW('Hygiene Data'!G39)))</f>
        <v/>
      </c>
      <c r="EA45" s="295" t="str">
        <f ca="true">+IF(OFFSET('Hygiene Data'!$H$11,0,10*ROW('Hygiene Data'!H39))="","",OFFSET('Hygiene Data'!$H$11,0,10*ROW('Hygiene Data'!H39)))</f>
        <v/>
      </c>
      <c r="EB45" s="295" t="str">
        <f ca="true">+IF(OFFSET('Hygiene Data'!$H$12,0,10*ROW('Hygiene Data'!H39))="","",OFFSET('Hygiene Data'!$H$12,0,10*ROW('Hygiene Data'!H39)))</f>
        <v/>
      </c>
      <c r="EC45" s="295" t="str">
        <f ca="true">+IF(OFFSET('Hygiene Data'!$H$13,0,10*ROW('Hygiene Data'!H39))="","",OFFSET('Hygiene Data'!$H$13,0,10*ROW('Hygiene Data'!H39)))</f>
        <v/>
      </c>
      <c r="ED45" s="295" t="str">
        <f ca="true">+IF(OFFSET('Hygiene Data'!$I$11,0,10*ROW('Hygiene Data'!I39))="","",OFFSET('Hygiene Data'!$I$11,0,10*ROW('Hygiene Data'!I39)))</f>
        <v/>
      </c>
      <c r="EE45" s="295" t="str">
        <f ca="true">+IF(OFFSET('Hygiene Data'!$I$12,0,10*ROW('Hygiene Data'!I39))="","",OFFSET('Hygiene Data'!$I$12,0,10*ROW('Hygiene Data'!I39)))</f>
        <v/>
      </c>
      <c r="EF45" s="29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5"/>
      <c r="BS46" s="295" t="str">
        <f ca="true">+IF(OFFSET('Water Data'!$D$27,0,10*ROW('Water Data'!D40))="","",OFFSET('Water Data'!$D$27,0,10*ROW('Water Data'!D40)))</f>
        <v/>
      </c>
      <c r="BT46" s="295" t="str">
        <f ca="true">+IF(OFFSET('Water Data'!$D$28,0,10*ROW('Water Data'!D40))="","",OFFSET('Water Data'!$D$28,0,10*ROW('Water Data'!D40)))</f>
        <v/>
      </c>
      <c r="BU46" s="295" t="str">
        <f ca="true">+IF(OFFSET('Water Data'!$D$29,0,10*ROW('Water Data'!D40))="","",OFFSET('Water Data'!$D$29,0,10*ROW('Water Data'!D40)))</f>
        <v/>
      </c>
      <c r="BV46" s="295" t="str">
        <f ca="true">+IF(OFFSET('Water Data'!$E$27,0,10*ROW('Water Data'!E40))="","",OFFSET('Water Data'!$E$27,0,10*ROW('Water Data'!E40)))</f>
        <v/>
      </c>
      <c r="BW46" s="295" t="str">
        <f ca="true">+IF(OFFSET('Water Data'!$E$28,0,10*ROW('Water Data'!E40))="","",OFFSET('Water Data'!$E$28,0,10*ROW('Water Data'!E40)))</f>
        <v/>
      </c>
      <c r="BX46" s="295" t="str">
        <f ca="true">+IF(OFFSET('Water Data'!$E$29,0,10*ROW('Water Data'!E40))="","",OFFSET('Water Data'!$E$29,0,10*ROW('Water Data'!E40)))</f>
        <v/>
      </c>
      <c r="BY46" s="295" t="str">
        <f ca="true">+IF(OFFSET('Water Data'!$F$27,0,10*ROW('Water Data'!F40))="","",OFFSET('Water Data'!$F$27,0,10*ROW('Water Data'!F40)))</f>
        <v/>
      </c>
      <c r="BZ46" s="295" t="str">
        <f ca="true">+IF(OFFSET('Water Data'!$F$28,0,10*ROW('Water Data'!F40))="","",OFFSET('Water Data'!$F$28,0,10*ROW('Water Data'!F40)))</f>
        <v/>
      </c>
      <c r="CA46" s="295" t="str">
        <f ca="true">+IF(OFFSET('Water Data'!$F$29,0,10*ROW('Water Data'!F40))="","",OFFSET('Water Data'!$F$29,0,10*ROW('Water Data'!F40)))</f>
        <v/>
      </c>
      <c r="CB46" s="295" t="str">
        <f ca="true">+IF(OFFSET('Water Data'!$G$27,0,10*ROW('Water Data'!G40))="","",OFFSET('Water Data'!$G$27,0,10*ROW('Water Data'!G40)))</f>
        <v/>
      </c>
      <c r="CC46" s="295" t="str">
        <f ca="true">+IF(OFFSET('Water Data'!$G$28,0,10*ROW('Water Data'!G40))="","",OFFSET('Water Data'!$G$28,0,10*ROW('Water Data'!G40)))</f>
        <v/>
      </c>
      <c r="CD46" s="295" t="str">
        <f ca="true">+IF(OFFSET('Water Data'!$G$29,0,10*ROW('Water Data'!G40))="","",OFFSET('Water Data'!$G$29,0,10*ROW('Water Data'!G40)))</f>
        <v/>
      </c>
      <c r="CE46" s="295" t="str">
        <f ca="true">+IF(OFFSET('Water Data'!$H$27,0,10*ROW('Water Data'!H40))="","",OFFSET('Water Data'!$H$27,0,10*ROW('Water Data'!H40)))</f>
        <v/>
      </c>
      <c r="CF46" s="295" t="str">
        <f ca="true">+IF(OFFSET('Water Data'!$H$28,0,10*ROW('Water Data'!H40))="","",OFFSET('Water Data'!$H$28,0,10*ROW('Water Data'!H40)))</f>
        <v/>
      </c>
      <c r="CG46" s="295" t="str">
        <f ca="true">+IF(OFFSET('Water Data'!$H$29,0,10*ROW('Water Data'!H40))="","",OFFSET('Water Data'!$H$29,0,10*ROW('Water Data'!H40)))</f>
        <v/>
      </c>
      <c r="CH46" s="295" t="str">
        <f ca="true">+IF(OFFSET('Water Data'!$I$27,0,10*ROW('Water Data'!I40))="","",OFFSET('Water Data'!$I$27,0,10*ROW('Water Data'!I40)))</f>
        <v/>
      </c>
      <c r="CI46" s="295" t="str">
        <f ca="true">+IF(OFFSET('Water Data'!$I$28,0,10*ROW('Water Data'!I40))="","",OFFSET('Water Data'!$I$28,0,10*ROW('Water Data'!I40)))</f>
        <v/>
      </c>
      <c r="CJ46" s="295" t="str">
        <f ca="true">+IF(OFFSET('Water Data'!$I$29,0,10*ROW('Water Data'!I40))="","",OFFSET('Water Data'!$I$29,0,10*ROW('Water Data'!I40)))</f>
        <v/>
      </c>
      <c r="CK46" s="295" t="str">
        <f ca="true">+IF(OFFSET('Sanitation Data'!$D$28,0,10*ROW('Sanitation Data'!D40))="","",OFFSET('Sanitation Data'!$D$28,0,10*ROW('Sanitation Data'!D40)))</f>
        <v/>
      </c>
      <c r="CL46" s="295" t="str">
        <f ca="true">+IF(OFFSET('Sanitation Data'!$D$29,0,10*ROW('Sanitation Data'!D40))="","",OFFSET('Sanitation Data'!$D$29,0,10*ROW('Sanitation Data'!D40)))</f>
        <v/>
      </c>
      <c r="CM46" s="295" t="str">
        <f ca="true">+IF(OFFSET('Sanitation Data'!$D$30,0,10*ROW('Sanitation Data'!D40))="","",OFFSET('Sanitation Data'!$D$30,0,10*ROW('Sanitation Data'!D40)))</f>
        <v/>
      </c>
      <c r="CN46" s="295" t="str">
        <f ca="true">+IF(OFFSET('Sanitation Data'!$D$31,0,10*ROW('Sanitation Data'!D40))="","",OFFSET('Sanitation Data'!$D$31,0,10*ROW('Sanitation Data'!D40)))</f>
        <v/>
      </c>
      <c r="CO46" s="295" t="str">
        <f ca="true">+IF(OFFSET('Sanitation Data'!$D$32,0,10*ROW('Sanitation Data'!D40))="","",OFFSET('Sanitation Data'!$D$32,0,10*ROW('Sanitation Data'!D40)))</f>
        <v/>
      </c>
      <c r="CP46" s="295" t="str">
        <f ca="true">+IF(OFFSET('Sanitation Data'!$E$28,0,10*ROW('Sanitation Data'!E40))="","",OFFSET('Sanitation Data'!$E$28,0,10*ROW('Sanitation Data'!E40)))</f>
        <v/>
      </c>
      <c r="CQ46" s="295" t="str">
        <f ca="true">+IF(OFFSET('Sanitation Data'!$E$29,0,10*ROW('Sanitation Data'!E40))="","",OFFSET('Sanitation Data'!$E$29,0,10*ROW('Sanitation Data'!E40)))</f>
        <v/>
      </c>
      <c r="CR46" s="295" t="str">
        <f ca="true">+IF(OFFSET('Sanitation Data'!$E$30,0,10*ROW('Sanitation Data'!E40))="","",OFFSET('Sanitation Data'!$E$30,0,10*ROW('Sanitation Data'!E40)))</f>
        <v/>
      </c>
      <c r="CS46" s="295" t="str">
        <f ca="true">+IF(OFFSET('Sanitation Data'!$E$31,0,10*ROW('Sanitation Data'!E40))="","",OFFSET('Sanitation Data'!$E$31,0,10*ROW('Sanitation Data'!E40)))</f>
        <v/>
      </c>
      <c r="CT46" s="295" t="str">
        <f ca="true">+IF(OFFSET('Sanitation Data'!$E$32,0,10*ROW('Sanitation Data'!E40))="","",OFFSET('Sanitation Data'!$E$32,0,10*ROW('Sanitation Data'!E40)))</f>
        <v/>
      </c>
      <c r="CU46" s="295" t="str">
        <f ca="true">+IF(OFFSET('Sanitation Data'!$F$28,0,10*ROW('Sanitation Data'!F40))="","",OFFSET('Sanitation Data'!$F$28,0,10*ROW('Sanitation Data'!F40)))</f>
        <v/>
      </c>
      <c r="CV46" s="295" t="str">
        <f ca="true">+IF(OFFSET('Sanitation Data'!$F$29,0,10*ROW('Sanitation Data'!F40))="","",OFFSET('Sanitation Data'!$F$29,0,10*ROW('Sanitation Data'!F40)))</f>
        <v/>
      </c>
      <c r="CW46" s="295" t="str">
        <f ca="true">+IF(OFFSET('Sanitation Data'!$F$30,0,10*ROW('Sanitation Data'!F40))="","",OFFSET('Sanitation Data'!$F$30,0,10*ROW('Sanitation Data'!F40)))</f>
        <v/>
      </c>
      <c r="CX46" s="295" t="str">
        <f ca="true">+IF(OFFSET('Sanitation Data'!$F$31,0,10*ROW('Sanitation Data'!F40))="","",OFFSET('Sanitation Data'!$F$31,0,10*ROW('Sanitation Data'!F40)))</f>
        <v/>
      </c>
      <c r="CY46" s="295" t="str">
        <f ca="true">+IF(OFFSET('Sanitation Data'!$F$32,0,10*ROW('Sanitation Data'!F40))="","",OFFSET('Sanitation Data'!$F$32,0,10*ROW('Sanitation Data'!F40)))</f>
        <v/>
      </c>
      <c r="CZ46" s="295" t="str">
        <f ca="true">+IF(OFFSET('Sanitation Data'!$G$28,0,10*ROW('Sanitation Data'!G40))="","",OFFSET('Sanitation Data'!$G$28,0,10*ROW('Sanitation Data'!G40)))</f>
        <v/>
      </c>
      <c r="DA46" s="295" t="str">
        <f ca="true">+IF(OFFSET('Sanitation Data'!$G$29,0,10*ROW('Sanitation Data'!G40))="","",OFFSET('Sanitation Data'!$G$29,0,10*ROW('Sanitation Data'!G40)))</f>
        <v/>
      </c>
      <c r="DB46" s="295" t="str">
        <f ca="true">+IF(OFFSET('Sanitation Data'!$G$30,0,10*ROW('Sanitation Data'!G40))="","",OFFSET('Sanitation Data'!$G$30,0,10*ROW('Sanitation Data'!G40)))</f>
        <v/>
      </c>
      <c r="DC46" s="295" t="str">
        <f ca="true">+IF(OFFSET('Sanitation Data'!$G$31,0,10*ROW('Sanitation Data'!G40))="","",OFFSET('Sanitation Data'!$G$31,0,10*ROW('Sanitation Data'!G40)))</f>
        <v/>
      </c>
      <c r="DD46" s="295" t="str">
        <f ca="true">+IF(OFFSET('Sanitation Data'!$G$32,0,10*ROW('Sanitation Data'!G40))="","",OFFSET('Sanitation Data'!$G$32,0,10*ROW('Sanitation Data'!G40)))</f>
        <v/>
      </c>
      <c r="DE46" s="295" t="str">
        <f ca="true">+IF(OFFSET('Sanitation Data'!$H$28,0,10*ROW('Sanitation Data'!H40))="","",OFFSET('Sanitation Data'!$H$28,0,10*ROW('Sanitation Data'!H40)))</f>
        <v/>
      </c>
      <c r="DF46" s="295" t="str">
        <f ca="true">+IF(OFFSET('Sanitation Data'!$H$29,0,10*ROW('Sanitation Data'!H40))="","",OFFSET('Sanitation Data'!$H$29,0,10*ROW('Sanitation Data'!H40)))</f>
        <v/>
      </c>
      <c r="DG46" s="295" t="str">
        <f ca="true">+IF(OFFSET('Sanitation Data'!$H$30,0,10*ROW('Sanitation Data'!H40))="","",OFFSET('Sanitation Data'!$H$30,0,10*ROW('Sanitation Data'!H40)))</f>
        <v/>
      </c>
      <c r="DH46" s="295" t="str">
        <f ca="true">+IF(OFFSET('Sanitation Data'!$H$31,0,10*ROW('Sanitation Data'!H40))="","",OFFSET('Sanitation Data'!$H$31,0,10*ROW('Sanitation Data'!H40)))</f>
        <v/>
      </c>
      <c r="DI46" s="295" t="str">
        <f ca="true">+IF(OFFSET('Sanitation Data'!$H$32,0,10*ROW('Sanitation Data'!H40))="","",OFFSET('Sanitation Data'!$H$32,0,10*ROW('Sanitation Data'!H40)))</f>
        <v/>
      </c>
      <c r="DJ46" s="295" t="str">
        <f ca="true">+IF(OFFSET('Sanitation Data'!$I$28,0,10*ROW('Sanitation Data'!I40))="","",OFFSET('Sanitation Data'!$I$28,0,10*ROW('Sanitation Data'!I40)))</f>
        <v/>
      </c>
      <c r="DK46" s="295" t="str">
        <f ca="true">+IF(OFFSET('Sanitation Data'!$I$29,0,10*ROW('Sanitation Data'!I40))="","",OFFSET('Sanitation Data'!$I$29,0,10*ROW('Sanitation Data'!I40)))</f>
        <v/>
      </c>
      <c r="DL46" s="295" t="str">
        <f ca="true">+IF(OFFSET('Sanitation Data'!$I$30,0,10*ROW('Sanitation Data'!I40))="","",OFFSET('Sanitation Data'!$I$30,0,10*ROW('Sanitation Data'!I40)))</f>
        <v/>
      </c>
      <c r="DM46" s="295" t="str">
        <f ca="true">+IF(OFFSET('Sanitation Data'!$I$31,0,10*ROW('Sanitation Data'!I40))="","",OFFSET('Sanitation Data'!$I$31,0,10*ROW('Sanitation Data'!I40)))</f>
        <v/>
      </c>
      <c r="DN46" s="295" t="str">
        <f ca="true">+IF(OFFSET('Sanitation Data'!$I$32,0,10*ROW('Sanitation Data'!I40))="","",OFFSET('Sanitation Data'!$I$32,0,10*ROW('Sanitation Data'!I40)))</f>
        <v/>
      </c>
      <c r="DO46" s="295" t="str">
        <f ca="true">+IF(OFFSET('Hygiene Data'!$D$11,0,10*ROW('Hygiene Data'!D40))="","",OFFSET('Hygiene Data'!$D$11,0,10*ROW('Hygiene Data'!D40)))</f>
        <v/>
      </c>
      <c r="DP46" s="295" t="str">
        <f ca="true">+IF(OFFSET('Hygiene Data'!$D$12,0,10*ROW('Hygiene Data'!D40))="","",OFFSET('Hygiene Data'!$D$12,0,10*ROW('Hygiene Data'!D40)))</f>
        <v/>
      </c>
      <c r="DQ46" s="295" t="str">
        <f ca="true">+IF(OFFSET('Hygiene Data'!$D$13,0,10*ROW('Hygiene Data'!D40))="","",OFFSET('Hygiene Data'!$D$13,0,10*ROW('Hygiene Data'!D40)))</f>
        <v/>
      </c>
      <c r="DR46" s="295" t="str">
        <f ca="true">+IF(OFFSET('Hygiene Data'!$E$11,0,10*ROW('Hygiene Data'!E40))="","",OFFSET('Hygiene Data'!$E$11,0,10*ROW('Hygiene Data'!E40)))</f>
        <v/>
      </c>
      <c r="DS46" s="295" t="str">
        <f ca="true">+IF(OFFSET('Hygiene Data'!$E$12,0,10*ROW('Hygiene Data'!E40))="","",OFFSET('Hygiene Data'!$E$12,0,10*ROW('Hygiene Data'!E40)))</f>
        <v/>
      </c>
      <c r="DT46" s="295" t="str">
        <f ca="true">+IF(OFFSET('Hygiene Data'!$E$13,0,10*ROW('Hygiene Data'!E40))="","",OFFSET('Hygiene Data'!$E$13,0,10*ROW('Hygiene Data'!E40)))</f>
        <v/>
      </c>
      <c r="DU46" s="295" t="str">
        <f ca="true">+IF(OFFSET('Hygiene Data'!$F$11,0,10*ROW('Hygiene Data'!F40))="","",OFFSET('Hygiene Data'!$F$11,0,10*ROW('Hygiene Data'!F40)))</f>
        <v/>
      </c>
      <c r="DV46" s="295" t="str">
        <f ca="true">+IF(OFFSET('Hygiene Data'!$F$12,0,10*ROW('Hygiene Data'!F40))="","",OFFSET('Hygiene Data'!$F$12,0,10*ROW('Hygiene Data'!F40)))</f>
        <v/>
      </c>
      <c r="DW46" s="295" t="str">
        <f ca="true">+IF(OFFSET('Hygiene Data'!$F$13,0,10*ROW('Hygiene Data'!F40))="","",OFFSET('Hygiene Data'!$F$13,0,10*ROW('Hygiene Data'!F40)))</f>
        <v/>
      </c>
      <c r="DX46" s="295" t="str">
        <f ca="true">+IF(OFFSET('Hygiene Data'!$G$11,0,10*ROW('Hygiene Data'!G40))="","",OFFSET('Hygiene Data'!$G$11,0,10*ROW('Hygiene Data'!G40)))</f>
        <v/>
      </c>
      <c r="DY46" s="295" t="str">
        <f ca="true">+IF(OFFSET('Hygiene Data'!$G$12,0,10*ROW('Hygiene Data'!G40))="","",OFFSET('Hygiene Data'!$G$12,0,10*ROW('Hygiene Data'!G40)))</f>
        <v/>
      </c>
      <c r="DZ46" s="295" t="str">
        <f ca="true">+IF(OFFSET('Hygiene Data'!$G$13,0,10*ROW('Hygiene Data'!G40))="","",OFFSET('Hygiene Data'!$G$13,0,10*ROW('Hygiene Data'!G40)))</f>
        <v/>
      </c>
      <c r="EA46" s="295" t="str">
        <f ca="true">+IF(OFFSET('Hygiene Data'!$H$11,0,10*ROW('Hygiene Data'!H40))="","",OFFSET('Hygiene Data'!$H$11,0,10*ROW('Hygiene Data'!H40)))</f>
        <v/>
      </c>
      <c r="EB46" s="295" t="str">
        <f ca="true">+IF(OFFSET('Hygiene Data'!$H$12,0,10*ROW('Hygiene Data'!H40))="","",OFFSET('Hygiene Data'!$H$12,0,10*ROW('Hygiene Data'!H40)))</f>
        <v/>
      </c>
      <c r="EC46" s="295" t="str">
        <f ca="true">+IF(OFFSET('Hygiene Data'!$H$13,0,10*ROW('Hygiene Data'!H40))="","",OFFSET('Hygiene Data'!$H$13,0,10*ROW('Hygiene Data'!H40)))</f>
        <v/>
      </c>
      <c r="ED46" s="295" t="str">
        <f ca="true">+IF(OFFSET('Hygiene Data'!$I$11,0,10*ROW('Hygiene Data'!I40))="","",OFFSET('Hygiene Data'!$I$11,0,10*ROW('Hygiene Data'!I40)))</f>
        <v/>
      </c>
      <c r="EE46" s="295" t="str">
        <f ca="true">+IF(OFFSET('Hygiene Data'!$I$12,0,10*ROW('Hygiene Data'!I40))="","",OFFSET('Hygiene Data'!$I$12,0,10*ROW('Hygiene Data'!I40)))</f>
        <v/>
      </c>
      <c r="EF46" s="29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5"/>
      <c r="BS47" s="295" t="str">
        <f ca="true">+IF(OFFSET('Water Data'!$D$27,0,10*ROW('Water Data'!D41))="","",OFFSET('Water Data'!$D$27,0,10*ROW('Water Data'!D41)))</f>
        <v/>
      </c>
      <c r="BT47" s="295" t="str">
        <f ca="true">+IF(OFFSET('Water Data'!$D$28,0,10*ROW('Water Data'!D41))="","",OFFSET('Water Data'!$D$28,0,10*ROW('Water Data'!D41)))</f>
        <v/>
      </c>
      <c r="BU47" s="295" t="str">
        <f ca="true">+IF(OFFSET('Water Data'!$D$29,0,10*ROW('Water Data'!D41))="","",OFFSET('Water Data'!$D$29,0,10*ROW('Water Data'!D41)))</f>
        <v/>
      </c>
      <c r="BV47" s="295" t="str">
        <f ca="true">+IF(OFFSET('Water Data'!$E$27,0,10*ROW('Water Data'!E41))="","",OFFSET('Water Data'!$E$27,0,10*ROW('Water Data'!E41)))</f>
        <v/>
      </c>
      <c r="BW47" s="295" t="str">
        <f ca="true">+IF(OFFSET('Water Data'!$E$28,0,10*ROW('Water Data'!E41))="","",OFFSET('Water Data'!$E$28,0,10*ROW('Water Data'!E41)))</f>
        <v/>
      </c>
      <c r="BX47" s="295" t="str">
        <f ca="true">+IF(OFFSET('Water Data'!$E$29,0,10*ROW('Water Data'!E41))="","",OFFSET('Water Data'!$E$29,0,10*ROW('Water Data'!E41)))</f>
        <v/>
      </c>
      <c r="BY47" s="295" t="str">
        <f ca="true">+IF(OFFSET('Water Data'!$F$27,0,10*ROW('Water Data'!F41))="","",OFFSET('Water Data'!$F$27,0,10*ROW('Water Data'!F41)))</f>
        <v/>
      </c>
      <c r="BZ47" s="295" t="str">
        <f ca="true">+IF(OFFSET('Water Data'!$F$28,0,10*ROW('Water Data'!F41))="","",OFFSET('Water Data'!$F$28,0,10*ROW('Water Data'!F41)))</f>
        <v/>
      </c>
      <c r="CA47" s="295" t="str">
        <f ca="true">+IF(OFFSET('Water Data'!$F$29,0,10*ROW('Water Data'!F41))="","",OFFSET('Water Data'!$F$29,0,10*ROW('Water Data'!F41)))</f>
        <v/>
      </c>
      <c r="CB47" s="295" t="str">
        <f ca="true">+IF(OFFSET('Water Data'!$G$27,0,10*ROW('Water Data'!G41))="","",OFFSET('Water Data'!$G$27,0,10*ROW('Water Data'!G41)))</f>
        <v/>
      </c>
      <c r="CC47" s="295" t="str">
        <f ca="true">+IF(OFFSET('Water Data'!$G$28,0,10*ROW('Water Data'!G41))="","",OFFSET('Water Data'!$G$28,0,10*ROW('Water Data'!G41)))</f>
        <v/>
      </c>
      <c r="CD47" s="295" t="str">
        <f ca="true">+IF(OFFSET('Water Data'!$G$29,0,10*ROW('Water Data'!G41))="","",OFFSET('Water Data'!$G$29,0,10*ROW('Water Data'!G41)))</f>
        <v/>
      </c>
      <c r="CE47" s="295" t="str">
        <f ca="true">+IF(OFFSET('Water Data'!$H$27,0,10*ROW('Water Data'!H41))="","",OFFSET('Water Data'!$H$27,0,10*ROW('Water Data'!H41)))</f>
        <v/>
      </c>
      <c r="CF47" s="295" t="str">
        <f ca="true">+IF(OFFSET('Water Data'!$H$28,0,10*ROW('Water Data'!H41))="","",OFFSET('Water Data'!$H$28,0,10*ROW('Water Data'!H41)))</f>
        <v/>
      </c>
      <c r="CG47" s="295" t="str">
        <f ca="true">+IF(OFFSET('Water Data'!$H$29,0,10*ROW('Water Data'!H41))="","",OFFSET('Water Data'!$H$29,0,10*ROW('Water Data'!H41)))</f>
        <v/>
      </c>
      <c r="CH47" s="295" t="str">
        <f ca="true">+IF(OFFSET('Water Data'!$I$27,0,10*ROW('Water Data'!I41))="","",OFFSET('Water Data'!$I$27,0,10*ROW('Water Data'!I41)))</f>
        <v/>
      </c>
      <c r="CI47" s="295" t="str">
        <f ca="true">+IF(OFFSET('Water Data'!$I$28,0,10*ROW('Water Data'!I41))="","",OFFSET('Water Data'!$I$28,0,10*ROW('Water Data'!I41)))</f>
        <v/>
      </c>
      <c r="CJ47" s="295" t="str">
        <f ca="true">+IF(OFFSET('Water Data'!$I$29,0,10*ROW('Water Data'!I41))="","",OFFSET('Water Data'!$I$29,0,10*ROW('Water Data'!I41)))</f>
        <v/>
      </c>
      <c r="CK47" s="295" t="str">
        <f ca="true">+IF(OFFSET('Sanitation Data'!$D$28,0,10*ROW('Sanitation Data'!D41))="","",OFFSET('Sanitation Data'!$D$28,0,10*ROW('Sanitation Data'!D41)))</f>
        <v/>
      </c>
      <c r="CL47" s="295" t="str">
        <f ca="true">+IF(OFFSET('Sanitation Data'!$D$29,0,10*ROW('Sanitation Data'!D41))="","",OFFSET('Sanitation Data'!$D$29,0,10*ROW('Sanitation Data'!D41)))</f>
        <v/>
      </c>
      <c r="CM47" s="295" t="str">
        <f ca="true">+IF(OFFSET('Sanitation Data'!$D$30,0,10*ROW('Sanitation Data'!D41))="","",OFFSET('Sanitation Data'!$D$30,0,10*ROW('Sanitation Data'!D41)))</f>
        <v/>
      </c>
      <c r="CN47" s="295" t="str">
        <f ca="true">+IF(OFFSET('Sanitation Data'!$D$31,0,10*ROW('Sanitation Data'!D41))="","",OFFSET('Sanitation Data'!$D$31,0,10*ROW('Sanitation Data'!D41)))</f>
        <v/>
      </c>
      <c r="CO47" s="295" t="str">
        <f ca="true">+IF(OFFSET('Sanitation Data'!$D$32,0,10*ROW('Sanitation Data'!D41))="","",OFFSET('Sanitation Data'!$D$32,0,10*ROW('Sanitation Data'!D41)))</f>
        <v/>
      </c>
      <c r="CP47" s="295" t="str">
        <f ca="true">+IF(OFFSET('Sanitation Data'!$E$28,0,10*ROW('Sanitation Data'!E41))="","",OFFSET('Sanitation Data'!$E$28,0,10*ROW('Sanitation Data'!E41)))</f>
        <v/>
      </c>
      <c r="CQ47" s="295" t="str">
        <f ca="true">+IF(OFFSET('Sanitation Data'!$E$29,0,10*ROW('Sanitation Data'!E41))="","",OFFSET('Sanitation Data'!$E$29,0,10*ROW('Sanitation Data'!E41)))</f>
        <v/>
      </c>
      <c r="CR47" s="295" t="str">
        <f ca="true">+IF(OFFSET('Sanitation Data'!$E$30,0,10*ROW('Sanitation Data'!E41))="","",OFFSET('Sanitation Data'!$E$30,0,10*ROW('Sanitation Data'!E41)))</f>
        <v/>
      </c>
      <c r="CS47" s="295" t="str">
        <f ca="true">+IF(OFFSET('Sanitation Data'!$E$31,0,10*ROW('Sanitation Data'!E41))="","",OFFSET('Sanitation Data'!$E$31,0,10*ROW('Sanitation Data'!E41)))</f>
        <v/>
      </c>
      <c r="CT47" s="295" t="str">
        <f ca="true">+IF(OFFSET('Sanitation Data'!$E$32,0,10*ROW('Sanitation Data'!E41))="","",OFFSET('Sanitation Data'!$E$32,0,10*ROW('Sanitation Data'!E41)))</f>
        <v/>
      </c>
      <c r="CU47" s="295" t="str">
        <f ca="true">+IF(OFFSET('Sanitation Data'!$F$28,0,10*ROW('Sanitation Data'!F41))="","",OFFSET('Sanitation Data'!$F$28,0,10*ROW('Sanitation Data'!F41)))</f>
        <v/>
      </c>
      <c r="CV47" s="295" t="str">
        <f ca="true">+IF(OFFSET('Sanitation Data'!$F$29,0,10*ROW('Sanitation Data'!F41))="","",OFFSET('Sanitation Data'!$F$29,0,10*ROW('Sanitation Data'!F41)))</f>
        <v/>
      </c>
      <c r="CW47" s="295" t="str">
        <f ca="true">+IF(OFFSET('Sanitation Data'!$F$30,0,10*ROW('Sanitation Data'!F41))="","",OFFSET('Sanitation Data'!$F$30,0,10*ROW('Sanitation Data'!F41)))</f>
        <v/>
      </c>
      <c r="CX47" s="295" t="str">
        <f ca="true">+IF(OFFSET('Sanitation Data'!$F$31,0,10*ROW('Sanitation Data'!F41))="","",OFFSET('Sanitation Data'!$F$31,0,10*ROW('Sanitation Data'!F41)))</f>
        <v/>
      </c>
      <c r="CY47" s="295" t="str">
        <f ca="true">+IF(OFFSET('Sanitation Data'!$F$32,0,10*ROW('Sanitation Data'!F41))="","",OFFSET('Sanitation Data'!$F$32,0,10*ROW('Sanitation Data'!F41)))</f>
        <v/>
      </c>
      <c r="CZ47" s="295" t="str">
        <f ca="true">+IF(OFFSET('Sanitation Data'!$G$28,0,10*ROW('Sanitation Data'!G41))="","",OFFSET('Sanitation Data'!$G$28,0,10*ROW('Sanitation Data'!G41)))</f>
        <v/>
      </c>
      <c r="DA47" s="295" t="str">
        <f ca="true">+IF(OFFSET('Sanitation Data'!$G$29,0,10*ROW('Sanitation Data'!G41))="","",OFFSET('Sanitation Data'!$G$29,0,10*ROW('Sanitation Data'!G41)))</f>
        <v/>
      </c>
      <c r="DB47" s="295" t="str">
        <f ca="true">+IF(OFFSET('Sanitation Data'!$G$30,0,10*ROW('Sanitation Data'!G41))="","",OFFSET('Sanitation Data'!$G$30,0,10*ROW('Sanitation Data'!G41)))</f>
        <v/>
      </c>
      <c r="DC47" s="295" t="str">
        <f ca="true">+IF(OFFSET('Sanitation Data'!$G$31,0,10*ROW('Sanitation Data'!G41))="","",OFFSET('Sanitation Data'!$G$31,0,10*ROW('Sanitation Data'!G41)))</f>
        <v/>
      </c>
      <c r="DD47" s="295" t="str">
        <f ca="true">+IF(OFFSET('Sanitation Data'!$G$32,0,10*ROW('Sanitation Data'!G41))="","",OFFSET('Sanitation Data'!$G$32,0,10*ROW('Sanitation Data'!G41)))</f>
        <v/>
      </c>
      <c r="DE47" s="295" t="str">
        <f ca="true">+IF(OFFSET('Sanitation Data'!$H$28,0,10*ROW('Sanitation Data'!H41))="","",OFFSET('Sanitation Data'!$H$28,0,10*ROW('Sanitation Data'!H41)))</f>
        <v/>
      </c>
      <c r="DF47" s="295" t="str">
        <f ca="true">+IF(OFFSET('Sanitation Data'!$H$29,0,10*ROW('Sanitation Data'!H41))="","",OFFSET('Sanitation Data'!$H$29,0,10*ROW('Sanitation Data'!H41)))</f>
        <v/>
      </c>
      <c r="DG47" s="295" t="str">
        <f ca="true">+IF(OFFSET('Sanitation Data'!$H$30,0,10*ROW('Sanitation Data'!H41))="","",OFFSET('Sanitation Data'!$H$30,0,10*ROW('Sanitation Data'!H41)))</f>
        <v/>
      </c>
      <c r="DH47" s="295" t="str">
        <f ca="true">+IF(OFFSET('Sanitation Data'!$H$31,0,10*ROW('Sanitation Data'!H41))="","",OFFSET('Sanitation Data'!$H$31,0,10*ROW('Sanitation Data'!H41)))</f>
        <v/>
      </c>
      <c r="DI47" s="295" t="str">
        <f ca="true">+IF(OFFSET('Sanitation Data'!$H$32,0,10*ROW('Sanitation Data'!H41))="","",OFFSET('Sanitation Data'!$H$32,0,10*ROW('Sanitation Data'!H41)))</f>
        <v/>
      </c>
      <c r="DJ47" s="295" t="str">
        <f ca="true">+IF(OFFSET('Sanitation Data'!$I$28,0,10*ROW('Sanitation Data'!I41))="","",OFFSET('Sanitation Data'!$I$28,0,10*ROW('Sanitation Data'!I41)))</f>
        <v/>
      </c>
      <c r="DK47" s="295" t="str">
        <f ca="true">+IF(OFFSET('Sanitation Data'!$I$29,0,10*ROW('Sanitation Data'!I41))="","",OFFSET('Sanitation Data'!$I$29,0,10*ROW('Sanitation Data'!I41)))</f>
        <v/>
      </c>
      <c r="DL47" s="295" t="str">
        <f ca="true">+IF(OFFSET('Sanitation Data'!$I$30,0,10*ROW('Sanitation Data'!I41))="","",OFFSET('Sanitation Data'!$I$30,0,10*ROW('Sanitation Data'!I41)))</f>
        <v/>
      </c>
      <c r="DM47" s="295" t="str">
        <f ca="true">+IF(OFFSET('Sanitation Data'!$I$31,0,10*ROW('Sanitation Data'!I41))="","",OFFSET('Sanitation Data'!$I$31,0,10*ROW('Sanitation Data'!I41)))</f>
        <v/>
      </c>
      <c r="DN47" s="295" t="str">
        <f ca="true">+IF(OFFSET('Sanitation Data'!$I$32,0,10*ROW('Sanitation Data'!I41))="","",OFFSET('Sanitation Data'!$I$32,0,10*ROW('Sanitation Data'!I41)))</f>
        <v/>
      </c>
      <c r="DO47" s="295" t="str">
        <f ca="true">+IF(OFFSET('Hygiene Data'!$D$11,0,10*ROW('Hygiene Data'!D41))="","",OFFSET('Hygiene Data'!$D$11,0,10*ROW('Hygiene Data'!D41)))</f>
        <v/>
      </c>
      <c r="DP47" s="295" t="str">
        <f ca="true">+IF(OFFSET('Hygiene Data'!$D$12,0,10*ROW('Hygiene Data'!D41))="","",OFFSET('Hygiene Data'!$D$12,0,10*ROW('Hygiene Data'!D41)))</f>
        <v/>
      </c>
      <c r="DQ47" s="295" t="str">
        <f ca="true">+IF(OFFSET('Hygiene Data'!$D$13,0,10*ROW('Hygiene Data'!D41))="","",OFFSET('Hygiene Data'!$D$13,0,10*ROW('Hygiene Data'!D41)))</f>
        <v/>
      </c>
      <c r="DR47" s="295" t="str">
        <f ca="true">+IF(OFFSET('Hygiene Data'!$E$11,0,10*ROW('Hygiene Data'!E41))="","",OFFSET('Hygiene Data'!$E$11,0,10*ROW('Hygiene Data'!E41)))</f>
        <v/>
      </c>
      <c r="DS47" s="295" t="str">
        <f ca="true">+IF(OFFSET('Hygiene Data'!$E$12,0,10*ROW('Hygiene Data'!E41))="","",OFFSET('Hygiene Data'!$E$12,0,10*ROW('Hygiene Data'!E41)))</f>
        <v/>
      </c>
      <c r="DT47" s="295" t="str">
        <f ca="true">+IF(OFFSET('Hygiene Data'!$E$13,0,10*ROW('Hygiene Data'!E41))="","",OFFSET('Hygiene Data'!$E$13,0,10*ROW('Hygiene Data'!E41)))</f>
        <v/>
      </c>
      <c r="DU47" s="295" t="str">
        <f ca="true">+IF(OFFSET('Hygiene Data'!$F$11,0,10*ROW('Hygiene Data'!F41))="","",OFFSET('Hygiene Data'!$F$11,0,10*ROW('Hygiene Data'!F41)))</f>
        <v/>
      </c>
      <c r="DV47" s="295" t="str">
        <f ca="true">+IF(OFFSET('Hygiene Data'!$F$12,0,10*ROW('Hygiene Data'!F41))="","",OFFSET('Hygiene Data'!$F$12,0,10*ROW('Hygiene Data'!F41)))</f>
        <v/>
      </c>
      <c r="DW47" s="295" t="str">
        <f ca="true">+IF(OFFSET('Hygiene Data'!$F$13,0,10*ROW('Hygiene Data'!F41))="","",OFFSET('Hygiene Data'!$F$13,0,10*ROW('Hygiene Data'!F41)))</f>
        <v/>
      </c>
      <c r="DX47" s="295" t="str">
        <f ca="true">+IF(OFFSET('Hygiene Data'!$G$11,0,10*ROW('Hygiene Data'!G41))="","",OFFSET('Hygiene Data'!$G$11,0,10*ROW('Hygiene Data'!G41)))</f>
        <v/>
      </c>
      <c r="DY47" s="295" t="str">
        <f ca="true">+IF(OFFSET('Hygiene Data'!$G$12,0,10*ROW('Hygiene Data'!G41))="","",OFFSET('Hygiene Data'!$G$12,0,10*ROW('Hygiene Data'!G41)))</f>
        <v/>
      </c>
      <c r="DZ47" s="295" t="str">
        <f ca="true">+IF(OFFSET('Hygiene Data'!$G$13,0,10*ROW('Hygiene Data'!G41))="","",OFFSET('Hygiene Data'!$G$13,0,10*ROW('Hygiene Data'!G41)))</f>
        <v/>
      </c>
      <c r="EA47" s="295" t="str">
        <f ca="true">+IF(OFFSET('Hygiene Data'!$H$11,0,10*ROW('Hygiene Data'!H41))="","",OFFSET('Hygiene Data'!$H$11,0,10*ROW('Hygiene Data'!H41)))</f>
        <v/>
      </c>
      <c r="EB47" s="295" t="str">
        <f ca="true">+IF(OFFSET('Hygiene Data'!$H$12,0,10*ROW('Hygiene Data'!H41))="","",OFFSET('Hygiene Data'!$H$12,0,10*ROW('Hygiene Data'!H41)))</f>
        <v/>
      </c>
      <c r="EC47" s="295" t="str">
        <f ca="true">+IF(OFFSET('Hygiene Data'!$H$13,0,10*ROW('Hygiene Data'!H41))="","",OFFSET('Hygiene Data'!$H$13,0,10*ROW('Hygiene Data'!H41)))</f>
        <v/>
      </c>
      <c r="ED47" s="295" t="str">
        <f ca="true">+IF(OFFSET('Hygiene Data'!$I$11,0,10*ROW('Hygiene Data'!I41))="","",OFFSET('Hygiene Data'!$I$11,0,10*ROW('Hygiene Data'!I41)))</f>
        <v/>
      </c>
      <c r="EE47" s="295" t="str">
        <f ca="true">+IF(OFFSET('Hygiene Data'!$I$12,0,10*ROW('Hygiene Data'!I41))="","",OFFSET('Hygiene Data'!$I$12,0,10*ROW('Hygiene Data'!I41)))</f>
        <v/>
      </c>
      <c r="EF47" s="29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5"/>
      <c r="BS48" s="295" t="str">
        <f ca="true">+IF(OFFSET('Water Data'!$D$27,0,10*ROW('Water Data'!D42))="","",OFFSET('Water Data'!$D$27,0,10*ROW('Water Data'!D42)))</f>
        <v/>
      </c>
      <c r="BT48" s="295" t="str">
        <f ca="true">+IF(OFFSET('Water Data'!$D$28,0,10*ROW('Water Data'!D42))="","",OFFSET('Water Data'!$D$28,0,10*ROW('Water Data'!D42)))</f>
        <v/>
      </c>
      <c r="BU48" s="295" t="str">
        <f ca="true">+IF(OFFSET('Water Data'!$D$29,0,10*ROW('Water Data'!D42))="","",OFFSET('Water Data'!$D$29,0,10*ROW('Water Data'!D42)))</f>
        <v/>
      </c>
      <c r="BV48" s="295" t="str">
        <f ca="true">+IF(OFFSET('Water Data'!$E$27,0,10*ROW('Water Data'!E42))="","",OFFSET('Water Data'!$E$27,0,10*ROW('Water Data'!E42)))</f>
        <v/>
      </c>
      <c r="BW48" s="295" t="str">
        <f ca="true">+IF(OFFSET('Water Data'!$E$28,0,10*ROW('Water Data'!E42))="","",OFFSET('Water Data'!$E$28,0,10*ROW('Water Data'!E42)))</f>
        <v/>
      </c>
      <c r="BX48" s="295" t="str">
        <f ca="true">+IF(OFFSET('Water Data'!$E$29,0,10*ROW('Water Data'!E42))="","",OFFSET('Water Data'!$E$29,0,10*ROW('Water Data'!E42)))</f>
        <v/>
      </c>
      <c r="BY48" s="295" t="str">
        <f ca="true">+IF(OFFSET('Water Data'!$F$27,0,10*ROW('Water Data'!F42))="","",OFFSET('Water Data'!$F$27,0,10*ROW('Water Data'!F42)))</f>
        <v/>
      </c>
      <c r="BZ48" s="295" t="str">
        <f ca="true">+IF(OFFSET('Water Data'!$F$28,0,10*ROW('Water Data'!F42))="","",OFFSET('Water Data'!$F$28,0,10*ROW('Water Data'!F42)))</f>
        <v/>
      </c>
      <c r="CA48" s="295" t="str">
        <f ca="true">+IF(OFFSET('Water Data'!$F$29,0,10*ROW('Water Data'!F42))="","",OFFSET('Water Data'!$F$29,0,10*ROW('Water Data'!F42)))</f>
        <v/>
      </c>
      <c r="CB48" s="295" t="str">
        <f ca="true">+IF(OFFSET('Water Data'!$G$27,0,10*ROW('Water Data'!G42))="","",OFFSET('Water Data'!$G$27,0,10*ROW('Water Data'!G42)))</f>
        <v/>
      </c>
      <c r="CC48" s="295" t="str">
        <f ca="true">+IF(OFFSET('Water Data'!$G$28,0,10*ROW('Water Data'!G42))="","",OFFSET('Water Data'!$G$28,0,10*ROW('Water Data'!G42)))</f>
        <v/>
      </c>
      <c r="CD48" s="295" t="str">
        <f ca="true">+IF(OFFSET('Water Data'!$G$29,0,10*ROW('Water Data'!G42))="","",OFFSET('Water Data'!$G$29,0,10*ROW('Water Data'!G42)))</f>
        <v/>
      </c>
      <c r="CE48" s="295" t="str">
        <f ca="true">+IF(OFFSET('Water Data'!$H$27,0,10*ROW('Water Data'!H42))="","",OFFSET('Water Data'!$H$27,0,10*ROW('Water Data'!H42)))</f>
        <v/>
      </c>
      <c r="CF48" s="295" t="str">
        <f ca="true">+IF(OFFSET('Water Data'!$H$28,0,10*ROW('Water Data'!H42))="","",OFFSET('Water Data'!$H$28,0,10*ROW('Water Data'!H42)))</f>
        <v/>
      </c>
      <c r="CG48" s="295" t="str">
        <f ca="true">+IF(OFFSET('Water Data'!$H$29,0,10*ROW('Water Data'!H42))="","",OFFSET('Water Data'!$H$29,0,10*ROW('Water Data'!H42)))</f>
        <v/>
      </c>
      <c r="CH48" s="295" t="str">
        <f ca="true">+IF(OFFSET('Water Data'!$I$27,0,10*ROW('Water Data'!I42))="","",OFFSET('Water Data'!$I$27,0,10*ROW('Water Data'!I42)))</f>
        <v/>
      </c>
      <c r="CI48" s="295" t="str">
        <f ca="true">+IF(OFFSET('Water Data'!$I$28,0,10*ROW('Water Data'!I42))="","",OFFSET('Water Data'!$I$28,0,10*ROW('Water Data'!I42)))</f>
        <v/>
      </c>
      <c r="CJ48" s="295" t="str">
        <f ca="true">+IF(OFFSET('Water Data'!$I$29,0,10*ROW('Water Data'!I42))="","",OFFSET('Water Data'!$I$29,0,10*ROW('Water Data'!I42)))</f>
        <v/>
      </c>
      <c r="CK48" s="295" t="str">
        <f ca="true">+IF(OFFSET('Sanitation Data'!$D$28,0,10*ROW('Sanitation Data'!D42))="","",OFFSET('Sanitation Data'!$D$28,0,10*ROW('Sanitation Data'!D42)))</f>
        <v/>
      </c>
      <c r="CL48" s="295" t="str">
        <f ca="true">+IF(OFFSET('Sanitation Data'!$D$29,0,10*ROW('Sanitation Data'!D42))="","",OFFSET('Sanitation Data'!$D$29,0,10*ROW('Sanitation Data'!D42)))</f>
        <v/>
      </c>
      <c r="CM48" s="295" t="str">
        <f ca="true">+IF(OFFSET('Sanitation Data'!$D$30,0,10*ROW('Sanitation Data'!D42))="","",OFFSET('Sanitation Data'!$D$30,0,10*ROW('Sanitation Data'!D42)))</f>
        <v/>
      </c>
      <c r="CN48" s="295" t="str">
        <f ca="true">+IF(OFFSET('Sanitation Data'!$D$31,0,10*ROW('Sanitation Data'!D42))="","",OFFSET('Sanitation Data'!$D$31,0,10*ROW('Sanitation Data'!D42)))</f>
        <v/>
      </c>
      <c r="CO48" s="295" t="str">
        <f ca="true">+IF(OFFSET('Sanitation Data'!$D$32,0,10*ROW('Sanitation Data'!D42))="","",OFFSET('Sanitation Data'!$D$32,0,10*ROW('Sanitation Data'!D42)))</f>
        <v/>
      </c>
      <c r="CP48" s="295" t="str">
        <f ca="true">+IF(OFFSET('Sanitation Data'!$E$28,0,10*ROW('Sanitation Data'!E42))="","",OFFSET('Sanitation Data'!$E$28,0,10*ROW('Sanitation Data'!E42)))</f>
        <v/>
      </c>
      <c r="CQ48" s="295" t="str">
        <f ca="true">+IF(OFFSET('Sanitation Data'!$E$29,0,10*ROW('Sanitation Data'!E42))="","",OFFSET('Sanitation Data'!$E$29,0,10*ROW('Sanitation Data'!E42)))</f>
        <v/>
      </c>
      <c r="CR48" s="295" t="str">
        <f ca="true">+IF(OFFSET('Sanitation Data'!$E$30,0,10*ROW('Sanitation Data'!E42))="","",OFFSET('Sanitation Data'!$E$30,0,10*ROW('Sanitation Data'!E42)))</f>
        <v/>
      </c>
      <c r="CS48" s="295" t="str">
        <f ca="true">+IF(OFFSET('Sanitation Data'!$E$31,0,10*ROW('Sanitation Data'!E42))="","",OFFSET('Sanitation Data'!$E$31,0,10*ROW('Sanitation Data'!E42)))</f>
        <v/>
      </c>
      <c r="CT48" s="295" t="str">
        <f ca="true">+IF(OFFSET('Sanitation Data'!$E$32,0,10*ROW('Sanitation Data'!E42))="","",OFFSET('Sanitation Data'!$E$32,0,10*ROW('Sanitation Data'!E42)))</f>
        <v/>
      </c>
      <c r="CU48" s="295" t="str">
        <f ca="true">+IF(OFFSET('Sanitation Data'!$F$28,0,10*ROW('Sanitation Data'!F42))="","",OFFSET('Sanitation Data'!$F$28,0,10*ROW('Sanitation Data'!F42)))</f>
        <v/>
      </c>
      <c r="CV48" s="295" t="str">
        <f ca="true">+IF(OFFSET('Sanitation Data'!$F$29,0,10*ROW('Sanitation Data'!F42))="","",OFFSET('Sanitation Data'!$F$29,0,10*ROW('Sanitation Data'!F42)))</f>
        <v/>
      </c>
      <c r="CW48" s="295" t="str">
        <f ca="true">+IF(OFFSET('Sanitation Data'!$F$30,0,10*ROW('Sanitation Data'!F42))="","",OFFSET('Sanitation Data'!$F$30,0,10*ROW('Sanitation Data'!F42)))</f>
        <v/>
      </c>
      <c r="CX48" s="295" t="str">
        <f ca="true">+IF(OFFSET('Sanitation Data'!$F$31,0,10*ROW('Sanitation Data'!F42))="","",OFFSET('Sanitation Data'!$F$31,0,10*ROW('Sanitation Data'!F42)))</f>
        <v/>
      </c>
      <c r="CY48" s="295" t="str">
        <f ca="true">+IF(OFFSET('Sanitation Data'!$F$32,0,10*ROW('Sanitation Data'!F42))="","",OFFSET('Sanitation Data'!$F$32,0,10*ROW('Sanitation Data'!F42)))</f>
        <v/>
      </c>
      <c r="CZ48" s="295" t="str">
        <f ca="true">+IF(OFFSET('Sanitation Data'!$G$28,0,10*ROW('Sanitation Data'!G42))="","",OFFSET('Sanitation Data'!$G$28,0,10*ROW('Sanitation Data'!G42)))</f>
        <v/>
      </c>
      <c r="DA48" s="295" t="str">
        <f ca="true">+IF(OFFSET('Sanitation Data'!$G$29,0,10*ROW('Sanitation Data'!G42))="","",OFFSET('Sanitation Data'!$G$29,0,10*ROW('Sanitation Data'!G42)))</f>
        <v/>
      </c>
      <c r="DB48" s="295" t="str">
        <f ca="true">+IF(OFFSET('Sanitation Data'!$G$30,0,10*ROW('Sanitation Data'!G42))="","",OFFSET('Sanitation Data'!$G$30,0,10*ROW('Sanitation Data'!G42)))</f>
        <v/>
      </c>
      <c r="DC48" s="295" t="str">
        <f ca="true">+IF(OFFSET('Sanitation Data'!$G$31,0,10*ROW('Sanitation Data'!G42))="","",OFFSET('Sanitation Data'!$G$31,0,10*ROW('Sanitation Data'!G42)))</f>
        <v/>
      </c>
      <c r="DD48" s="295" t="str">
        <f ca="true">+IF(OFFSET('Sanitation Data'!$G$32,0,10*ROW('Sanitation Data'!G42))="","",OFFSET('Sanitation Data'!$G$32,0,10*ROW('Sanitation Data'!G42)))</f>
        <v/>
      </c>
      <c r="DE48" s="295" t="str">
        <f ca="true">+IF(OFFSET('Sanitation Data'!$H$28,0,10*ROW('Sanitation Data'!H42))="","",OFFSET('Sanitation Data'!$H$28,0,10*ROW('Sanitation Data'!H42)))</f>
        <v/>
      </c>
      <c r="DF48" s="295" t="str">
        <f ca="true">+IF(OFFSET('Sanitation Data'!$H$29,0,10*ROW('Sanitation Data'!H42))="","",OFFSET('Sanitation Data'!$H$29,0,10*ROW('Sanitation Data'!H42)))</f>
        <v/>
      </c>
      <c r="DG48" s="295" t="str">
        <f ca="true">+IF(OFFSET('Sanitation Data'!$H$30,0,10*ROW('Sanitation Data'!H42))="","",OFFSET('Sanitation Data'!$H$30,0,10*ROW('Sanitation Data'!H42)))</f>
        <v/>
      </c>
      <c r="DH48" s="295" t="str">
        <f ca="true">+IF(OFFSET('Sanitation Data'!$H$31,0,10*ROW('Sanitation Data'!H42))="","",OFFSET('Sanitation Data'!$H$31,0,10*ROW('Sanitation Data'!H42)))</f>
        <v/>
      </c>
      <c r="DI48" s="295" t="str">
        <f ca="true">+IF(OFFSET('Sanitation Data'!$H$32,0,10*ROW('Sanitation Data'!H42))="","",OFFSET('Sanitation Data'!$H$32,0,10*ROW('Sanitation Data'!H42)))</f>
        <v/>
      </c>
      <c r="DJ48" s="295" t="str">
        <f ca="true">+IF(OFFSET('Sanitation Data'!$I$28,0,10*ROW('Sanitation Data'!I42))="","",OFFSET('Sanitation Data'!$I$28,0,10*ROW('Sanitation Data'!I42)))</f>
        <v/>
      </c>
      <c r="DK48" s="295" t="str">
        <f ca="true">+IF(OFFSET('Sanitation Data'!$I$29,0,10*ROW('Sanitation Data'!I42))="","",OFFSET('Sanitation Data'!$I$29,0,10*ROW('Sanitation Data'!I42)))</f>
        <v/>
      </c>
      <c r="DL48" s="295" t="str">
        <f ca="true">+IF(OFFSET('Sanitation Data'!$I$30,0,10*ROW('Sanitation Data'!I42))="","",OFFSET('Sanitation Data'!$I$30,0,10*ROW('Sanitation Data'!I42)))</f>
        <v/>
      </c>
      <c r="DM48" s="295" t="str">
        <f ca="true">+IF(OFFSET('Sanitation Data'!$I$31,0,10*ROW('Sanitation Data'!I42))="","",OFFSET('Sanitation Data'!$I$31,0,10*ROW('Sanitation Data'!I42)))</f>
        <v/>
      </c>
      <c r="DN48" s="295" t="str">
        <f ca="true">+IF(OFFSET('Sanitation Data'!$I$32,0,10*ROW('Sanitation Data'!I42))="","",OFFSET('Sanitation Data'!$I$32,0,10*ROW('Sanitation Data'!I42)))</f>
        <v/>
      </c>
      <c r="DO48" s="295" t="str">
        <f ca="true">+IF(OFFSET('Hygiene Data'!$D$11,0,10*ROW('Hygiene Data'!D42))="","",OFFSET('Hygiene Data'!$D$11,0,10*ROW('Hygiene Data'!D42)))</f>
        <v/>
      </c>
      <c r="DP48" s="295" t="str">
        <f ca="true">+IF(OFFSET('Hygiene Data'!$D$12,0,10*ROW('Hygiene Data'!D42))="","",OFFSET('Hygiene Data'!$D$12,0,10*ROW('Hygiene Data'!D42)))</f>
        <v/>
      </c>
      <c r="DQ48" s="295" t="str">
        <f ca="true">+IF(OFFSET('Hygiene Data'!$D$13,0,10*ROW('Hygiene Data'!D42))="","",OFFSET('Hygiene Data'!$D$13,0,10*ROW('Hygiene Data'!D42)))</f>
        <v/>
      </c>
      <c r="DR48" s="295" t="str">
        <f ca="true">+IF(OFFSET('Hygiene Data'!$E$11,0,10*ROW('Hygiene Data'!E42))="","",OFFSET('Hygiene Data'!$E$11,0,10*ROW('Hygiene Data'!E42)))</f>
        <v/>
      </c>
      <c r="DS48" s="295" t="str">
        <f ca="true">+IF(OFFSET('Hygiene Data'!$E$12,0,10*ROW('Hygiene Data'!E42))="","",OFFSET('Hygiene Data'!$E$12,0,10*ROW('Hygiene Data'!E42)))</f>
        <v/>
      </c>
      <c r="DT48" s="295" t="str">
        <f ca="true">+IF(OFFSET('Hygiene Data'!$E$13,0,10*ROW('Hygiene Data'!E42))="","",OFFSET('Hygiene Data'!$E$13,0,10*ROW('Hygiene Data'!E42)))</f>
        <v/>
      </c>
      <c r="DU48" s="295" t="str">
        <f ca="true">+IF(OFFSET('Hygiene Data'!$F$11,0,10*ROW('Hygiene Data'!F42))="","",OFFSET('Hygiene Data'!$F$11,0,10*ROW('Hygiene Data'!F42)))</f>
        <v/>
      </c>
      <c r="DV48" s="295" t="str">
        <f ca="true">+IF(OFFSET('Hygiene Data'!$F$12,0,10*ROW('Hygiene Data'!F42))="","",OFFSET('Hygiene Data'!$F$12,0,10*ROW('Hygiene Data'!F42)))</f>
        <v/>
      </c>
      <c r="DW48" s="295" t="str">
        <f ca="true">+IF(OFFSET('Hygiene Data'!$F$13,0,10*ROW('Hygiene Data'!F42))="","",OFFSET('Hygiene Data'!$F$13,0,10*ROW('Hygiene Data'!F42)))</f>
        <v/>
      </c>
      <c r="DX48" s="295" t="str">
        <f ca="true">+IF(OFFSET('Hygiene Data'!$G$11,0,10*ROW('Hygiene Data'!G42))="","",OFFSET('Hygiene Data'!$G$11,0,10*ROW('Hygiene Data'!G42)))</f>
        <v/>
      </c>
      <c r="DY48" s="295" t="str">
        <f ca="true">+IF(OFFSET('Hygiene Data'!$G$12,0,10*ROW('Hygiene Data'!G42))="","",OFFSET('Hygiene Data'!$G$12,0,10*ROW('Hygiene Data'!G42)))</f>
        <v/>
      </c>
      <c r="DZ48" s="295" t="str">
        <f ca="true">+IF(OFFSET('Hygiene Data'!$G$13,0,10*ROW('Hygiene Data'!G42))="","",OFFSET('Hygiene Data'!$G$13,0,10*ROW('Hygiene Data'!G42)))</f>
        <v/>
      </c>
      <c r="EA48" s="295" t="str">
        <f ca="true">+IF(OFFSET('Hygiene Data'!$H$11,0,10*ROW('Hygiene Data'!H42))="","",OFFSET('Hygiene Data'!$H$11,0,10*ROW('Hygiene Data'!H42)))</f>
        <v/>
      </c>
      <c r="EB48" s="295" t="str">
        <f ca="true">+IF(OFFSET('Hygiene Data'!$H$12,0,10*ROW('Hygiene Data'!H42))="","",OFFSET('Hygiene Data'!$H$12,0,10*ROW('Hygiene Data'!H42)))</f>
        <v/>
      </c>
      <c r="EC48" s="295" t="str">
        <f ca="true">+IF(OFFSET('Hygiene Data'!$H$13,0,10*ROW('Hygiene Data'!H42))="","",OFFSET('Hygiene Data'!$H$13,0,10*ROW('Hygiene Data'!H42)))</f>
        <v/>
      </c>
      <c r="ED48" s="295" t="str">
        <f ca="true">+IF(OFFSET('Hygiene Data'!$I$11,0,10*ROW('Hygiene Data'!I42))="","",OFFSET('Hygiene Data'!$I$11,0,10*ROW('Hygiene Data'!I42)))</f>
        <v/>
      </c>
      <c r="EE48" s="295" t="str">
        <f ca="true">+IF(OFFSET('Hygiene Data'!$I$12,0,10*ROW('Hygiene Data'!I42))="","",OFFSET('Hygiene Data'!$I$12,0,10*ROW('Hygiene Data'!I42)))</f>
        <v/>
      </c>
      <c r="EF48" s="29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5"/>
      <c r="BS49" s="295" t="str">
        <f ca="true">+IF(OFFSET('Water Data'!$D$27,0,10*ROW('Water Data'!D43))="","",OFFSET('Water Data'!$D$27,0,10*ROW('Water Data'!D43)))</f>
        <v/>
      </c>
      <c r="BT49" s="295" t="str">
        <f ca="true">+IF(OFFSET('Water Data'!$D$28,0,10*ROW('Water Data'!D43))="","",OFFSET('Water Data'!$D$28,0,10*ROW('Water Data'!D43)))</f>
        <v/>
      </c>
      <c r="BU49" s="295" t="str">
        <f ca="true">+IF(OFFSET('Water Data'!$D$29,0,10*ROW('Water Data'!D43))="","",OFFSET('Water Data'!$D$29,0,10*ROW('Water Data'!D43)))</f>
        <v/>
      </c>
      <c r="BV49" s="295" t="str">
        <f ca="true">+IF(OFFSET('Water Data'!$E$27,0,10*ROW('Water Data'!E43))="","",OFFSET('Water Data'!$E$27,0,10*ROW('Water Data'!E43)))</f>
        <v/>
      </c>
      <c r="BW49" s="295" t="str">
        <f ca="true">+IF(OFFSET('Water Data'!$E$28,0,10*ROW('Water Data'!E43))="","",OFFSET('Water Data'!$E$28,0,10*ROW('Water Data'!E43)))</f>
        <v/>
      </c>
      <c r="BX49" s="295" t="str">
        <f ca="true">+IF(OFFSET('Water Data'!$E$29,0,10*ROW('Water Data'!E43))="","",OFFSET('Water Data'!$E$29,0,10*ROW('Water Data'!E43)))</f>
        <v/>
      </c>
      <c r="BY49" s="295" t="str">
        <f ca="true">+IF(OFFSET('Water Data'!$F$27,0,10*ROW('Water Data'!F43))="","",OFFSET('Water Data'!$F$27,0,10*ROW('Water Data'!F43)))</f>
        <v/>
      </c>
      <c r="BZ49" s="295" t="str">
        <f ca="true">+IF(OFFSET('Water Data'!$F$28,0,10*ROW('Water Data'!F43))="","",OFFSET('Water Data'!$F$28,0,10*ROW('Water Data'!F43)))</f>
        <v/>
      </c>
      <c r="CA49" s="295" t="str">
        <f ca="true">+IF(OFFSET('Water Data'!$F$29,0,10*ROW('Water Data'!F43))="","",OFFSET('Water Data'!$F$29,0,10*ROW('Water Data'!F43)))</f>
        <v/>
      </c>
      <c r="CB49" s="295" t="str">
        <f ca="true">+IF(OFFSET('Water Data'!$G$27,0,10*ROW('Water Data'!G43))="","",OFFSET('Water Data'!$G$27,0,10*ROW('Water Data'!G43)))</f>
        <v/>
      </c>
      <c r="CC49" s="295" t="str">
        <f ca="true">+IF(OFFSET('Water Data'!$G$28,0,10*ROW('Water Data'!G43))="","",OFFSET('Water Data'!$G$28,0,10*ROW('Water Data'!G43)))</f>
        <v/>
      </c>
      <c r="CD49" s="295" t="str">
        <f ca="true">+IF(OFFSET('Water Data'!$G$29,0,10*ROW('Water Data'!G43))="","",OFFSET('Water Data'!$G$29,0,10*ROW('Water Data'!G43)))</f>
        <v/>
      </c>
      <c r="CE49" s="295" t="str">
        <f ca="true">+IF(OFFSET('Water Data'!$H$27,0,10*ROW('Water Data'!H43))="","",OFFSET('Water Data'!$H$27,0,10*ROW('Water Data'!H43)))</f>
        <v/>
      </c>
      <c r="CF49" s="295" t="str">
        <f ca="true">+IF(OFFSET('Water Data'!$H$28,0,10*ROW('Water Data'!H43))="","",OFFSET('Water Data'!$H$28,0,10*ROW('Water Data'!H43)))</f>
        <v/>
      </c>
      <c r="CG49" s="295" t="str">
        <f ca="true">+IF(OFFSET('Water Data'!$H$29,0,10*ROW('Water Data'!H43))="","",OFFSET('Water Data'!$H$29,0,10*ROW('Water Data'!H43)))</f>
        <v/>
      </c>
      <c r="CH49" s="295" t="str">
        <f ca="true">+IF(OFFSET('Water Data'!$I$27,0,10*ROW('Water Data'!I43))="","",OFFSET('Water Data'!$I$27,0,10*ROW('Water Data'!I43)))</f>
        <v/>
      </c>
      <c r="CI49" s="295" t="str">
        <f ca="true">+IF(OFFSET('Water Data'!$I$28,0,10*ROW('Water Data'!I43))="","",OFFSET('Water Data'!$I$28,0,10*ROW('Water Data'!I43)))</f>
        <v/>
      </c>
      <c r="CJ49" s="295" t="str">
        <f ca="true">+IF(OFFSET('Water Data'!$I$29,0,10*ROW('Water Data'!I43))="","",OFFSET('Water Data'!$I$29,0,10*ROW('Water Data'!I43)))</f>
        <v/>
      </c>
      <c r="CK49" s="295" t="str">
        <f ca="true">+IF(OFFSET('Sanitation Data'!$D$28,0,10*ROW('Sanitation Data'!D43))="","",OFFSET('Sanitation Data'!$D$28,0,10*ROW('Sanitation Data'!D43)))</f>
        <v/>
      </c>
      <c r="CL49" s="295" t="str">
        <f ca="true">+IF(OFFSET('Sanitation Data'!$D$29,0,10*ROW('Sanitation Data'!D43))="","",OFFSET('Sanitation Data'!$D$29,0,10*ROW('Sanitation Data'!D43)))</f>
        <v/>
      </c>
      <c r="CM49" s="295" t="str">
        <f ca="true">+IF(OFFSET('Sanitation Data'!$D$30,0,10*ROW('Sanitation Data'!D43))="","",OFFSET('Sanitation Data'!$D$30,0,10*ROW('Sanitation Data'!D43)))</f>
        <v/>
      </c>
      <c r="CN49" s="295" t="str">
        <f ca="true">+IF(OFFSET('Sanitation Data'!$D$31,0,10*ROW('Sanitation Data'!D43))="","",OFFSET('Sanitation Data'!$D$31,0,10*ROW('Sanitation Data'!D43)))</f>
        <v/>
      </c>
      <c r="CO49" s="295" t="str">
        <f ca="true">+IF(OFFSET('Sanitation Data'!$D$32,0,10*ROW('Sanitation Data'!D43))="","",OFFSET('Sanitation Data'!$D$32,0,10*ROW('Sanitation Data'!D43)))</f>
        <v/>
      </c>
      <c r="CP49" s="295" t="str">
        <f ca="true">+IF(OFFSET('Sanitation Data'!$E$28,0,10*ROW('Sanitation Data'!E43))="","",OFFSET('Sanitation Data'!$E$28,0,10*ROW('Sanitation Data'!E43)))</f>
        <v/>
      </c>
      <c r="CQ49" s="295" t="str">
        <f ca="true">+IF(OFFSET('Sanitation Data'!$E$29,0,10*ROW('Sanitation Data'!E43))="","",OFFSET('Sanitation Data'!$E$29,0,10*ROW('Sanitation Data'!E43)))</f>
        <v/>
      </c>
      <c r="CR49" s="295" t="str">
        <f ca="true">+IF(OFFSET('Sanitation Data'!$E$30,0,10*ROW('Sanitation Data'!E43))="","",OFFSET('Sanitation Data'!$E$30,0,10*ROW('Sanitation Data'!E43)))</f>
        <v/>
      </c>
      <c r="CS49" s="295" t="str">
        <f ca="true">+IF(OFFSET('Sanitation Data'!$E$31,0,10*ROW('Sanitation Data'!E43))="","",OFFSET('Sanitation Data'!$E$31,0,10*ROW('Sanitation Data'!E43)))</f>
        <v/>
      </c>
      <c r="CT49" s="295" t="str">
        <f ca="true">+IF(OFFSET('Sanitation Data'!$E$32,0,10*ROW('Sanitation Data'!E43))="","",OFFSET('Sanitation Data'!$E$32,0,10*ROW('Sanitation Data'!E43)))</f>
        <v/>
      </c>
      <c r="CU49" s="295" t="str">
        <f ca="true">+IF(OFFSET('Sanitation Data'!$F$28,0,10*ROW('Sanitation Data'!F43))="","",OFFSET('Sanitation Data'!$F$28,0,10*ROW('Sanitation Data'!F43)))</f>
        <v/>
      </c>
      <c r="CV49" s="295" t="str">
        <f ca="true">+IF(OFFSET('Sanitation Data'!$F$29,0,10*ROW('Sanitation Data'!F43))="","",OFFSET('Sanitation Data'!$F$29,0,10*ROW('Sanitation Data'!F43)))</f>
        <v/>
      </c>
      <c r="CW49" s="295" t="str">
        <f ca="true">+IF(OFFSET('Sanitation Data'!$F$30,0,10*ROW('Sanitation Data'!F43))="","",OFFSET('Sanitation Data'!$F$30,0,10*ROW('Sanitation Data'!F43)))</f>
        <v/>
      </c>
      <c r="CX49" s="295" t="str">
        <f ca="true">+IF(OFFSET('Sanitation Data'!$F$31,0,10*ROW('Sanitation Data'!F43))="","",OFFSET('Sanitation Data'!$F$31,0,10*ROW('Sanitation Data'!F43)))</f>
        <v/>
      </c>
      <c r="CY49" s="295" t="str">
        <f ca="true">+IF(OFFSET('Sanitation Data'!$F$32,0,10*ROW('Sanitation Data'!F43))="","",OFFSET('Sanitation Data'!$F$32,0,10*ROW('Sanitation Data'!F43)))</f>
        <v/>
      </c>
      <c r="CZ49" s="295" t="str">
        <f ca="true">+IF(OFFSET('Sanitation Data'!$G$28,0,10*ROW('Sanitation Data'!G43))="","",OFFSET('Sanitation Data'!$G$28,0,10*ROW('Sanitation Data'!G43)))</f>
        <v/>
      </c>
      <c r="DA49" s="295" t="str">
        <f ca="true">+IF(OFFSET('Sanitation Data'!$G$29,0,10*ROW('Sanitation Data'!G43))="","",OFFSET('Sanitation Data'!$G$29,0,10*ROW('Sanitation Data'!G43)))</f>
        <v/>
      </c>
      <c r="DB49" s="295" t="str">
        <f ca="true">+IF(OFFSET('Sanitation Data'!$G$30,0,10*ROW('Sanitation Data'!G43))="","",OFFSET('Sanitation Data'!$G$30,0,10*ROW('Sanitation Data'!G43)))</f>
        <v/>
      </c>
      <c r="DC49" s="295" t="str">
        <f ca="true">+IF(OFFSET('Sanitation Data'!$G$31,0,10*ROW('Sanitation Data'!G43))="","",OFFSET('Sanitation Data'!$G$31,0,10*ROW('Sanitation Data'!G43)))</f>
        <v/>
      </c>
      <c r="DD49" s="295" t="str">
        <f ca="true">+IF(OFFSET('Sanitation Data'!$G$32,0,10*ROW('Sanitation Data'!G43))="","",OFFSET('Sanitation Data'!$G$32,0,10*ROW('Sanitation Data'!G43)))</f>
        <v/>
      </c>
      <c r="DE49" s="295" t="str">
        <f ca="true">+IF(OFFSET('Sanitation Data'!$H$28,0,10*ROW('Sanitation Data'!H43))="","",OFFSET('Sanitation Data'!$H$28,0,10*ROW('Sanitation Data'!H43)))</f>
        <v/>
      </c>
      <c r="DF49" s="295" t="str">
        <f ca="true">+IF(OFFSET('Sanitation Data'!$H$29,0,10*ROW('Sanitation Data'!H43))="","",OFFSET('Sanitation Data'!$H$29,0,10*ROW('Sanitation Data'!H43)))</f>
        <v/>
      </c>
      <c r="DG49" s="295" t="str">
        <f ca="true">+IF(OFFSET('Sanitation Data'!$H$30,0,10*ROW('Sanitation Data'!H43))="","",OFFSET('Sanitation Data'!$H$30,0,10*ROW('Sanitation Data'!H43)))</f>
        <v/>
      </c>
      <c r="DH49" s="295" t="str">
        <f ca="true">+IF(OFFSET('Sanitation Data'!$H$31,0,10*ROW('Sanitation Data'!H43))="","",OFFSET('Sanitation Data'!$H$31,0,10*ROW('Sanitation Data'!H43)))</f>
        <v/>
      </c>
      <c r="DI49" s="295" t="str">
        <f ca="true">+IF(OFFSET('Sanitation Data'!$H$32,0,10*ROW('Sanitation Data'!H43))="","",OFFSET('Sanitation Data'!$H$32,0,10*ROW('Sanitation Data'!H43)))</f>
        <v/>
      </c>
      <c r="DJ49" s="295" t="str">
        <f ca="true">+IF(OFFSET('Sanitation Data'!$I$28,0,10*ROW('Sanitation Data'!I43))="","",OFFSET('Sanitation Data'!$I$28,0,10*ROW('Sanitation Data'!I43)))</f>
        <v/>
      </c>
      <c r="DK49" s="295" t="str">
        <f ca="true">+IF(OFFSET('Sanitation Data'!$I$29,0,10*ROW('Sanitation Data'!I43))="","",OFFSET('Sanitation Data'!$I$29,0,10*ROW('Sanitation Data'!I43)))</f>
        <v/>
      </c>
      <c r="DL49" s="295" t="str">
        <f ca="true">+IF(OFFSET('Sanitation Data'!$I$30,0,10*ROW('Sanitation Data'!I43))="","",OFFSET('Sanitation Data'!$I$30,0,10*ROW('Sanitation Data'!I43)))</f>
        <v/>
      </c>
      <c r="DM49" s="295" t="str">
        <f ca="true">+IF(OFFSET('Sanitation Data'!$I$31,0,10*ROW('Sanitation Data'!I43))="","",OFFSET('Sanitation Data'!$I$31,0,10*ROW('Sanitation Data'!I43)))</f>
        <v/>
      </c>
      <c r="DN49" s="295" t="str">
        <f ca="true">+IF(OFFSET('Sanitation Data'!$I$32,0,10*ROW('Sanitation Data'!I43))="","",OFFSET('Sanitation Data'!$I$32,0,10*ROW('Sanitation Data'!I43)))</f>
        <v/>
      </c>
      <c r="DO49" s="295" t="str">
        <f ca="true">+IF(OFFSET('Hygiene Data'!$D$11,0,10*ROW('Hygiene Data'!D43))="","",OFFSET('Hygiene Data'!$D$11,0,10*ROW('Hygiene Data'!D43)))</f>
        <v/>
      </c>
      <c r="DP49" s="295" t="str">
        <f ca="true">+IF(OFFSET('Hygiene Data'!$D$12,0,10*ROW('Hygiene Data'!D43))="","",OFFSET('Hygiene Data'!$D$12,0,10*ROW('Hygiene Data'!D43)))</f>
        <v/>
      </c>
      <c r="DQ49" s="295" t="str">
        <f ca="true">+IF(OFFSET('Hygiene Data'!$D$13,0,10*ROW('Hygiene Data'!D43))="","",OFFSET('Hygiene Data'!$D$13,0,10*ROW('Hygiene Data'!D43)))</f>
        <v/>
      </c>
      <c r="DR49" s="295" t="str">
        <f ca="true">+IF(OFFSET('Hygiene Data'!$E$11,0,10*ROW('Hygiene Data'!E43))="","",OFFSET('Hygiene Data'!$E$11,0,10*ROW('Hygiene Data'!E43)))</f>
        <v/>
      </c>
      <c r="DS49" s="295" t="str">
        <f ca="true">+IF(OFFSET('Hygiene Data'!$E$12,0,10*ROW('Hygiene Data'!E43))="","",OFFSET('Hygiene Data'!$E$12,0,10*ROW('Hygiene Data'!E43)))</f>
        <v/>
      </c>
      <c r="DT49" s="295" t="str">
        <f ca="true">+IF(OFFSET('Hygiene Data'!$E$13,0,10*ROW('Hygiene Data'!E43))="","",OFFSET('Hygiene Data'!$E$13,0,10*ROW('Hygiene Data'!E43)))</f>
        <v/>
      </c>
      <c r="DU49" s="295" t="str">
        <f ca="true">+IF(OFFSET('Hygiene Data'!$F$11,0,10*ROW('Hygiene Data'!F43))="","",OFFSET('Hygiene Data'!$F$11,0,10*ROW('Hygiene Data'!F43)))</f>
        <v/>
      </c>
      <c r="DV49" s="295" t="str">
        <f ca="true">+IF(OFFSET('Hygiene Data'!$F$12,0,10*ROW('Hygiene Data'!F43))="","",OFFSET('Hygiene Data'!$F$12,0,10*ROW('Hygiene Data'!F43)))</f>
        <v/>
      </c>
      <c r="DW49" s="295" t="str">
        <f ca="true">+IF(OFFSET('Hygiene Data'!$F$13,0,10*ROW('Hygiene Data'!F43))="","",OFFSET('Hygiene Data'!$F$13,0,10*ROW('Hygiene Data'!F43)))</f>
        <v/>
      </c>
      <c r="DX49" s="295" t="str">
        <f ca="true">+IF(OFFSET('Hygiene Data'!$G$11,0,10*ROW('Hygiene Data'!G43))="","",OFFSET('Hygiene Data'!$G$11,0,10*ROW('Hygiene Data'!G43)))</f>
        <v/>
      </c>
      <c r="DY49" s="295" t="str">
        <f ca="true">+IF(OFFSET('Hygiene Data'!$G$12,0,10*ROW('Hygiene Data'!G43))="","",OFFSET('Hygiene Data'!$G$12,0,10*ROW('Hygiene Data'!G43)))</f>
        <v/>
      </c>
      <c r="DZ49" s="295" t="str">
        <f ca="true">+IF(OFFSET('Hygiene Data'!$G$13,0,10*ROW('Hygiene Data'!G43))="","",OFFSET('Hygiene Data'!$G$13,0,10*ROW('Hygiene Data'!G43)))</f>
        <v/>
      </c>
      <c r="EA49" s="295" t="str">
        <f ca="true">+IF(OFFSET('Hygiene Data'!$H$11,0,10*ROW('Hygiene Data'!H43))="","",OFFSET('Hygiene Data'!$H$11,0,10*ROW('Hygiene Data'!H43)))</f>
        <v/>
      </c>
      <c r="EB49" s="295" t="str">
        <f ca="true">+IF(OFFSET('Hygiene Data'!$H$12,0,10*ROW('Hygiene Data'!H43))="","",OFFSET('Hygiene Data'!$H$12,0,10*ROW('Hygiene Data'!H43)))</f>
        <v/>
      </c>
      <c r="EC49" s="295" t="str">
        <f ca="true">+IF(OFFSET('Hygiene Data'!$H$13,0,10*ROW('Hygiene Data'!H43))="","",OFFSET('Hygiene Data'!$H$13,0,10*ROW('Hygiene Data'!H43)))</f>
        <v/>
      </c>
      <c r="ED49" s="295" t="str">
        <f ca="true">+IF(OFFSET('Hygiene Data'!$I$11,0,10*ROW('Hygiene Data'!I43))="","",OFFSET('Hygiene Data'!$I$11,0,10*ROW('Hygiene Data'!I43)))</f>
        <v/>
      </c>
      <c r="EE49" s="295" t="str">
        <f ca="true">+IF(OFFSET('Hygiene Data'!$I$12,0,10*ROW('Hygiene Data'!I43))="","",OFFSET('Hygiene Data'!$I$12,0,10*ROW('Hygiene Data'!I43)))</f>
        <v/>
      </c>
      <c r="EF49" s="29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5"/>
      <c r="BS50" s="295" t="str">
        <f ca="true">+IF(OFFSET('Water Data'!$D$27,0,10*ROW('Water Data'!D44))="","",OFFSET('Water Data'!$D$27,0,10*ROW('Water Data'!D44)))</f>
        <v/>
      </c>
      <c r="BT50" s="295" t="str">
        <f ca="true">+IF(OFFSET('Water Data'!$D$28,0,10*ROW('Water Data'!D44))="","",OFFSET('Water Data'!$D$28,0,10*ROW('Water Data'!D44)))</f>
        <v/>
      </c>
      <c r="BU50" s="295" t="str">
        <f ca="true">+IF(OFFSET('Water Data'!$D$29,0,10*ROW('Water Data'!D44))="","",OFFSET('Water Data'!$D$29,0,10*ROW('Water Data'!D44)))</f>
        <v/>
      </c>
      <c r="BV50" s="295" t="str">
        <f ca="true">+IF(OFFSET('Water Data'!$E$27,0,10*ROW('Water Data'!E44))="","",OFFSET('Water Data'!$E$27,0,10*ROW('Water Data'!E44)))</f>
        <v/>
      </c>
      <c r="BW50" s="295" t="str">
        <f ca="true">+IF(OFFSET('Water Data'!$E$28,0,10*ROW('Water Data'!E44))="","",OFFSET('Water Data'!$E$28,0,10*ROW('Water Data'!E44)))</f>
        <v/>
      </c>
      <c r="BX50" s="295" t="str">
        <f ca="true">+IF(OFFSET('Water Data'!$E$29,0,10*ROW('Water Data'!E44))="","",OFFSET('Water Data'!$E$29,0,10*ROW('Water Data'!E44)))</f>
        <v/>
      </c>
      <c r="BY50" s="295" t="str">
        <f ca="true">+IF(OFFSET('Water Data'!$F$27,0,10*ROW('Water Data'!F44))="","",OFFSET('Water Data'!$F$27,0,10*ROW('Water Data'!F44)))</f>
        <v/>
      </c>
      <c r="BZ50" s="295" t="str">
        <f ca="true">+IF(OFFSET('Water Data'!$F$28,0,10*ROW('Water Data'!F44))="","",OFFSET('Water Data'!$F$28,0,10*ROW('Water Data'!F44)))</f>
        <v/>
      </c>
      <c r="CA50" s="295" t="str">
        <f ca="true">+IF(OFFSET('Water Data'!$F$29,0,10*ROW('Water Data'!F44))="","",OFFSET('Water Data'!$F$29,0,10*ROW('Water Data'!F44)))</f>
        <v/>
      </c>
      <c r="CB50" s="295" t="str">
        <f ca="true">+IF(OFFSET('Water Data'!$G$27,0,10*ROW('Water Data'!G44))="","",OFFSET('Water Data'!$G$27,0,10*ROW('Water Data'!G44)))</f>
        <v/>
      </c>
      <c r="CC50" s="295" t="str">
        <f ca="true">+IF(OFFSET('Water Data'!$G$28,0,10*ROW('Water Data'!G44))="","",OFFSET('Water Data'!$G$28,0,10*ROW('Water Data'!G44)))</f>
        <v/>
      </c>
      <c r="CD50" s="295" t="str">
        <f ca="true">+IF(OFFSET('Water Data'!$G$29,0,10*ROW('Water Data'!G44))="","",OFFSET('Water Data'!$G$29,0,10*ROW('Water Data'!G44)))</f>
        <v/>
      </c>
      <c r="CE50" s="295" t="str">
        <f ca="true">+IF(OFFSET('Water Data'!$H$27,0,10*ROW('Water Data'!H44))="","",OFFSET('Water Data'!$H$27,0,10*ROW('Water Data'!H44)))</f>
        <v/>
      </c>
      <c r="CF50" s="295" t="str">
        <f ca="true">+IF(OFFSET('Water Data'!$H$28,0,10*ROW('Water Data'!H44))="","",OFFSET('Water Data'!$H$28,0,10*ROW('Water Data'!H44)))</f>
        <v/>
      </c>
      <c r="CG50" s="295" t="str">
        <f ca="true">+IF(OFFSET('Water Data'!$H$29,0,10*ROW('Water Data'!H44))="","",OFFSET('Water Data'!$H$29,0,10*ROW('Water Data'!H44)))</f>
        <v/>
      </c>
      <c r="CH50" s="295" t="str">
        <f ca="true">+IF(OFFSET('Water Data'!$I$27,0,10*ROW('Water Data'!I44))="","",OFFSET('Water Data'!$I$27,0,10*ROW('Water Data'!I44)))</f>
        <v/>
      </c>
      <c r="CI50" s="295" t="str">
        <f ca="true">+IF(OFFSET('Water Data'!$I$28,0,10*ROW('Water Data'!I44))="","",OFFSET('Water Data'!$I$28,0,10*ROW('Water Data'!I44)))</f>
        <v/>
      </c>
      <c r="CJ50" s="295" t="str">
        <f ca="true">+IF(OFFSET('Water Data'!$I$29,0,10*ROW('Water Data'!I44))="","",OFFSET('Water Data'!$I$29,0,10*ROW('Water Data'!I44)))</f>
        <v/>
      </c>
      <c r="CK50" s="295" t="str">
        <f ca="true">+IF(OFFSET('Sanitation Data'!$D$28,0,10*ROW('Sanitation Data'!D44))="","",OFFSET('Sanitation Data'!$D$28,0,10*ROW('Sanitation Data'!D44)))</f>
        <v/>
      </c>
      <c r="CL50" s="295" t="str">
        <f ca="true">+IF(OFFSET('Sanitation Data'!$D$29,0,10*ROW('Sanitation Data'!D44))="","",OFFSET('Sanitation Data'!$D$29,0,10*ROW('Sanitation Data'!D44)))</f>
        <v/>
      </c>
      <c r="CM50" s="295" t="str">
        <f ca="true">+IF(OFFSET('Sanitation Data'!$D$30,0,10*ROW('Sanitation Data'!D44))="","",OFFSET('Sanitation Data'!$D$30,0,10*ROW('Sanitation Data'!D44)))</f>
        <v/>
      </c>
      <c r="CN50" s="295" t="str">
        <f ca="true">+IF(OFFSET('Sanitation Data'!$D$31,0,10*ROW('Sanitation Data'!D44))="","",OFFSET('Sanitation Data'!$D$31,0,10*ROW('Sanitation Data'!D44)))</f>
        <v/>
      </c>
      <c r="CO50" s="295" t="str">
        <f ca="true">+IF(OFFSET('Sanitation Data'!$D$32,0,10*ROW('Sanitation Data'!D44))="","",OFFSET('Sanitation Data'!$D$32,0,10*ROW('Sanitation Data'!D44)))</f>
        <v/>
      </c>
      <c r="CP50" s="295" t="str">
        <f ca="true">+IF(OFFSET('Sanitation Data'!$E$28,0,10*ROW('Sanitation Data'!E44))="","",OFFSET('Sanitation Data'!$E$28,0,10*ROW('Sanitation Data'!E44)))</f>
        <v/>
      </c>
      <c r="CQ50" s="295" t="str">
        <f ca="true">+IF(OFFSET('Sanitation Data'!$E$29,0,10*ROW('Sanitation Data'!E44))="","",OFFSET('Sanitation Data'!$E$29,0,10*ROW('Sanitation Data'!E44)))</f>
        <v/>
      </c>
      <c r="CR50" s="295" t="str">
        <f ca="true">+IF(OFFSET('Sanitation Data'!$E$30,0,10*ROW('Sanitation Data'!E44))="","",OFFSET('Sanitation Data'!$E$30,0,10*ROW('Sanitation Data'!E44)))</f>
        <v/>
      </c>
      <c r="CS50" s="295" t="str">
        <f ca="true">+IF(OFFSET('Sanitation Data'!$E$31,0,10*ROW('Sanitation Data'!E44))="","",OFFSET('Sanitation Data'!$E$31,0,10*ROW('Sanitation Data'!E44)))</f>
        <v/>
      </c>
      <c r="CT50" s="295" t="str">
        <f ca="true">+IF(OFFSET('Sanitation Data'!$E$32,0,10*ROW('Sanitation Data'!E44))="","",OFFSET('Sanitation Data'!$E$32,0,10*ROW('Sanitation Data'!E44)))</f>
        <v/>
      </c>
      <c r="CU50" s="295" t="str">
        <f ca="true">+IF(OFFSET('Sanitation Data'!$F$28,0,10*ROW('Sanitation Data'!F44))="","",OFFSET('Sanitation Data'!$F$28,0,10*ROW('Sanitation Data'!F44)))</f>
        <v/>
      </c>
      <c r="CV50" s="295" t="str">
        <f ca="true">+IF(OFFSET('Sanitation Data'!$F$29,0,10*ROW('Sanitation Data'!F44))="","",OFFSET('Sanitation Data'!$F$29,0,10*ROW('Sanitation Data'!F44)))</f>
        <v/>
      </c>
      <c r="CW50" s="295" t="str">
        <f ca="true">+IF(OFFSET('Sanitation Data'!$F$30,0,10*ROW('Sanitation Data'!F44))="","",OFFSET('Sanitation Data'!$F$30,0,10*ROW('Sanitation Data'!F44)))</f>
        <v/>
      </c>
      <c r="CX50" s="295" t="str">
        <f ca="true">+IF(OFFSET('Sanitation Data'!$F$31,0,10*ROW('Sanitation Data'!F44))="","",OFFSET('Sanitation Data'!$F$31,0,10*ROW('Sanitation Data'!F44)))</f>
        <v/>
      </c>
      <c r="CY50" s="295" t="str">
        <f ca="true">+IF(OFFSET('Sanitation Data'!$F$32,0,10*ROW('Sanitation Data'!F44))="","",OFFSET('Sanitation Data'!$F$32,0,10*ROW('Sanitation Data'!F44)))</f>
        <v/>
      </c>
      <c r="CZ50" s="295" t="str">
        <f ca="true">+IF(OFFSET('Sanitation Data'!$G$28,0,10*ROW('Sanitation Data'!G44))="","",OFFSET('Sanitation Data'!$G$28,0,10*ROW('Sanitation Data'!G44)))</f>
        <v/>
      </c>
      <c r="DA50" s="295" t="str">
        <f ca="true">+IF(OFFSET('Sanitation Data'!$G$29,0,10*ROW('Sanitation Data'!G44))="","",OFFSET('Sanitation Data'!$G$29,0,10*ROW('Sanitation Data'!G44)))</f>
        <v/>
      </c>
      <c r="DB50" s="295" t="str">
        <f ca="true">+IF(OFFSET('Sanitation Data'!$G$30,0,10*ROW('Sanitation Data'!G44))="","",OFFSET('Sanitation Data'!$G$30,0,10*ROW('Sanitation Data'!G44)))</f>
        <v/>
      </c>
      <c r="DC50" s="295" t="str">
        <f ca="true">+IF(OFFSET('Sanitation Data'!$G$31,0,10*ROW('Sanitation Data'!G44))="","",OFFSET('Sanitation Data'!$G$31,0,10*ROW('Sanitation Data'!G44)))</f>
        <v/>
      </c>
      <c r="DD50" s="295" t="str">
        <f ca="true">+IF(OFFSET('Sanitation Data'!$G$32,0,10*ROW('Sanitation Data'!G44))="","",OFFSET('Sanitation Data'!$G$32,0,10*ROW('Sanitation Data'!G44)))</f>
        <v/>
      </c>
      <c r="DE50" s="295" t="str">
        <f ca="true">+IF(OFFSET('Sanitation Data'!$H$28,0,10*ROW('Sanitation Data'!H44))="","",OFFSET('Sanitation Data'!$H$28,0,10*ROW('Sanitation Data'!H44)))</f>
        <v/>
      </c>
      <c r="DF50" s="295" t="str">
        <f ca="true">+IF(OFFSET('Sanitation Data'!$H$29,0,10*ROW('Sanitation Data'!H44))="","",OFFSET('Sanitation Data'!$H$29,0,10*ROW('Sanitation Data'!H44)))</f>
        <v/>
      </c>
      <c r="DG50" s="295" t="str">
        <f ca="true">+IF(OFFSET('Sanitation Data'!$H$30,0,10*ROW('Sanitation Data'!H44))="","",OFFSET('Sanitation Data'!$H$30,0,10*ROW('Sanitation Data'!H44)))</f>
        <v/>
      </c>
      <c r="DH50" s="295" t="str">
        <f ca="true">+IF(OFFSET('Sanitation Data'!$H$31,0,10*ROW('Sanitation Data'!H44))="","",OFFSET('Sanitation Data'!$H$31,0,10*ROW('Sanitation Data'!H44)))</f>
        <v/>
      </c>
      <c r="DI50" s="295" t="str">
        <f ca="true">+IF(OFFSET('Sanitation Data'!$H$32,0,10*ROW('Sanitation Data'!H44))="","",OFFSET('Sanitation Data'!$H$32,0,10*ROW('Sanitation Data'!H44)))</f>
        <v/>
      </c>
      <c r="DJ50" s="295" t="str">
        <f ca="true">+IF(OFFSET('Sanitation Data'!$I$28,0,10*ROW('Sanitation Data'!I44))="","",OFFSET('Sanitation Data'!$I$28,0,10*ROW('Sanitation Data'!I44)))</f>
        <v/>
      </c>
      <c r="DK50" s="295" t="str">
        <f ca="true">+IF(OFFSET('Sanitation Data'!$I$29,0,10*ROW('Sanitation Data'!I44))="","",OFFSET('Sanitation Data'!$I$29,0,10*ROW('Sanitation Data'!I44)))</f>
        <v/>
      </c>
      <c r="DL50" s="295" t="str">
        <f ca="true">+IF(OFFSET('Sanitation Data'!$I$30,0,10*ROW('Sanitation Data'!I44))="","",OFFSET('Sanitation Data'!$I$30,0,10*ROW('Sanitation Data'!I44)))</f>
        <v/>
      </c>
      <c r="DM50" s="295" t="str">
        <f ca="true">+IF(OFFSET('Sanitation Data'!$I$31,0,10*ROW('Sanitation Data'!I44))="","",OFFSET('Sanitation Data'!$I$31,0,10*ROW('Sanitation Data'!I44)))</f>
        <v/>
      </c>
      <c r="DN50" s="295" t="str">
        <f ca="true">+IF(OFFSET('Sanitation Data'!$I$32,0,10*ROW('Sanitation Data'!I44))="","",OFFSET('Sanitation Data'!$I$32,0,10*ROW('Sanitation Data'!I44)))</f>
        <v/>
      </c>
      <c r="DO50" s="295" t="str">
        <f ca="true">+IF(OFFSET('Hygiene Data'!$D$11,0,10*ROW('Hygiene Data'!D44))="","",OFFSET('Hygiene Data'!$D$11,0,10*ROW('Hygiene Data'!D44)))</f>
        <v/>
      </c>
      <c r="DP50" s="295" t="str">
        <f ca="true">+IF(OFFSET('Hygiene Data'!$D$12,0,10*ROW('Hygiene Data'!D44))="","",OFFSET('Hygiene Data'!$D$12,0,10*ROW('Hygiene Data'!D44)))</f>
        <v/>
      </c>
      <c r="DQ50" s="295" t="str">
        <f ca="true">+IF(OFFSET('Hygiene Data'!$D$13,0,10*ROW('Hygiene Data'!D44))="","",OFFSET('Hygiene Data'!$D$13,0,10*ROW('Hygiene Data'!D44)))</f>
        <v/>
      </c>
      <c r="DR50" s="295" t="str">
        <f ca="true">+IF(OFFSET('Hygiene Data'!$E$11,0,10*ROW('Hygiene Data'!E44))="","",OFFSET('Hygiene Data'!$E$11,0,10*ROW('Hygiene Data'!E44)))</f>
        <v/>
      </c>
      <c r="DS50" s="295" t="str">
        <f ca="true">+IF(OFFSET('Hygiene Data'!$E$12,0,10*ROW('Hygiene Data'!E44))="","",OFFSET('Hygiene Data'!$E$12,0,10*ROW('Hygiene Data'!E44)))</f>
        <v/>
      </c>
      <c r="DT50" s="295" t="str">
        <f ca="true">+IF(OFFSET('Hygiene Data'!$E$13,0,10*ROW('Hygiene Data'!E44))="","",OFFSET('Hygiene Data'!$E$13,0,10*ROW('Hygiene Data'!E44)))</f>
        <v/>
      </c>
      <c r="DU50" s="295" t="str">
        <f ca="true">+IF(OFFSET('Hygiene Data'!$F$11,0,10*ROW('Hygiene Data'!F44))="","",OFFSET('Hygiene Data'!$F$11,0,10*ROW('Hygiene Data'!F44)))</f>
        <v/>
      </c>
      <c r="DV50" s="295" t="str">
        <f ca="true">+IF(OFFSET('Hygiene Data'!$F$12,0,10*ROW('Hygiene Data'!F44))="","",OFFSET('Hygiene Data'!$F$12,0,10*ROW('Hygiene Data'!F44)))</f>
        <v/>
      </c>
      <c r="DW50" s="295" t="str">
        <f ca="true">+IF(OFFSET('Hygiene Data'!$F$13,0,10*ROW('Hygiene Data'!F44))="","",OFFSET('Hygiene Data'!$F$13,0,10*ROW('Hygiene Data'!F44)))</f>
        <v/>
      </c>
      <c r="DX50" s="295" t="str">
        <f ca="true">+IF(OFFSET('Hygiene Data'!$G$11,0,10*ROW('Hygiene Data'!G44))="","",OFFSET('Hygiene Data'!$G$11,0,10*ROW('Hygiene Data'!G44)))</f>
        <v/>
      </c>
      <c r="DY50" s="295" t="str">
        <f ca="true">+IF(OFFSET('Hygiene Data'!$G$12,0,10*ROW('Hygiene Data'!G44))="","",OFFSET('Hygiene Data'!$G$12,0,10*ROW('Hygiene Data'!G44)))</f>
        <v/>
      </c>
      <c r="DZ50" s="295" t="str">
        <f ca="true">+IF(OFFSET('Hygiene Data'!$G$13,0,10*ROW('Hygiene Data'!G44))="","",OFFSET('Hygiene Data'!$G$13,0,10*ROW('Hygiene Data'!G44)))</f>
        <v/>
      </c>
      <c r="EA50" s="295" t="str">
        <f ca="true">+IF(OFFSET('Hygiene Data'!$H$11,0,10*ROW('Hygiene Data'!H44))="","",OFFSET('Hygiene Data'!$H$11,0,10*ROW('Hygiene Data'!H44)))</f>
        <v/>
      </c>
      <c r="EB50" s="295" t="str">
        <f ca="true">+IF(OFFSET('Hygiene Data'!$H$12,0,10*ROW('Hygiene Data'!H44))="","",OFFSET('Hygiene Data'!$H$12,0,10*ROW('Hygiene Data'!H44)))</f>
        <v/>
      </c>
      <c r="EC50" s="295" t="str">
        <f ca="true">+IF(OFFSET('Hygiene Data'!$H$13,0,10*ROW('Hygiene Data'!H44))="","",OFFSET('Hygiene Data'!$H$13,0,10*ROW('Hygiene Data'!H44)))</f>
        <v/>
      </c>
      <c r="ED50" s="295" t="str">
        <f ca="true">+IF(OFFSET('Hygiene Data'!$I$11,0,10*ROW('Hygiene Data'!I44))="","",OFFSET('Hygiene Data'!$I$11,0,10*ROW('Hygiene Data'!I44)))</f>
        <v/>
      </c>
      <c r="EE50" s="295" t="str">
        <f ca="true">+IF(OFFSET('Hygiene Data'!$I$12,0,10*ROW('Hygiene Data'!I44))="","",OFFSET('Hygiene Data'!$I$12,0,10*ROW('Hygiene Data'!I44)))</f>
        <v/>
      </c>
      <c r="EF50" s="29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5"/>
      <c r="BS51" s="295" t="str">
        <f ca="true">+IF(OFFSET('Water Data'!$D$27,0,10*ROW('Water Data'!D45))="","",OFFSET('Water Data'!$D$27,0,10*ROW('Water Data'!D45)))</f>
        <v/>
      </c>
      <c r="BT51" s="295" t="str">
        <f ca="true">+IF(OFFSET('Water Data'!$D$28,0,10*ROW('Water Data'!D45))="","",OFFSET('Water Data'!$D$28,0,10*ROW('Water Data'!D45)))</f>
        <v/>
      </c>
      <c r="BU51" s="295" t="str">
        <f ca="true">+IF(OFFSET('Water Data'!$D$29,0,10*ROW('Water Data'!D45))="","",OFFSET('Water Data'!$D$29,0,10*ROW('Water Data'!D45)))</f>
        <v/>
      </c>
      <c r="BV51" s="295" t="str">
        <f ca="true">+IF(OFFSET('Water Data'!$E$27,0,10*ROW('Water Data'!E45))="","",OFFSET('Water Data'!$E$27,0,10*ROW('Water Data'!E45)))</f>
        <v/>
      </c>
      <c r="BW51" s="295" t="str">
        <f ca="true">+IF(OFFSET('Water Data'!$E$28,0,10*ROW('Water Data'!E45))="","",OFFSET('Water Data'!$E$28,0,10*ROW('Water Data'!E45)))</f>
        <v/>
      </c>
      <c r="BX51" s="295" t="str">
        <f ca="true">+IF(OFFSET('Water Data'!$E$29,0,10*ROW('Water Data'!E45))="","",OFFSET('Water Data'!$E$29,0,10*ROW('Water Data'!E45)))</f>
        <v/>
      </c>
      <c r="BY51" s="295" t="str">
        <f ca="true">+IF(OFFSET('Water Data'!$F$27,0,10*ROW('Water Data'!F45))="","",OFFSET('Water Data'!$F$27,0,10*ROW('Water Data'!F45)))</f>
        <v/>
      </c>
      <c r="BZ51" s="295" t="str">
        <f ca="true">+IF(OFFSET('Water Data'!$F$28,0,10*ROW('Water Data'!F45))="","",OFFSET('Water Data'!$F$28,0,10*ROW('Water Data'!F45)))</f>
        <v/>
      </c>
      <c r="CA51" s="295" t="str">
        <f ca="true">+IF(OFFSET('Water Data'!$F$29,0,10*ROW('Water Data'!F45))="","",OFFSET('Water Data'!$F$29,0,10*ROW('Water Data'!F45)))</f>
        <v/>
      </c>
      <c r="CB51" s="295" t="str">
        <f ca="true">+IF(OFFSET('Water Data'!$G$27,0,10*ROW('Water Data'!G45))="","",OFFSET('Water Data'!$G$27,0,10*ROW('Water Data'!G45)))</f>
        <v/>
      </c>
      <c r="CC51" s="295" t="str">
        <f ca="true">+IF(OFFSET('Water Data'!$G$28,0,10*ROW('Water Data'!G45))="","",OFFSET('Water Data'!$G$28,0,10*ROW('Water Data'!G45)))</f>
        <v/>
      </c>
      <c r="CD51" s="295" t="str">
        <f ca="true">+IF(OFFSET('Water Data'!$G$29,0,10*ROW('Water Data'!G45))="","",OFFSET('Water Data'!$G$29,0,10*ROW('Water Data'!G45)))</f>
        <v/>
      </c>
      <c r="CE51" s="295" t="str">
        <f ca="true">+IF(OFFSET('Water Data'!$H$27,0,10*ROW('Water Data'!H45))="","",OFFSET('Water Data'!$H$27,0,10*ROW('Water Data'!H45)))</f>
        <v/>
      </c>
      <c r="CF51" s="295" t="str">
        <f ca="true">+IF(OFFSET('Water Data'!$H$28,0,10*ROW('Water Data'!H45))="","",OFFSET('Water Data'!$H$28,0,10*ROW('Water Data'!H45)))</f>
        <v/>
      </c>
      <c r="CG51" s="295" t="str">
        <f ca="true">+IF(OFFSET('Water Data'!$H$29,0,10*ROW('Water Data'!H45))="","",OFFSET('Water Data'!$H$29,0,10*ROW('Water Data'!H45)))</f>
        <v/>
      </c>
      <c r="CH51" s="295" t="str">
        <f ca="true">+IF(OFFSET('Water Data'!$I$27,0,10*ROW('Water Data'!I45))="","",OFFSET('Water Data'!$I$27,0,10*ROW('Water Data'!I45)))</f>
        <v/>
      </c>
      <c r="CI51" s="295" t="str">
        <f ca="true">+IF(OFFSET('Water Data'!$I$28,0,10*ROW('Water Data'!I45))="","",OFFSET('Water Data'!$I$28,0,10*ROW('Water Data'!I45)))</f>
        <v/>
      </c>
      <c r="CJ51" s="295" t="str">
        <f ca="true">+IF(OFFSET('Water Data'!$I$29,0,10*ROW('Water Data'!I45))="","",OFFSET('Water Data'!$I$29,0,10*ROW('Water Data'!I45)))</f>
        <v/>
      </c>
      <c r="CK51" s="295" t="str">
        <f ca="true">+IF(OFFSET('Sanitation Data'!$D$28,0,10*ROW('Sanitation Data'!D45))="","",OFFSET('Sanitation Data'!$D$28,0,10*ROW('Sanitation Data'!D45)))</f>
        <v/>
      </c>
      <c r="CL51" s="295" t="str">
        <f ca="true">+IF(OFFSET('Sanitation Data'!$D$29,0,10*ROW('Sanitation Data'!D45))="","",OFFSET('Sanitation Data'!$D$29,0,10*ROW('Sanitation Data'!D45)))</f>
        <v/>
      </c>
      <c r="CM51" s="295" t="str">
        <f ca="true">+IF(OFFSET('Sanitation Data'!$D$30,0,10*ROW('Sanitation Data'!D45))="","",OFFSET('Sanitation Data'!$D$30,0,10*ROW('Sanitation Data'!D45)))</f>
        <v/>
      </c>
      <c r="CN51" s="295" t="str">
        <f ca="true">+IF(OFFSET('Sanitation Data'!$D$31,0,10*ROW('Sanitation Data'!D45))="","",OFFSET('Sanitation Data'!$D$31,0,10*ROW('Sanitation Data'!D45)))</f>
        <v/>
      </c>
      <c r="CO51" s="295" t="str">
        <f ca="true">+IF(OFFSET('Sanitation Data'!$D$32,0,10*ROW('Sanitation Data'!D45))="","",OFFSET('Sanitation Data'!$D$32,0,10*ROW('Sanitation Data'!D45)))</f>
        <v/>
      </c>
      <c r="CP51" s="295" t="str">
        <f ca="true">+IF(OFFSET('Sanitation Data'!$E$28,0,10*ROW('Sanitation Data'!E45))="","",OFFSET('Sanitation Data'!$E$28,0,10*ROW('Sanitation Data'!E45)))</f>
        <v/>
      </c>
      <c r="CQ51" s="295" t="str">
        <f ca="true">+IF(OFFSET('Sanitation Data'!$E$29,0,10*ROW('Sanitation Data'!E45))="","",OFFSET('Sanitation Data'!$E$29,0,10*ROW('Sanitation Data'!E45)))</f>
        <v/>
      </c>
      <c r="CR51" s="295" t="str">
        <f ca="true">+IF(OFFSET('Sanitation Data'!$E$30,0,10*ROW('Sanitation Data'!E45))="","",OFFSET('Sanitation Data'!$E$30,0,10*ROW('Sanitation Data'!E45)))</f>
        <v/>
      </c>
      <c r="CS51" s="295" t="str">
        <f ca="true">+IF(OFFSET('Sanitation Data'!$E$31,0,10*ROW('Sanitation Data'!E45))="","",OFFSET('Sanitation Data'!$E$31,0,10*ROW('Sanitation Data'!E45)))</f>
        <v/>
      </c>
      <c r="CT51" s="295" t="str">
        <f ca="true">+IF(OFFSET('Sanitation Data'!$E$32,0,10*ROW('Sanitation Data'!E45))="","",OFFSET('Sanitation Data'!$E$32,0,10*ROW('Sanitation Data'!E45)))</f>
        <v/>
      </c>
      <c r="CU51" s="295" t="str">
        <f ca="true">+IF(OFFSET('Sanitation Data'!$F$28,0,10*ROW('Sanitation Data'!F45))="","",OFFSET('Sanitation Data'!$F$28,0,10*ROW('Sanitation Data'!F45)))</f>
        <v/>
      </c>
      <c r="CV51" s="295" t="str">
        <f ca="true">+IF(OFFSET('Sanitation Data'!$F$29,0,10*ROW('Sanitation Data'!F45))="","",OFFSET('Sanitation Data'!$F$29,0,10*ROW('Sanitation Data'!F45)))</f>
        <v/>
      </c>
      <c r="CW51" s="295" t="str">
        <f ca="true">+IF(OFFSET('Sanitation Data'!$F$30,0,10*ROW('Sanitation Data'!F45))="","",OFFSET('Sanitation Data'!$F$30,0,10*ROW('Sanitation Data'!F45)))</f>
        <v/>
      </c>
      <c r="CX51" s="295" t="str">
        <f ca="true">+IF(OFFSET('Sanitation Data'!$F$31,0,10*ROW('Sanitation Data'!F45))="","",OFFSET('Sanitation Data'!$F$31,0,10*ROW('Sanitation Data'!F45)))</f>
        <v/>
      </c>
      <c r="CY51" s="295" t="str">
        <f ca="true">+IF(OFFSET('Sanitation Data'!$F$32,0,10*ROW('Sanitation Data'!F45))="","",OFFSET('Sanitation Data'!$F$32,0,10*ROW('Sanitation Data'!F45)))</f>
        <v/>
      </c>
      <c r="CZ51" s="295" t="str">
        <f ca="true">+IF(OFFSET('Sanitation Data'!$G$28,0,10*ROW('Sanitation Data'!G45))="","",OFFSET('Sanitation Data'!$G$28,0,10*ROW('Sanitation Data'!G45)))</f>
        <v/>
      </c>
      <c r="DA51" s="295" t="str">
        <f ca="true">+IF(OFFSET('Sanitation Data'!$G$29,0,10*ROW('Sanitation Data'!G45))="","",OFFSET('Sanitation Data'!$G$29,0,10*ROW('Sanitation Data'!G45)))</f>
        <v/>
      </c>
      <c r="DB51" s="295" t="str">
        <f ca="true">+IF(OFFSET('Sanitation Data'!$G$30,0,10*ROW('Sanitation Data'!G45))="","",OFFSET('Sanitation Data'!$G$30,0,10*ROW('Sanitation Data'!G45)))</f>
        <v/>
      </c>
      <c r="DC51" s="295" t="str">
        <f ca="true">+IF(OFFSET('Sanitation Data'!$G$31,0,10*ROW('Sanitation Data'!G45))="","",OFFSET('Sanitation Data'!$G$31,0,10*ROW('Sanitation Data'!G45)))</f>
        <v/>
      </c>
      <c r="DD51" s="295" t="str">
        <f ca="true">+IF(OFFSET('Sanitation Data'!$G$32,0,10*ROW('Sanitation Data'!G45))="","",OFFSET('Sanitation Data'!$G$32,0,10*ROW('Sanitation Data'!G45)))</f>
        <v/>
      </c>
      <c r="DE51" s="295" t="str">
        <f ca="true">+IF(OFFSET('Sanitation Data'!$H$28,0,10*ROW('Sanitation Data'!H45))="","",OFFSET('Sanitation Data'!$H$28,0,10*ROW('Sanitation Data'!H45)))</f>
        <v/>
      </c>
      <c r="DF51" s="295" t="str">
        <f ca="true">+IF(OFFSET('Sanitation Data'!$H$29,0,10*ROW('Sanitation Data'!H45))="","",OFFSET('Sanitation Data'!$H$29,0,10*ROW('Sanitation Data'!H45)))</f>
        <v/>
      </c>
      <c r="DG51" s="295" t="str">
        <f ca="true">+IF(OFFSET('Sanitation Data'!$H$30,0,10*ROW('Sanitation Data'!H45))="","",OFFSET('Sanitation Data'!$H$30,0,10*ROW('Sanitation Data'!H45)))</f>
        <v/>
      </c>
      <c r="DH51" s="295" t="str">
        <f ca="true">+IF(OFFSET('Sanitation Data'!$H$31,0,10*ROW('Sanitation Data'!H45))="","",OFFSET('Sanitation Data'!$H$31,0,10*ROW('Sanitation Data'!H45)))</f>
        <v/>
      </c>
      <c r="DI51" s="295" t="str">
        <f ca="true">+IF(OFFSET('Sanitation Data'!$H$32,0,10*ROW('Sanitation Data'!H45))="","",OFFSET('Sanitation Data'!$H$32,0,10*ROW('Sanitation Data'!H45)))</f>
        <v/>
      </c>
      <c r="DJ51" s="295" t="str">
        <f ca="true">+IF(OFFSET('Sanitation Data'!$I$28,0,10*ROW('Sanitation Data'!I45))="","",OFFSET('Sanitation Data'!$I$28,0,10*ROW('Sanitation Data'!I45)))</f>
        <v/>
      </c>
      <c r="DK51" s="295" t="str">
        <f ca="true">+IF(OFFSET('Sanitation Data'!$I$29,0,10*ROW('Sanitation Data'!I45))="","",OFFSET('Sanitation Data'!$I$29,0,10*ROW('Sanitation Data'!I45)))</f>
        <v/>
      </c>
      <c r="DL51" s="295" t="str">
        <f ca="true">+IF(OFFSET('Sanitation Data'!$I$30,0,10*ROW('Sanitation Data'!I45))="","",OFFSET('Sanitation Data'!$I$30,0,10*ROW('Sanitation Data'!I45)))</f>
        <v/>
      </c>
      <c r="DM51" s="295" t="str">
        <f ca="true">+IF(OFFSET('Sanitation Data'!$I$31,0,10*ROW('Sanitation Data'!I45))="","",OFFSET('Sanitation Data'!$I$31,0,10*ROW('Sanitation Data'!I45)))</f>
        <v/>
      </c>
      <c r="DN51" s="295" t="str">
        <f ca="true">+IF(OFFSET('Sanitation Data'!$I$32,0,10*ROW('Sanitation Data'!I45))="","",OFFSET('Sanitation Data'!$I$32,0,10*ROW('Sanitation Data'!I45)))</f>
        <v/>
      </c>
      <c r="DO51" s="295" t="str">
        <f ca="true">+IF(OFFSET('Hygiene Data'!$D$11,0,10*ROW('Hygiene Data'!D45))="","",OFFSET('Hygiene Data'!$D$11,0,10*ROW('Hygiene Data'!D45)))</f>
        <v/>
      </c>
      <c r="DP51" s="295" t="str">
        <f ca="true">+IF(OFFSET('Hygiene Data'!$D$12,0,10*ROW('Hygiene Data'!D45))="","",OFFSET('Hygiene Data'!$D$12,0,10*ROW('Hygiene Data'!D45)))</f>
        <v/>
      </c>
      <c r="DQ51" s="295" t="str">
        <f ca="true">+IF(OFFSET('Hygiene Data'!$D$13,0,10*ROW('Hygiene Data'!D45))="","",OFFSET('Hygiene Data'!$D$13,0,10*ROW('Hygiene Data'!D45)))</f>
        <v/>
      </c>
      <c r="DR51" s="295" t="str">
        <f ca="true">+IF(OFFSET('Hygiene Data'!$E$11,0,10*ROW('Hygiene Data'!E45))="","",OFFSET('Hygiene Data'!$E$11,0,10*ROW('Hygiene Data'!E45)))</f>
        <v/>
      </c>
      <c r="DS51" s="295" t="str">
        <f ca="true">+IF(OFFSET('Hygiene Data'!$E$12,0,10*ROW('Hygiene Data'!E45))="","",OFFSET('Hygiene Data'!$E$12,0,10*ROW('Hygiene Data'!E45)))</f>
        <v/>
      </c>
      <c r="DT51" s="295" t="str">
        <f ca="true">+IF(OFFSET('Hygiene Data'!$E$13,0,10*ROW('Hygiene Data'!E45))="","",OFFSET('Hygiene Data'!$E$13,0,10*ROW('Hygiene Data'!E45)))</f>
        <v/>
      </c>
      <c r="DU51" s="295" t="str">
        <f ca="true">+IF(OFFSET('Hygiene Data'!$F$11,0,10*ROW('Hygiene Data'!F45))="","",OFFSET('Hygiene Data'!$F$11,0,10*ROW('Hygiene Data'!F45)))</f>
        <v/>
      </c>
      <c r="DV51" s="295" t="str">
        <f ca="true">+IF(OFFSET('Hygiene Data'!$F$12,0,10*ROW('Hygiene Data'!F45))="","",OFFSET('Hygiene Data'!$F$12,0,10*ROW('Hygiene Data'!F45)))</f>
        <v/>
      </c>
      <c r="DW51" s="295" t="str">
        <f ca="true">+IF(OFFSET('Hygiene Data'!$F$13,0,10*ROW('Hygiene Data'!F45))="","",OFFSET('Hygiene Data'!$F$13,0,10*ROW('Hygiene Data'!F45)))</f>
        <v/>
      </c>
      <c r="DX51" s="295" t="str">
        <f ca="true">+IF(OFFSET('Hygiene Data'!$G$11,0,10*ROW('Hygiene Data'!G45))="","",OFFSET('Hygiene Data'!$G$11,0,10*ROW('Hygiene Data'!G45)))</f>
        <v/>
      </c>
      <c r="DY51" s="295" t="str">
        <f ca="true">+IF(OFFSET('Hygiene Data'!$G$12,0,10*ROW('Hygiene Data'!G45))="","",OFFSET('Hygiene Data'!$G$12,0,10*ROW('Hygiene Data'!G45)))</f>
        <v/>
      </c>
      <c r="DZ51" s="295" t="str">
        <f ca="true">+IF(OFFSET('Hygiene Data'!$G$13,0,10*ROW('Hygiene Data'!G45))="","",OFFSET('Hygiene Data'!$G$13,0,10*ROW('Hygiene Data'!G45)))</f>
        <v/>
      </c>
      <c r="EA51" s="295" t="str">
        <f ca="true">+IF(OFFSET('Hygiene Data'!$H$11,0,10*ROW('Hygiene Data'!H45))="","",OFFSET('Hygiene Data'!$H$11,0,10*ROW('Hygiene Data'!H45)))</f>
        <v/>
      </c>
      <c r="EB51" s="295" t="str">
        <f ca="true">+IF(OFFSET('Hygiene Data'!$H$12,0,10*ROW('Hygiene Data'!H45))="","",OFFSET('Hygiene Data'!$H$12,0,10*ROW('Hygiene Data'!H45)))</f>
        <v/>
      </c>
      <c r="EC51" s="295" t="str">
        <f ca="true">+IF(OFFSET('Hygiene Data'!$H$13,0,10*ROW('Hygiene Data'!H45))="","",OFFSET('Hygiene Data'!$H$13,0,10*ROW('Hygiene Data'!H45)))</f>
        <v/>
      </c>
      <c r="ED51" s="295" t="str">
        <f ca="true">+IF(OFFSET('Hygiene Data'!$I$11,0,10*ROW('Hygiene Data'!I45))="","",OFFSET('Hygiene Data'!$I$11,0,10*ROW('Hygiene Data'!I45)))</f>
        <v/>
      </c>
      <c r="EE51" s="295" t="str">
        <f ca="true">+IF(OFFSET('Hygiene Data'!$I$12,0,10*ROW('Hygiene Data'!I45))="","",OFFSET('Hygiene Data'!$I$12,0,10*ROW('Hygiene Data'!I45)))</f>
        <v/>
      </c>
      <c r="EF51" s="29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5"/>
      <c r="BS52" s="295" t="str">
        <f ca="true">+IF(OFFSET('Water Data'!$D$27,0,10*ROW('Water Data'!D46))="","",OFFSET('Water Data'!$D$27,0,10*ROW('Water Data'!D46)))</f>
        <v/>
      </c>
      <c r="BT52" s="295" t="str">
        <f ca="true">+IF(OFFSET('Water Data'!$D$28,0,10*ROW('Water Data'!D46))="","",OFFSET('Water Data'!$D$28,0,10*ROW('Water Data'!D46)))</f>
        <v/>
      </c>
      <c r="BU52" s="295" t="str">
        <f ca="true">+IF(OFFSET('Water Data'!$D$29,0,10*ROW('Water Data'!D46))="","",OFFSET('Water Data'!$D$29,0,10*ROW('Water Data'!D46)))</f>
        <v/>
      </c>
      <c r="BV52" s="295" t="str">
        <f ca="true">+IF(OFFSET('Water Data'!$E$27,0,10*ROW('Water Data'!E46))="","",OFFSET('Water Data'!$E$27,0,10*ROW('Water Data'!E46)))</f>
        <v/>
      </c>
      <c r="BW52" s="295" t="str">
        <f ca="true">+IF(OFFSET('Water Data'!$E$28,0,10*ROW('Water Data'!E46))="","",OFFSET('Water Data'!$E$28,0,10*ROW('Water Data'!E46)))</f>
        <v/>
      </c>
      <c r="BX52" s="295" t="str">
        <f ca="true">+IF(OFFSET('Water Data'!$E$29,0,10*ROW('Water Data'!E46))="","",OFFSET('Water Data'!$E$29,0,10*ROW('Water Data'!E46)))</f>
        <v/>
      </c>
      <c r="BY52" s="295" t="str">
        <f ca="true">+IF(OFFSET('Water Data'!$F$27,0,10*ROW('Water Data'!F46))="","",OFFSET('Water Data'!$F$27,0,10*ROW('Water Data'!F46)))</f>
        <v/>
      </c>
      <c r="BZ52" s="295" t="str">
        <f ca="true">+IF(OFFSET('Water Data'!$F$28,0,10*ROW('Water Data'!F46))="","",OFFSET('Water Data'!$F$28,0,10*ROW('Water Data'!F46)))</f>
        <v/>
      </c>
      <c r="CA52" s="295" t="str">
        <f ca="true">+IF(OFFSET('Water Data'!$F$29,0,10*ROW('Water Data'!F46))="","",OFFSET('Water Data'!$F$29,0,10*ROW('Water Data'!F46)))</f>
        <v/>
      </c>
      <c r="CB52" s="295" t="str">
        <f ca="true">+IF(OFFSET('Water Data'!$G$27,0,10*ROW('Water Data'!G46))="","",OFFSET('Water Data'!$G$27,0,10*ROW('Water Data'!G46)))</f>
        <v/>
      </c>
      <c r="CC52" s="295" t="str">
        <f ca="true">+IF(OFFSET('Water Data'!$G$28,0,10*ROW('Water Data'!G46))="","",OFFSET('Water Data'!$G$28,0,10*ROW('Water Data'!G46)))</f>
        <v/>
      </c>
      <c r="CD52" s="295" t="str">
        <f ca="true">+IF(OFFSET('Water Data'!$G$29,0,10*ROW('Water Data'!G46))="","",OFFSET('Water Data'!$G$29,0,10*ROW('Water Data'!G46)))</f>
        <v/>
      </c>
      <c r="CE52" s="295" t="str">
        <f ca="true">+IF(OFFSET('Water Data'!$H$27,0,10*ROW('Water Data'!H46))="","",OFFSET('Water Data'!$H$27,0,10*ROW('Water Data'!H46)))</f>
        <v/>
      </c>
      <c r="CF52" s="295" t="str">
        <f ca="true">+IF(OFFSET('Water Data'!$H$28,0,10*ROW('Water Data'!H46))="","",OFFSET('Water Data'!$H$28,0,10*ROW('Water Data'!H46)))</f>
        <v/>
      </c>
      <c r="CG52" s="295" t="str">
        <f ca="true">+IF(OFFSET('Water Data'!$H$29,0,10*ROW('Water Data'!H46))="","",OFFSET('Water Data'!$H$29,0,10*ROW('Water Data'!H46)))</f>
        <v/>
      </c>
      <c r="CH52" s="295" t="str">
        <f ca="true">+IF(OFFSET('Water Data'!$I$27,0,10*ROW('Water Data'!I46))="","",OFFSET('Water Data'!$I$27,0,10*ROW('Water Data'!I46)))</f>
        <v/>
      </c>
      <c r="CI52" s="295" t="str">
        <f ca="true">+IF(OFFSET('Water Data'!$I$28,0,10*ROW('Water Data'!I46))="","",OFFSET('Water Data'!$I$28,0,10*ROW('Water Data'!I46)))</f>
        <v/>
      </c>
      <c r="CJ52" s="295" t="str">
        <f ca="true">+IF(OFFSET('Water Data'!$I$29,0,10*ROW('Water Data'!I46))="","",OFFSET('Water Data'!$I$29,0,10*ROW('Water Data'!I46)))</f>
        <v/>
      </c>
      <c r="CK52" s="295" t="str">
        <f ca="true">+IF(OFFSET('Sanitation Data'!$D$28,0,10*ROW('Sanitation Data'!D46))="","",OFFSET('Sanitation Data'!$D$28,0,10*ROW('Sanitation Data'!D46)))</f>
        <v/>
      </c>
      <c r="CL52" s="295" t="str">
        <f ca="true">+IF(OFFSET('Sanitation Data'!$D$29,0,10*ROW('Sanitation Data'!D46))="","",OFFSET('Sanitation Data'!$D$29,0,10*ROW('Sanitation Data'!D46)))</f>
        <v/>
      </c>
      <c r="CM52" s="295" t="str">
        <f ca="true">+IF(OFFSET('Sanitation Data'!$D$30,0,10*ROW('Sanitation Data'!D46))="","",OFFSET('Sanitation Data'!$D$30,0,10*ROW('Sanitation Data'!D46)))</f>
        <v/>
      </c>
      <c r="CN52" s="295" t="str">
        <f ca="true">+IF(OFFSET('Sanitation Data'!$D$31,0,10*ROW('Sanitation Data'!D46))="","",OFFSET('Sanitation Data'!$D$31,0,10*ROW('Sanitation Data'!D46)))</f>
        <v/>
      </c>
      <c r="CO52" s="295" t="str">
        <f ca="true">+IF(OFFSET('Sanitation Data'!$D$32,0,10*ROW('Sanitation Data'!D46))="","",OFFSET('Sanitation Data'!$D$32,0,10*ROW('Sanitation Data'!D46)))</f>
        <v/>
      </c>
      <c r="CP52" s="295" t="str">
        <f ca="true">+IF(OFFSET('Sanitation Data'!$E$28,0,10*ROW('Sanitation Data'!E46))="","",OFFSET('Sanitation Data'!$E$28,0,10*ROW('Sanitation Data'!E46)))</f>
        <v/>
      </c>
      <c r="CQ52" s="295" t="str">
        <f ca="true">+IF(OFFSET('Sanitation Data'!$E$29,0,10*ROW('Sanitation Data'!E46))="","",OFFSET('Sanitation Data'!$E$29,0,10*ROW('Sanitation Data'!E46)))</f>
        <v/>
      </c>
      <c r="CR52" s="295" t="str">
        <f ca="true">+IF(OFFSET('Sanitation Data'!$E$30,0,10*ROW('Sanitation Data'!E46))="","",OFFSET('Sanitation Data'!$E$30,0,10*ROW('Sanitation Data'!E46)))</f>
        <v/>
      </c>
      <c r="CS52" s="295" t="str">
        <f ca="true">+IF(OFFSET('Sanitation Data'!$E$31,0,10*ROW('Sanitation Data'!E46))="","",OFFSET('Sanitation Data'!$E$31,0,10*ROW('Sanitation Data'!E46)))</f>
        <v/>
      </c>
      <c r="CT52" s="295" t="str">
        <f ca="true">+IF(OFFSET('Sanitation Data'!$E$32,0,10*ROW('Sanitation Data'!E46))="","",OFFSET('Sanitation Data'!$E$32,0,10*ROW('Sanitation Data'!E46)))</f>
        <v/>
      </c>
      <c r="CU52" s="295" t="str">
        <f ca="true">+IF(OFFSET('Sanitation Data'!$F$28,0,10*ROW('Sanitation Data'!F46))="","",OFFSET('Sanitation Data'!$F$28,0,10*ROW('Sanitation Data'!F46)))</f>
        <v/>
      </c>
      <c r="CV52" s="295" t="str">
        <f ca="true">+IF(OFFSET('Sanitation Data'!$F$29,0,10*ROW('Sanitation Data'!F46))="","",OFFSET('Sanitation Data'!$F$29,0,10*ROW('Sanitation Data'!F46)))</f>
        <v/>
      </c>
      <c r="CW52" s="295" t="str">
        <f ca="true">+IF(OFFSET('Sanitation Data'!$F$30,0,10*ROW('Sanitation Data'!F46))="","",OFFSET('Sanitation Data'!$F$30,0,10*ROW('Sanitation Data'!F46)))</f>
        <v/>
      </c>
      <c r="CX52" s="295" t="str">
        <f ca="true">+IF(OFFSET('Sanitation Data'!$F$31,0,10*ROW('Sanitation Data'!F46))="","",OFFSET('Sanitation Data'!$F$31,0,10*ROW('Sanitation Data'!F46)))</f>
        <v/>
      </c>
      <c r="CY52" s="295" t="str">
        <f ca="true">+IF(OFFSET('Sanitation Data'!$F$32,0,10*ROW('Sanitation Data'!F46))="","",OFFSET('Sanitation Data'!$F$32,0,10*ROW('Sanitation Data'!F46)))</f>
        <v/>
      </c>
      <c r="CZ52" s="295" t="str">
        <f ca="true">+IF(OFFSET('Sanitation Data'!$G$28,0,10*ROW('Sanitation Data'!G46))="","",OFFSET('Sanitation Data'!$G$28,0,10*ROW('Sanitation Data'!G46)))</f>
        <v/>
      </c>
      <c r="DA52" s="295" t="str">
        <f ca="true">+IF(OFFSET('Sanitation Data'!$G$29,0,10*ROW('Sanitation Data'!G46))="","",OFFSET('Sanitation Data'!$G$29,0,10*ROW('Sanitation Data'!G46)))</f>
        <v/>
      </c>
      <c r="DB52" s="295" t="str">
        <f ca="true">+IF(OFFSET('Sanitation Data'!$G$30,0,10*ROW('Sanitation Data'!G46))="","",OFFSET('Sanitation Data'!$G$30,0,10*ROW('Sanitation Data'!G46)))</f>
        <v/>
      </c>
      <c r="DC52" s="295" t="str">
        <f ca="true">+IF(OFFSET('Sanitation Data'!$G$31,0,10*ROW('Sanitation Data'!G46))="","",OFFSET('Sanitation Data'!$G$31,0,10*ROW('Sanitation Data'!G46)))</f>
        <v/>
      </c>
      <c r="DD52" s="295" t="str">
        <f ca="true">+IF(OFFSET('Sanitation Data'!$G$32,0,10*ROW('Sanitation Data'!G46))="","",OFFSET('Sanitation Data'!$G$32,0,10*ROW('Sanitation Data'!G46)))</f>
        <v/>
      </c>
      <c r="DE52" s="295" t="str">
        <f ca="true">+IF(OFFSET('Sanitation Data'!$H$28,0,10*ROW('Sanitation Data'!H46))="","",OFFSET('Sanitation Data'!$H$28,0,10*ROW('Sanitation Data'!H46)))</f>
        <v/>
      </c>
      <c r="DF52" s="295" t="str">
        <f ca="true">+IF(OFFSET('Sanitation Data'!$H$29,0,10*ROW('Sanitation Data'!H46))="","",OFFSET('Sanitation Data'!$H$29,0,10*ROW('Sanitation Data'!H46)))</f>
        <v/>
      </c>
      <c r="DG52" s="295" t="str">
        <f ca="true">+IF(OFFSET('Sanitation Data'!$H$30,0,10*ROW('Sanitation Data'!H46))="","",OFFSET('Sanitation Data'!$H$30,0,10*ROW('Sanitation Data'!H46)))</f>
        <v/>
      </c>
      <c r="DH52" s="295" t="str">
        <f ca="true">+IF(OFFSET('Sanitation Data'!$H$31,0,10*ROW('Sanitation Data'!H46))="","",OFFSET('Sanitation Data'!$H$31,0,10*ROW('Sanitation Data'!H46)))</f>
        <v/>
      </c>
      <c r="DI52" s="295" t="str">
        <f ca="true">+IF(OFFSET('Sanitation Data'!$H$32,0,10*ROW('Sanitation Data'!H46))="","",OFFSET('Sanitation Data'!$H$32,0,10*ROW('Sanitation Data'!H46)))</f>
        <v/>
      </c>
      <c r="DJ52" s="295" t="str">
        <f ca="true">+IF(OFFSET('Sanitation Data'!$I$28,0,10*ROW('Sanitation Data'!I46))="","",OFFSET('Sanitation Data'!$I$28,0,10*ROW('Sanitation Data'!I46)))</f>
        <v/>
      </c>
      <c r="DK52" s="295" t="str">
        <f ca="true">+IF(OFFSET('Sanitation Data'!$I$29,0,10*ROW('Sanitation Data'!I46))="","",OFFSET('Sanitation Data'!$I$29,0,10*ROW('Sanitation Data'!I46)))</f>
        <v/>
      </c>
      <c r="DL52" s="295" t="str">
        <f ca="true">+IF(OFFSET('Sanitation Data'!$I$30,0,10*ROW('Sanitation Data'!I46))="","",OFFSET('Sanitation Data'!$I$30,0,10*ROW('Sanitation Data'!I46)))</f>
        <v/>
      </c>
      <c r="DM52" s="295" t="str">
        <f ca="true">+IF(OFFSET('Sanitation Data'!$I$31,0,10*ROW('Sanitation Data'!I46))="","",OFFSET('Sanitation Data'!$I$31,0,10*ROW('Sanitation Data'!I46)))</f>
        <v/>
      </c>
      <c r="DN52" s="295" t="str">
        <f ca="true">+IF(OFFSET('Sanitation Data'!$I$32,0,10*ROW('Sanitation Data'!I46))="","",OFFSET('Sanitation Data'!$I$32,0,10*ROW('Sanitation Data'!I46)))</f>
        <v/>
      </c>
      <c r="DO52" s="295" t="str">
        <f ca="true">+IF(OFFSET('Hygiene Data'!$D$11,0,10*ROW('Hygiene Data'!D46))="","",OFFSET('Hygiene Data'!$D$11,0,10*ROW('Hygiene Data'!D46)))</f>
        <v/>
      </c>
      <c r="DP52" s="295" t="str">
        <f ca="true">+IF(OFFSET('Hygiene Data'!$D$12,0,10*ROW('Hygiene Data'!D46))="","",OFFSET('Hygiene Data'!$D$12,0,10*ROW('Hygiene Data'!D46)))</f>
        <v/>
      </c>
      <c r="DQ52" s="295" t="str">
        <f ca="true">+IF(OFFSET('Hygiene Data'!$D$13,0,10*ROW('Hygiene Data'!D46))="","",OFFSET('Hygiene Data'!$D$13,0,10*ROW('Hygiene Data'!D46)))</f>
        <v/>
      </c>
      <c r="DR52" s="295" t="str">
        <f ca="true">+IF(OFFSET('Hygiene Data'!$E$11,0,10*ROW('Hygiene Data'!E46))="","",OFFSET('Hygiene Data'!$E$11,0,10*ROW('Hygiene Data'!E46)))</f>
        <v/>
      </c>
      <c r="DS52" s="295" t="str">
        <f ca="true">+IF(OFFSET('Hygiene Data'!$E$12,0,10*ROW('Hygiene Data'!E46))="","",OFFSET('Hygiene Data'!$E$12,0,10*ROW('Hygiene Data'!E46)))</f>
        <v/>
      </c>
      <c r="DT52" s="295" t="str">
        <f ca="true">+IF(OFFSET('Hygiene Data'!$E$13,0,10*ROW('Hygiene Data'!E46))="","",OFFSET('Hygiene Data'!$E$13,0,10*ROW('Hygiene Data'!E46)))</f>
        <v/>
      </c>
      <c r="DU52" s="295" t="str">
        <f ca="true">+IF(OFFSET('Hygiene Data'!$F$11,0,10*ROW('Hygiene Data'!F46))="","",OFFSET('Hygiene Data'!$F$11,0,10*ROW('Hygiene Data'!F46)))</f>
        <v/>
      </c>
      <c r="DV52" s="295" t="str">
        <f ca="true">+IF(OFFSET('Hygiene Data'!$F$12,0,10*ROW('Hygiene Data'!F46))="","",OFFSET('Hygiene Data'!$F$12,0,10*ROW('Hygiene Data'!F46)))</f>
        <v/>
      </c>
      <c r="DW52" s="295" t="str">
        <f ca="true">+IF(OFFSET('Hygiene Data'!$F$13,0,10*ROW('Hygiene Data'!F46))="","",OFFSET('Hygiene Data'!$F$13,0,10*ROW('Hygiene Data'!F46)))</f>
        <v/>
      </c>
      <c r="DX52" s="295" t="str">
        <f ca="true">+IF(OFFSET('Hygiene Data'!$G$11,0,10*ROW('Hygiene Data'!G46))="","",OFFSET('Hygiene Data'!$G$11,0,10*ROW('Hygiene Data'!G46)))</f>
        <v/>
      </c>
      <c r="DY52" s="295" t="str">
        <f ca="true">+IF(OFFSET('Hygiene Data'!$G$12,0,10*ROW('Hygiene Data'!G46))="","",OFFSET('Hygiene Data'!$G$12,0,10*ROW('Hygiene Data'!G46)))</f>
        <v/>
      </c>
      <c r="DZ52" s="295" t="str">
        <f ca="true">+IF(OFFSET('Hygiene Data'!$G$13,0,10*ROW('Hygiene Data'!G46))="","",OFFSET('Hygiene Data'!$G$13,0,10*ROW('Hygiene Data'!G46)))</f>
        <v/>
      </c>
      <c r="EA52" s="295" t="str">
        <f ca="true">+IF(OFFSET('Hygiene Data'!$H$11,0,10*ROW('Hygiene Data'!H46))="","",OFFSET('Hygiene Data'!$H$11,0,10*ROW('Hygiene Data'!H46)))</f>
        <v/>
      </c>
      <c r="EB52" s="295" t="str">
        <f ca="true">+IF(OFFSET('Hygiene Data'!$H$12,0,10*ROW('Hygiene Data'!H46))="","",OFFSET('Hygiene Data'!$H$12,0,10*ROW('Hygiene Data'!H46)))</f>
        <v/>
      </c>
      <c r="EC52" s="295" t="str">
        <f ca="true">+IF(OFFSET('Hygiene Data'!$H$13,0,10*ROW('Hygiene Data'!H46))="","",OFFSET('Hygiene Data'!$H$13,0,10*ROW('Hygiene Data'!H46)))</f>
        <v/>
      </c>
      <c r="ED52" s="295" t="str">
        <f ca="true">+IF(OFFSET('Hygiene Data'!$I$11,0,10*ROW('Hygiene Data'!I46))="","",OFFSET('Hygiene Data'!$I$11,0,10*ROW('Hygiene Data'!I46)))</f>
        <v/>
      </c>
      <c r="EE52" s="295" t="str">
        <f ca="true">+IF(OFFSET('Hygiene Data'!$I$12,0,10*ROW('Hygiene Data'!I46))="","",OFFSET('Hygiene Data'!$I$12,0,10*ROW('Hygiene Data'!I46)))</f>
        <v/>
      </c>
      <c r="EF52" s="29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5"/>
      <c r="BS53" s="295" t="str">
        <f ca="true">+IF(OFFSET('Water Data'!$D$27,0,10*ROW('Water Data'!D47))="","",OFFSET('Water Data'!$D$27,0,10*ROW('Water Data'!D47)))</f>
        <v/>
      </c>
      <c r="BT53" s="295" t="str">
        <f ca="true">+IF(OFFSET('Water Data'!$D$28,0,10*ROW('Water Data'!D47))="","",OFFSET('Water Data'!$D$28,0,10*ROW('Water Data'!D47)))</f>
        <v/>
      </c>
      <c r="BU53" s="295" t="str">
        <f ca="true">+IF(OFFSET('Water Data'!$D$29,0,10*ROW('Water Data'!D47))="","",OFFSET('Water Data'!$D$29,0,10*ROW('Water Data'!D47)))</f>
        <v/>
      </c>
      <c r="BV53" s="295" t="str">
        <f ca="true">+IF(OFFSET('Water Data'!$E$27,0,10*ROW('Water Data'!E47))="","",OFFSET('Water Data'!$E$27,0,10*ROW('Water Data'!E47)))</f>
        <v/>
      </c>
      <c r="BW53" s="295" t="str">
        <f ca="true">+IF(OFFSET('Water Data'!$E$28,0,10*ROW('Water Data'!E47))="","",OFFSET('Water Data'!$E$28,0,10*ROW('Water Data'!E47)))</f>
        <v/>
      </c>
      <c r="BX53" s="295" t="str">
        <f ca="true">+IF(OFFSET('Water Data'!$E$29,0,10*ROW('Water Data'!E47))="","",OFFSET('Water Data'!$E$29,0,10*ROW('Water Data'!E47)))</f>
        <v/>
      </c>
      <c r="BY53" s="295" t="str">
        <f ca="true">+IF(OFFSET('Water Data'!$F$27,0,10*ROW('Water Data'!F47))="","",OFFSET('Water Data'!$F$27,0,10*ROW('Water Data'!F47)))</f>
        <v/>
      </c>
      <c r="BZ53" s="295" t="str">
        <f ca="true">+IF(OFFSET('Water Data'!$F$28,0,10*ROW('Water Data'!F47))="","",OFFSET('Water Data'!$F$28,0,10*ROW('Water Data'!F47)))</f>
        <v/>
      </c>
      <c r="CA53" s="295" t="str">
        <f ca="true">+IF(OFFSET('Water Data'!$F$29,0,10*ROW('Water Data'!F47))="","",OFFSET('Water Data'!$F$29,0,10*ROW('Water Data'!F47)))</f>
        <v/>
      </c>
      <c r="CB53" s="295" t="str">
        <f ca="true">+IF(OFFSET('Water Data'!$G$27,0,10*ROW('Water Data'!G47))="","",OFFSET('Water Data'!$G$27,0,10*ROW('Water Data'!G47)))</f>
        <v/>
      </c>
      <c r="CC53" s="295" t="str">
        <f ca="true">+IF(OFFSET('Water Data'!$G$28,0,10*ROW('Water Data'!G47))="","",OFFSET('Water Data'!$G$28,0,10*ROW('Water Data'!G47)))</f>
        <v/>
      </c>
      <c r="CD53" s="295" t="str">
        <f ca="true">+IF(OFFSET('Water Data'!$G$29,0,10*ROW('Water Data'!G47))="","",OFFSET('Water Data'!$G$29,0,10*ROW('Water Data'!G47)))</f>
        <v/>
      </c>
      <c r="CE53" s="295" t="str">
        <f ca="true">+IF(OFFSET('Water Data'!$H$27,0,10*ROW('Water Data'!H47))="","",OFFSET('Water Data'!$H$27,0,10*ROW('Water Data'!H47)))</f>
        <v/>
      </c>
      <c r="CF53" s="295" t="str">
        <f ca="true">+IF(OFFSET('Water Data'!$H$28,0,10*ROW('Water Data'!H47))="","",OFFSET('Water Data'!$H$28,0,10*ROW('Water Data'!H47)))</f>
        <v/>
      </c>
      <c r="CG53" s="295" t="str">
        <f ca="true">+IF(OFFSET('Water Data'!$H$29,0,10*ROW('Water Data'!H47))="","",OFFSET('Water Data'!$H$29,0,10*ROW('Water Data'!H47)))</f>
        <v/>
      </c>
      <c r="CH53" s="295" t="str">
        <f ca="true">+IF(OFFSET('Water Data'!$I$27,0,10*ROW('Water Data'!I47))="","",OFFSET('Water Data'!$I$27,0,10*ROW('Water Data'!I47)))</f>
        <v/>
      </c>
      <c r="CI53" s="295" t="str">
        <f ca="true">+IF(OFFSET('Water Data'!$I$28,0,10*ROW('Water Data'!I47))="","",OFFSET('Water Data'!$I$28,0,10*ROW('Water Data'!I47)))</f>
        <v/>
      </c>
      <c r="CJ53" s="295" t="str">
        <f ca="true">+IF(OFFSET('Water Data'!$I$29,0,10*ROW('Water Data'!I47))="","",OFFSET('Water Data'!$I$29,0,10*ROW('Water Data'!I47)))</f>
        <v/>
      </c>
      <c r="CK53" s="295" t="str">
        <f ca="true">+IF(OFFSET('Sanitation Data'!$D$28,0,10*ROW('Sanitation Data'!D47))="","",OFFSET('Sanitation Data'!$D$28,0,10*ROW('Sanitation Data'!D47)))</f>
        <v/>
      </c>
      <c r="CL53" s="295" t="str">
        <f ca="true">+IF(OFFSET('Sanitation Data'!$D$29,0,10*ROW('Sanitation Data'!D47))="","",OFFSET('Sanitation Data'!$D$29,0,10*ROW('Sanitation Data'!D47)))</f>
        <v/>
      </c>
      <c r="CM53" s="295" t="str">
        <f ca="true">+IF(OFFSET('Sanitation Data'!$D$30,0,10*ROW('Sanitation Data'!D47))="","",OFFSET('Sanitation Data'!$D$30,0,10*ROW('Sanitation Data'!D47)))</f>
        <v/>
      </c>
      <c r="CN53" s="295" t="str">
        <f ca="true">+IF(OFFSET('Sanitation Data'!$D$31,0,10*ROW('Sanitation Data'!D47))="","",OFFSET('Sanitation Data'!$D$31,0,10*ROW('Sanitation Data'!D47)))</f>
        <v/>
      </c>
      <c r="CO53" s="295" t="str">
        <f ca="true">+IF(OFFSET('Sanitation Data'!$D$32,0,10*ROW('Sanitation Data'!D47))="","",OFFSET('Sanitation Data'!$D$32,0,10*ROW('Sanitation Data'!D47)))</f>
        <v/>
      </c>
      <c r="CP53" s="295" t="str">
        <f ca="true">+IF(OFFSET('Sanitation Data'!$E$28,0,10*ROW('Sanitation Data'!E47))="","",OFFSET('Sanitation Data'!$E$28,0,10*ROW('Sanitation Data'!E47)))</f>
        <v/>
      </c>
      <c r="CQ53" s="295" t="str">
        <f ca="true">+IF(OFFSET('Sanitation Data'!$E$29,0,10*ROW('Sanitation Data'!E47))="","",OFFSET('Sanitation Data'!$E$29,0,10*ROW('Sanitation Data'!E47)))</f>
        <v/>
      </c>
      <c r="CR53" s="295" t="str">
        <f ca="true">+IF(OFFSET('Sanitation Data'!$E$30,0,10*ROW('Sanitation Data'!E47))="","",OFFSET('Sanitation Data'!$E$30,0,10*ROW('Sanitation Data'!E47)))</f>
        <v/>
      </c>
      <c r="CS53" s="295" t="str">
        <f ca="true">+IF(OFFSET('Sanitation Data'!$E$31,0,10*ROW('Sanitation Data'!E47))="","",OFFSET('Sanitation Data'!$E$31,0,10*ROW('Sanitation Data'!E47)))</f>
        <v/>
      </c>
      <c r="CT53" s="295" t="str">
        <f ca="true">+IF(OFFSET('Sanitation Data'!$E$32,0,10*ROW('Sanitation Data'!E47))="","",OFFSET('Sanitation Data'!$E$32,0,10*ROW('Sanitation Data'!E47)))</f>
        <v/>
      </c>
      <c r="CU53" s="295" t="str">
        <f ca="true">+IF(OFFSET('Sanitation Data'!$F$28,0,10*ROW('Sanitation Data'!F47))="","",OFFSET('Sanitation Data'!$F$28,0,10*ROW('Sanitation Data'!F47)))</f>
        <v/>
      </c>
      <c r="CV53" s="295" t="str">
        <f ca="true">+IF(OFFSET('Sanitation Data'!$F$29,0,10*ROW('Sanitation Data'!F47))="","",OFFSET('Sanitation Data'!$F$29,0,10*ROW('Sanitation Data'!F47)))</f>
        <v/>
      </c>
      <c r="CW53" s="295" t="str">
        <f ca="true">+IF(OFFSET('Sanitation Data'!$F$30,0,10*ROW('Sanitation Data'!F47))="","",OFFSET('Sanitation Data'!$F$30,0,10*ROW('Sanitation Data'!F47)))</f>
        <v/>
      </c>
      <c r="CX53" s="295" t="str">
        <f ca="true">+IF(OFFSET('Sanitation Data'!$F$31,0,10*ROW('Sanitation Data'!F47))="","",OFFSET('Sanitation Data'!$F$31,0,10*ROW('Sanitation Data'!F47)))</f>
        <v/>
      </c>
      <c r="CY53" s="295" t="str">
        <f ca="true">+IF(OFFSET('Sanitation Data'!$F$32,0,10*ROW('Sanitation Data'!F47))="","",OFFSET('Sanitation Data'!$F$32,0,10*ROW('Sanitation Data'!F47)))</f>
        <v/>
      </c>
      <c r="CZ53" s="295" t="str">
        <f ca="true">+IF(OFFSET('Sanitation Data'!$G$28,0,10*ROW('Sanitation Data'!G47))="","",OFFSET('Sanitation Data'!$G$28,0,10*ROW('Sanitation Data'!G47)))</f>
        <v/>
      </c>
      <c r="DA53" s="295" t="str">
        <f ca="true">+IF(OFFSET('Sanitation Data'!$G$29,0,10*ROW('Sanitation Data'!G47))="","",OFFSET('Sanitation Data'!$G$29,0,10*ROW('Sanitation Data'!G47)))</f>
        <v/>
      </c>
      <c r="DB53" s="295" t="str">
        <f ca="true">+IF(OFFSET('Sanitation Data'!$G$30,0,10*ROW('Sanitation Data'!G47))="","",OFFSET('Sanitation Data'!$G$30,0,10*ROW('Sanitation Data'!G47)))</f>
        <v/>
      </c>
      <c r="DC53" s="295" t="str">
        <f ca="true">+IF(OFFSET('Sanitation Data'!$G$31,0,10*ROW('Sanitation Data'!G47))="","",OFFSET('Sanitation Data'!$G$31,0,10*ROW('Sanitation Data'!G47)))</f>
        <v/>
      </c>
      <c r="DD53" s="295" t="str">
        <f ca="true">+IF(OFFSET('Sanitation Data'!$G$32,0,10*ROW('Sanitation Data'!G47))="","",OFFSET('Sanitation Data'!$G$32,0,10*ROW('Sanitation Data'!G47)))</f>
        <v/>
      </c>
      <c r="DE53" s="295" t="str">
        <f ca="true">+IF(OFFSET('Sanitation Data'!$H$28,0,10*ROW('Sanitation Data'!H47))="","",OFFSET('Sanitation Data'!$H$28,0,10*ROW('Sanitation Data'!H47)))</f>
        <v/>
      </c>
      <c r="DF53" s="295" t="str">
        <f ca="true">+IF(OFFSET('Sanitation Data'!$H$29,0,10*ROW('Sanitation Data'!H47))="","",OFFSET('Sanitation Data'!$H$29,0,10*ROW('Sanitation Data'!H47)))</f>
        <v/>
      </c>
      <c r="DG53" s="295" t="str">
        <f ca="true">+IF(OFFSET('Sanitation Data'!$H$30,0,10*ROW('Sanitation Data'!H47))="","",OFFSET('Sanitation Data'!$H$30,0,10*ROW('Sanitation Data'!H47)))</f>
        <v/>
      </c>
      <c r="DH53" s="295" t="str">
        <f ca="true">+IF(OFFSET('Sanitation Data'!$H$31,0,10*ROW('Sanitation Data'!H47))="","",OFFSET('Sanitation Data'!$H$31,0,10*ROW('Sanitation Data'!H47)))</f>
        <v/>
      </c>
      <c r="DI53" s="295" t="str">
        <f ca="true">+IF(OFFSET('Sanitation Data'!$H$32,0,10*ROW('Sanitation Data'!H47))="","",OFFSET('Sanitation Data'!$H$32,0,10*ROW('Sanitation Data'!H47)))</f>
        <v/>
      </c>
      <c r="DJ53" s="295" t="str">
        <f ca="true">+IF(OFFSET('Sanitation Data'!$I$28,0,10*ROW('Sanitation Data'!I47))="","",OFFSET('Sanitation Data'!$I$28,0,10*ROW('Sanitation Data'!I47)))</f>
        <v/>
      </c>
      <c r="DK53" s="295" t="str">
        <f ca="true">+IF(OFFSET('Sanitation Data'!$I$29,0,10*ROW('Sanitation Data'!I47))="","",OFFSET('Sanitation Data'!$I$29,0,10*ROW('Sanitation Data'!I47)))</f>
        <v/>
      </c>
      <c r="DL53" s="295" t="str">
        <f ca="true">+IF(OFFSET('Sanitation Data'!$I$30,0,10*ROW('Sanitation Data'!I47))="","",OFFSET('Sanitation Data'!$I$30,0,10*ROW('Sanitation Data'!I47)))</f>
        <v/>
      </c>
      <c r="DM53" s="295" t="str">
        <f ca="true">+IF(OFFSET('Sanitation Data'!$I$31,0,10*ROW('Sanitation Data'!I47))="","",OFFSET('Sanitation Data'!$I$31,0,10*ROW('Sanitation Data'!I47)))</f>
        <v/>
      </c>
      <c r="DN53" s="295" t="str">
        <f ca="true">+IF(OFFSET('Sanitation Data'!$I$32,0,10*ROW('Sanitation Data'!I47))="","",OFFSET('Sanitation Data'!$I$32,0,10*ROW('Sanitation Data'!I47)))</f>
        <v/>
      </c>
      <c r="DO53" s="295" t="str">
        <f ca="true">+IF(OFFSET('Hygiene Data'!$D$11,0,10*ROW('Hygiene Data'!D47))="","",OFFSET('Hygiene Data'!$D$11,0,10*ROW('Hygiene Data'!D47)))</f>
        <v/>
      </c>
      <c r="DP53" s="295" t="str">
        <f ca="true">+IF(OFFSET('Hygiene Data'!$D$12,0,10*ROW('Hygiene Data'!D47))="","",OFFSET('Hygiene Data'!$D$12,0,10*ROW('Hygiene Data'!D47)))</f>
        <v/>
      </c>
      <c r="DQ53" s="295" t="str">
        <f ca="true">+IF(OFFSET('Hygiene Data'!$D$13,0,10*ROW('Hygiene Data'!D47))="","",OFFSET('Hygiene Data'!$D$13,0,10*ROW('Hygiene Data'!D47)))</f>
        <v/>
      </c>
      <c r="DR53" s="295" t="str">
        <f ca="true">+IF(OFFSET('Hygiene Data'!$E$11,0,10*ROW('Hygiene Data'!E47))="","",OFFSET('Hygiene Data'!$E$11,0,10*ROW('Hygiene Data'!E47)))</f>
        <v/>
      </c>
      <c r="DS53" s="295" t="str">
        <f ca="true">+IF(OFFSET('Hygiene Data'!$E$12,0,10*ROW('Hygiene Data'!E47))="","",OFFSET('Hygiene Data'!$E$12,0,10*ROW('Hygiene Data'!E47)))</f>
        <v/>
      </c>
      <c r="DT53" s="295" t="str">
        <f ca="true">+IF(OFFSET('Hygiene Data'!$E$13,0,10*ROW('Hygiene Data'!E47))="","",OFFSET('Hygiene Data'!$E$13,0,10*ROW('Hygiene Data'!E47)))</f>
        <v/>
      </c>
      <c r="DU53" s="295" t="str">
        <f ca="true">+IF(OFFSET('Hygiene Data'!$F$11,0,10*ROW('Hygiene Data'!F47))="","",OFFSET('Hygiene Data'!$F$11,0,10*ROW('Hygiene Data'!F47)))</f>
        <v/>
      </c>
      <c r="DV53" s="295" t="str">
        <f ca="true">+IF(OFFSET('Hygiene Data'!$F$12,0,10*ROW('Hygiene Data'!F47))="","",OFFSET('Hygiene Data'!$F$12,0,10*ROW('Hygiene Data'!F47)))</f>
        <v/>
      </c>
      <c r="DW53" s="295" t="str">
        <f ca="true">+IF(OFFSET('Hygiene Data'!$F$13,0,10*ROW('Hygiene Data'!F47))="","",OFFSET('Hygiene Data'!$F$13,0,10*ROW('Hygiene Data'!F47)))</f>
        <v/>
      </c>
      <c r="DX53" s="295" t="str">
        <f ca="true">+IF(OFFSET('Hygiene Data'!$G$11,0,10*ROW('Hygiene Data'!G47))="","",OFFSET('Hygiene Data'!$G$11,0,10*ROW('Hygiene Data'!G47)))</f>
        <v/>
      </c>
      <c r="DY53" s="295" t="str">
        <f ca="true">+IF(OFFSET('Hygiene Data'!$G$12,0,10*ROW('Hygiene Data'!G47))="","",OFFSET('Hygiene Data'!$G$12,0,10*ROW('Hygiene Data'!G47)))</f>
        <v/>
      </c>
      <c r="DZ53" s="295" t="str">
        <f ca="true">+IF(OFFSET('Hygiene Data'!$G$13,0,10*ROW('Hygiene Data'!G47))="","",OFFSET('Hygiene Data'!$G$13,0,10*ROW('Hygiene Data'!G47)))</f>
        <v/>
      </c>
      <c r="EA53" s="295" t="str">
        <f ca="true">+IF(OFFSET('Hygiene Data'!$H$11,0,10*ROW('Hygiene Data'!H47))="","",OFFSET('Hygiene Data'!$H$11,0,10*ROW('Hygiene Data'!H47)))</f>
        <v/>
      </c>
      <c r="EB53" s="295" t="str">
        <f ca="true">+IF(OFFSET('Hygiene Data'!$H$12,0,10*ROW('Hygiene Data'!H47))="","",OFFSET('Hygiene Data'!$H$12,0,10*ROW('Hygiene Data'!H47)))</f>
        <v/>
      </c>
      <c r="EC53" s="295" t="str">
        <f ca="true">+IF(OFFSET('Hygiene Data'!$H$13,0,10*ROW('Hygiene Data'!H47))="","",OFFSET('Hygiene Data'!$H$13,0,10*ROW('Hygiene Data'!H47)))</f>
        <v/>
      </c>
      <c r="ED53" s="295" t="str">
        <f ca="true">+IF(OFFSET('Hygiene Data'!$I$11,0,10*ROW('Hygiene Data'!I47))="","",OFFSET('Hygiene Data'!$I$11,0,10*ROW('Hygiene Data'!I47)))</f>
        <v/>
      </c>
      <c r="EE53" s="295" t="str">
        <f ca="true">+IF(OFFSET('Hygiene Data'!$I$12,0,10*ROW('Hygiene Data'!I47))="","",OFFSET('Hygiene Data'!$I$12,0,10*ROW('Hygiene Data'!I47)))</f>
        <v/>
      </c>
      <c r="EF53" s="29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5"/>
      <c r="BS54" s="295" t="str">
        <f ca="true">+IF(OFFSET('Water Data'!$D$27,0,10*ROW('Water Data'!D48))="","",OFFSET('Water Data'!$D$27,0,10*ROW('Water Data'!D48)))</f>
        <v/>
      </c>
      <c r="BT54" s="295" t="str">
        <f ca="true">+IF(OFFSET('Water Data'!$D$28,0,10*ROW('Water Data'!D48))="","",OFFSET('Water Data'!$D$28,0,10*ROW('Water Data'!D48)))</f>
        <v/>
      </c>
      <c r="BU54" s="295" t="str">
        <f ca="true">+IF(OFFSET('Water Data'!$D$29,0,10*ROW('Water Data'!D48))="","",OFFSET('Water Data'!$D$29,0,10*ROW('Water Data'!D48)))</f>
        <v/>
      </c>
      <c r="BV54" s="295" t="str">
        <f ca="true">+IF(OFFSET('Water Data'!$E$27,0,10*ROW('Water Data'!E48))="","",OFFSET('Water Data'!$E$27,0,10*ROW('Water Data'!E48)))</f>
        <v/>
      </c>
      <c r="BW54" s="295" t="str">
        <f ca="true">+IF(OFFSET('Water Data'!$E$28,0,10*ROW('Water Data'!E48))="","",OFFSET('Water Data'!$E$28,0,10*ROW('Water Data'!E48)))</f>
        <v/>
      </c>
      <c r="BX54" s="295" t="str">
        <f ca="true">+IF(OFFSET('Water Data'!$E$29,0,10*ROW('Water Data'!E48))="","",OFFSET('Water Data'!$E$29,0,10*ROW('Water Data'!E48)))</f>
        <v/>
      </c>
      <c r="BY54" s="295" t="str">
        <f ca="true">+IF(OFFSET('Water Data'!$F$27,0,10*ROW('Water Data'!F48))="","",OFFSET('Water Data'!$F$27,0,10*ROW('Water Data'!F48)))</f>
        <v/>
      </c>
      <c r="BZ54" s="295" t="str">
        <f ca="true">+IF(OFFSET('Water Data'!$F$28,0,10*ROW('Water Data'!F48))="","",OFFSET('Water Data'!$F$28,0,10*ROW('Water Data'!F48)))</f>
        <v/>
      </c>
      <c r="CA54" s="295" t="str">
        <f ca="true">+IF(OFFSET('Water Data'!$F$29,0,10*ROW('Water Data'!F48))="","",OFFSET('Water Data'!$F$29,0,10*ROW('Water Data'!F48)))</f>
        <v/>
      </c>
      <c r="CB54" s="295" t="str">
        <f ca="true">+IF(OFFSET('Water Data'!$G$27,0,10*ROW('Water Data'!G48))="","",OFFSET('Water Data'!$G$27,0,10*ROW('Water Data'!G48)))</f>
        <v/>
      </c>
      <c r="CC54" s="295" t="str">
        <f ca="true">+IF(OFFSET('Water Data'!$G$28,0,10*ROW('Water Data'!G48))="","",OFFSET('Water Data'!$G$28,0,10*ROW('Water Data'!G48)))</f>
        <v/>
      </c>
      <c r="CD54" s="295" t="str">
        <f ca="true">+IF(OFFSET('Water Data'!$G$29,0,10*ROW('Water Data'!G48))="","",OFFSET('Water Data'!$G$29,0,10*ROW('Water Data'!G48)))</f>
        <v/>
      </c>
      <c r="CE54" s="295" t="str">
        <f ca="true">+IF(OFFSET('Water Data'!$H$27,0,10*ROW('Water Data'!H48))="","",OFFSET('Water Data'!$H$27,0,10*ROW('Water Data'!H48)))</f>
        <v/>
      </c>
      <c r="CF54" s="295" t="str">
        <f ca="true">+IF(OFFSET('Water Data'!$H$28,0,10*ROW('Water Data'!H48))="","",OFFSET('Water Data'!$H$28,0,10*ROW('Water Data'!H48)))</f>
        <v/>
      </c>
      <c r="CG54" s="295" t="str">
        <f ca="true">+IF(OFFSET('Water Data'!$H$29,0,10*ROW('Water Data'!H48))="","",OFFSET('Water Data'!$H$29,0,10*ROW('Water Data'!H48)))</f>
        <v/>
      </c>
      <c r="CH54" s="295" t="str">
        <f ca="true">+IF(OFFSET('Water Data'!$I$27,0,10*ROW('Water Data'!I48))="","",OFFSET('Water Data'!$I$27,0,10*ROW('Water Data'!I48)))</f>
        <v/>
      </c>
      <c r="CI54" s="295" t="str">
        <f ca="true">+IF(OFFSET('Water Data'!$I$28,0,10*ROW('Water Data'!I48))="","",OFFSET('Water Data'!$I$28,0,10*ROW('Water Data'!I48)))</f>
        <v/>
      </c>
      <c r="CJ54" s="295" t="str">
        <f ca="true">+IF(OFFSET('Water Data'!$I$29,0,10*ROW('Water Data'!I48))="","",OFFSET('Water Data'!$I$29,0,10*ROW('Water Data'!I48)))</f>
        <v/>
      </c>
      <c r="CK54" s="295" t="str">
        <f ca="true">+IF(OFFSET('Sanitation Data'!$D$28,0,10*ROW('Sanitation Data'!D48))="","",OFFSET('Sanitation Data'!$D$28,0,10*ROW('Sanitation Data'!D48)))</f>
        <v/>
      </c>
      <c r="CL54" s="295" t="str">
        <f ca="true">+IF(OFFSET('Sanitation Data'!$D$29,0,10*ROW('Sanitation Data'!D48))="","",OFFSET('Sanitation Data'!$D$29,0,10*ROW('Sanitation Data'!D48)))</f>
        <v/>
      </c>
      <c r="CM54" s="295" t="str">
        <f ca="true">+IF(OFFSET('Sanitation Data'!$D$30,0,10*ROW('Sanitation Data'!D48))="","",OFFSET('Sanitation Data'!$D$30,0,10*ROW('Sanitation Data'!D48)))</f>
        <v/>
      </c>
      <c r="CN54" s="295" t="str">
        <f ca="true">+IF(OFFSET('Sanitation Data'!$D$31,0,10*ROW('Sanitation Data'!D48))="","",OFFSET('Sanitation Data'!$D$31,0,10*ROW('Sanitation Data'!D48)))</f>
        <v/>
      </c>
      <c r="CO54" s="295" t="str">
        <f ca="true">+IF(OFFSET('Sanitation Data'!$D$32,0,10*ROW('Sanitation Data'!D48))="","",OFFSET('Sanitation Data'!$D$32,0,10*ROW('Sanitation Data'!D48)))</f>
        <v/>
      </c>
      <c r="CP54" s="295" t="str">
        <f ca="true">+IF(OFFSET('Sanitation Data'!$E$28,0,10*ROW('Sanitation Data'!E48))="","",OFFSET('Sanitation Data'!$E$28,0,10*ROW('Sanitation Data'!E48)))</f>
        <v/>
      </c>
      <c r="CQ54" s="295" t="str">
        <f ca="true">+IF(OFFSET('Sanitation Data'!$E$29,0,10*ROW('Sanitation Data'!E48))="","",OFFSET('Sanitation Data'!$E$29,0,10*ROW('Sanitation Data'!E48)))</f>
        <v/>
      </c>
      <c r="CR54" s="295" t="str">
        <f ca="true">+IF(OFFSET('Sanitation Data'!$E$30,0,10*ROW('Sanitation Data'!E48))="","",OFFSET('Sanitation Data'!$E$30,0,10*ROW('Sanitation Data'!E48)))</f>
        <v/>
      </c>
      <c r="CS54" s="295" t="str">
        <f ca="true">+IF(OFFSET('Sanitation Data'!$E$31,0,10*ROW('Sanitation Data'!E48))="","",OFFSET('Sanitation Data'!$E$31,0,10*ROW('Sanitation Data'!E48)))</f>
        <v/>
      </c>
      <c r="CT54" s="295" t="str">
        <f ca="true">+IF(OFFSET('Sanitation Data'!$E$32,0,10*ROW('Sanitation Data'!E48))="","",OFFSET('Sanitation Data'!$E$32,0,10*ROW('Sanitation Data'!E48)))</f>
        <v/>
      </c>
      <c r="CU54" s="295" t="str">
        <f ca="true">+IF(OFFSET('Sanitation Data'!$F$28,0,10*ROW('Sanitation Data'!F48))="","",OFFSET('Sanitation Data'!$F$28,0,10*ROW('Sanitation Data'!F48)))</f>
        <v/>
      </c>
      <c r="CV54" s="295" t="str">
        <f ca="true">+IF(OFFSET('Sanitation Data'!$F$29,0,10*ROW('Sanitation Data'!F48))="","",OFFSET('Sanitation Data'!$F$29,0,10*ROW('Sanitation Data'!F48)))</f>
        <v/>
      </c>
      <c r="CW54" s="295" t="str">
        <f ca="true">+IF(OFFSET('Sanitation Data'!$F$30,0,10*ROW('Sanitation Data'!F48))="","",OFFSET('Sanitation Data'!$F$30,0,10*ROW('Sanitation Data'!F48)))</f>
        <v/>
      </c>
      <c r="CX54" s="295" t="str">
        <f ca="true">+IF(OFFSET('Sanitation Data'!$F$31,0,10*ROW('Sanitation Data'!F48))="","",OFFSET('Sanitation Data'!$F$31,0,10*ROW('Sanitation Data'!F48)))</f>
        <v/>
      </c>
      <c r="CY54" s="295" t="str">
        <f ca="true">+IF(OFFSET('Sanitation Data'!$F$32,0,10*ROW('Sanitation Data'!F48))="","",OFFSET('Sanitation Data'!$F$32,0,10*ROW('Sanitation Data'!F48)))</f>
        <v/>
      </c>
      <c r="CZ54" s="295" t="str">
        <f ca="true">+IF(OFFSET('Sanitation Data'!$G$28,0,10*ROW('Sanitation Data'!G48))="","",OFFSET('Sanitation Data'!$G$28,0,10*ROW('Sanitation Data'!G48)))</f>
        <v/>
      </c>
      <c r="DA54" s="295" t="str">
        <f ca="true">+IF(OFFSET('Sanitation Data'!$G$29,0,10*ROW('Sanitation Data'!G48))="","",OFFSET('Sanitation Data'!$G$29,0,10*ROW('Sanitation Data'!G48)))</f>
        <v/>
      </c>
      <c r="DB54" s="295" t="str">
        <f ca="true">+IF(OFFSET('Sanitation Data'!$G$30,0,10*ROW('Sanitation Data'!G48))="","",OFFSET('Sanitation Data'!$G$30,0,10*ROW('Sanitation Data'!G48)))</f>
        <v/>
      </c>
      <c r="DC54" s="295" t="str">
        <f ca="true">+IF(OFFSET('Sanitation Data'!$G$31,0,10*ROW('Sanitation Data'!G48))="","",OFFSET('Sanitation Data'!$G$31,0,10*ROW('Sanitation Data'!G48)))</f>
        <v/>
      </c>
      <c r="DD54" s="295" t="str">
        <f ca="true">+IF(OFFSET('Sanitation Data'!$G$32,0,10*ROW('Sanitation Data'!G48))="","",OFFSET('Sanitation Data'!$G$32,0,10*ROW('Sanitation Data'!G48)))</f>
        <v/>
      </c>
      <c r="DE54" s="295" t="str">
        <f ca="true">+IF(OFFSET('Sanitation Data'!$H$28,0,10*ROW('Sanitation Data'!H48))="","",OFFSET('Sanitation Data'!$H$28,0,10*ROW('Sanitation Data'!H48)))</f>
        <v/>
      </c>
      <c r="DF54" s="295" t="str">
        <f ca="true">+IF(OFFSET('Sanitation Data'!$H$29,0,10*ROW('Sanitation Data'!H48))="","",OFFSET('Sanitation Data'!$H$29,0,10*ROW('Sanitation Data'!H48)))</f>
        <v/>
      </c>
      <c r="DG54" s="295" t="str">
        <f ca="true">+IF(OFFSET('Sanitation Data'!$H$30,0,10*ROW('Sanitation Data'!H48))="","",OFFSET('Sanitation Data'!$H$30,0,10*ROW('Sanitation Data'!H48)))</f>
        <v/>
      </c>
      <c r="DH54" s="295" t="str">
        <f ca="true">+IF(OFFSET('Sanitation Data'!$H$31,0,10*ROW('Sanitation Data'!H48))="","",OFFSET('Sanitation Data'!$H$31,0,10*ROW('Sanitation Data'!H48)))</f>
        <v/>
      </c>
      <c r="DI54" s="295" t="str">
        <f ca="true">+IF(OFFSET('Sanitation Data'!$H$32,0,10*ROW('Sanitation Data'!H48))="","",OFFSET('Sanitation Data'!$H$32,0,10*ROW('Sanitation Data'!H48)))</f>
        <v/>
      </c>
      <c r="DJ54" s="295" t="str">
        <f ca="true">+IF(OFFSET('Sanitation Data'!$I$28,0,10*ROW('Sanitation Data'!I48))="","",OFFSET('Sanitation Data'!$I$28,0,10*ROW('Sanitation Data'!I48)))</f>
        <v/>
      </c>
      <c r="DK54" s="295" t="str">
        <f ca="true">+IF(OFFSET('Sanitation Data'!$I$29,0,10*ROW('Sanitation Data'!I48))="","",OFFSET('Sanitation Data'!$I$29,0,10*ROW('Sanitation Data'!I48)))</f>
        <v/>
      </c>
      <c r="DL54" s="295" t="str">
        <f ca="true">+IF(OFFSET('Sanitation Data'!$I$30,0,10*ROW('Sanitation Data'!I48))="","",OFFSET('Sanitation Data'!$I$30,0,10*ROW('Sanitation Data'!I48)))</f>
        <v/>
      </c>
      <c r="DM54" s="295" t="str">
        <f ca="true">+IF(OFFSET('Sanitation Data'!$I$31,0,10*ROW('Sanitation Data'!I48))="","",OFFSET('Sanitation Data'!$I$31,0,10*ROW('Sanitation Data'!I48)))</f>
        <v/>
      </c>
      <c r="DN54" s="295" t="str">
        <f ca="true">+IF(OFFSET('Sanitation Data'!$I$32,0,10*ROW('Sanitation Data'!I48))="","",OFFSET('Sanitation Data'!$I$32,0,10*ROW('Sanitation Data'!I48)))</f>
        <v/>
      </c>
      <c r="DO54" s="295" t="str">
        <f ca="true">+IF(OFFSET('Hygiene Data'!$D$11,0,10*ROW('Hygiene Data'!D48))="","",OFFSET('Hygiene Data'!$D$11,0,10*ROW('Hygiene Data'!D48)))</f>
        <v/>
      </c>
      <c r="DP54" s="295" t="str">
        <f ca="true">+IF(OFFSET('Hygiene Data'!$D$12,0,10*ROW('Hygiene Data'!D48))="","",OFFSET('Hygiene Data'!$D$12,0,10*ROW('Hygiene Data'!D48)))</f>
        <v/>
      </c>
      <c r="DQ54" s="295" t="str">
        <f ca="true">+IF(OFFSET('Hygiene Data'!$D$13,0,10*ROW('Hygiene Data'!D48))="","",OFFSET('Hygiene Data'!$D$13,0,10*ROW('Hygiene Data'!D48)))</f>
        <v/>
      </c>
      <c r="DR54" s="295" t="str">
        <f ca="true">+IF(OFFSET('Hygiene Data'!$E$11,0,10*ROW('Hygiene Data'!E48))="","",OFFSET('Hygiene Data'!$E$11,0,10*ROW('Hygiene Data'!E48)))</f>
        <v/>
      </c>
      <c r="DS54" s="295" t="str">
        <f ca="true">+IF(OFFSET('Hygiene Data'!$E$12,0,10*ROW('Hygiene Data'!E48))="","",OFFSET('Hygiene Data'!$E$12,0,10*ROW('Hygiene Data'!E48)))</f>
        <v/>
      </c>
      <c r="DT54" s="295" t="str">
        <f ca="true">+IF(OFFSET('Hygiene Data'!$E$13,0,10*ROW('Hygiene Data'!E48))="","",OFFSET('Hygiene Data'!$E$13,0,10*ROW('Hygiene Data'!E48)))</f>
        <v/>
      </c>
      <c r="DU54" s="295" t="str">
        <f ca="true">+IF(OFFSET('Hygiene Data'!$F$11,0,10*ROW('Hygiene Data'!F48))="","",OFFSET('Hygiene Data'!$F$11,0,10*ROW('Hygiene Data'!F48)))</f>
        <v/>
      </c>
      <c r="DV54" s="295" t="str">
        <f ca="true">+IF(OFFSET('Hygiene Data'!$F$12,0,10*ROW('Hygiene Data'!F48))="","",OFFSET('Hygiene Data'!$F$12,0,10*ROW('Hygiene Data'!F48)))</f>
        <v/>
      </c>
      <c r="DW54" s="295" t="str">
        <f ca="true">+IF(OFFSET('Hygiene Data'!$F$13,0,10*ROW('Hygiene Data'!F48))="","",OFFSET('Hygiene Data'!$F$13,0,10*ROW('Hygiene Data'!F48)))</f>
        <v/>
      </c>
      <c r="DX54" s="295" t="str">
        <f ca="true">+IF(OFFSET('Hygiene Data'!$G$11,0,10*ROW('Hygiene Data'!G48))="","",OFFSET('Hygiene Data'!$G$11,0,10*ROW('Hygiene Data'!G48)))</f>
        <v/>
      </c>
      <c r="DY54" s="295" t="str">
        <f ca="true">+IF(OFFSET('Hygiene Data'!$G$12,0,10*ROW('Hygiene Data'!G48))="","",OFFSET('Hygiene Data'!$G$12,0,10*ROW('Hygiene Data'!G48)))</f>
        <v/>
      </c>
      <c r="DZ54" s="295" t="str">
        <f ca="true">+IF(OFFSET('Hygiene Data'!$G$13,0,10*ROW('Hygiene Data'!G48))="","",OFFSET('Hygiene Data'!$G$13,0,10*ROW('Hygiene Data'!G48)))</f>
        <v/>
      </c>
      <c r="EA54" s="295" t="str">
        <f ca="true">+IF(OFFSET('Hygiene Data'!$H$11,0,10*ROW('Hygiene Data'!H48))="","",OFFSET('Hygiene Data'!$H$11,0,10*ROW('Hygiene Data'!H48)))</f>
        <v/>
      </c>
      <c r="EB54" s="295" t="str">
        <f ca="true">+IF(OFFSET('Hygiene Data'!$H$12,0,10*ROW('Hygiene Data'!H48))="","",OFFSET('Hygiene Data'!$H$12,0,10*ROW('Hygiene Data'!H48)))</f>
        <v/>
      </c>
      <c r="EC54" s="295" t="str">
        <f ca="true">+IF(OFFSET('Hygiene Data'!$H$13,0,10*ROW('Hygiene Data'!H48))="","",OFFSET('Hygiene Data'!$H$13,0,10*ROW('Hygiene Data'!H48)))</f>
        <v/>
      </c>
      <c r="ED54" s="295" t="str">
        <f ca="true">+IF(OFFSET('Hygiene Data'!$I$11,0,10*ROW('Hygiene Data'!I48))="","",OFFSET('Hygiene Data'!$I$11,0,10*ROW('Hygiene Data'!I48)))</f>
        <v/>
      </c>
      <c r="EE54" s="295" t="str">
        <f ca="true">+IF(OFFSET('Hygiene Data'!$I$12,0,10*ROW('Hygiene Data'!I48))="","",OFFSET('Hygiene Data'!$I$12,0,10*ROW('Hygiene Data'!I48)))</f>
        <v/>
      </c>
      <c r="EF54" s="29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5"/>
      <c r="BS55" s="295" t="str">
        <f ca="true">+IF(OFFSET('Water Data'!$D$27,0,10*ROW('Water Data'!D49))="","",OFFSET('Water Data'!$D$27,0,10*ROW('Water Data'!D49)))</f>
        <v/>
      </c>
      <c r="BT55" s="295" t="str">
        <f ca="true">+IF(OFFSET('Water Data'!$D$28,0,10*ROW('Water Data'!D49))="","",OFFSET('Water Data'!$D$28,0,10*ROW('Water Data'!D49)))</f>
        <v/>
      </c>
      <c r="BU55" s="295" t="str">
        <f ca="true">+IF(OFFSET('Water Data'!$D$29,0,10*ROW('Water Data'!D49))="","",OFFSET('Water Data'!$D$29,0,10*ROW('Water Data'!D49)))</f>
        <v/>
      </c>
      <c r="BV55" s="295" t="str">
        <f ca="true">+IF(OFFSET('Water Data'!$E$27,0,10*ROW('Water Data'!E49))="","",OFFSET('Water Data'!$E$27,0,10*ROW('Water Data'!E49)))</f>
        <v/>
      </c>
      <c r="BW55" s="295" t="str">
        <f ca="true">+IF(OFFSET('Water Data'!$E$28,0,10*ROW('Water Data'!E49))="","",OFFSET('Water Data'!$E$28,0,10*ROW('Water Data'!E49)))</f>
        <v/>
      </c>
      <c r="BX55" s="295" t="str">
        <f ca="true">+IF(OFFSET('Water Data'!$E$29,0,10*ROW('Water Data'!E49))="","",OFFSET('Water Data'!$E$29,0,10*ROW('Water Data'!E49)))</f>
        <v/>
      </c>
      <c r="BY55" s="295" t="str">
        <f ca="true">+IF(OFFSET('Water Data'!$F$27,0,10*ROW('Water Data'!F49))="","",OFFSET('Water Data'!$F$27,0,10*ROW('Water Data'!F49)))</f>
        <v/>
      </c>
      <c r="BZ55" s="295" t="str">
        <f ca="true">+IF(OFFSET('Water Data'!$F$28,0,10*ROW('Water Data'!F49))="","",OFFSET('Water Data'!$F$28,0,10*ROW('Water Data'!F49)))</f>
        <v/>
      </c>
      <c r="CA55" s="295" t="str">
        <f ca="true">+IF(OFFSET('Water Data'!$F$29,0,10*ROW('Water Data'!F49))="","",OFFSET('Water Data'!$F$29,0,10*ROW('Water Data'!F49)))</f>
        <v/>
      </c>
      <c r="CB55" s="295" t="str">
        <f ca="true">+IF(OFFSET('Water Data'!$G$27,0,10*ROW('Water Data'!G49))="","",OFFSET('Water Data'!$G$27,0,10*ROW('Water Data'!G49)))</f>
        <v/>
      </c>
      <c r="CC55" s="295" t="str">
        <f ca="true">+IF(OFFSET('Water Data'!$G$28,0,10*ROW('Water Data'!G49))="","",OFFSET('Water Data'!$G$28,0,10*ROW('Water Data'!G49)))</f>
        <v/>
      </c>
      <c r="CD55" s="295" t="str">
        <f ca="true">+IF(OFFSET('Water Data'!$G$29,0,10*ROW('Water Data'!G49))="","",OFFSET('Water Data'!$G$29,0,10*ROW('Water Data'!G49)))</f>
        <v/>
      </c>
      <c r="CE55" s="295" t="str">
        <f ca="true">+IF(OFFSET('Water Data'!$H$27,0,10*ROW('Water Data'!H49))="","",OFFSET('Water Data'!$H$27,0,10*ROW('Water Data'!H49)))</f>
        <v/>
      </c>
      <c r="CF55" s="295" t="str">
        <f ca="true">+IF(OFFSET('Water Data'!$H$28,0,10*ROW('Water Data'!H49))="","",OFFSET('Water Data'!$H$28,0,10*ROW('Water Data'!H49)))</f>
        <v/>
      </c>
      <c r="CG55" s="295" t="str">
        <f ca="true">+IF(OFFSET('Water Data'!$H$29,0,10*ROW('Water Data'!H49))="","",OFFSET('Water Data'!$H$29,0,10*ROW('Water Data'!H49)))</f>
        <v/>
      </c>
      <c r="CH55" s="295" t="str">
        <f ca="true">+IF(OFFSET('Water Data'!$I$27,0,10*ROW('Water Data'!I49))="","",OFFSET('Water Data'!$I$27,0,10*ROW('Water Data'!I49)))</f>
        <v/>
      </c>
      <c r="CI55" s="295" t="str">
        <f ca="true">+IF(OFFSET('Water Data'!$I$28,0,10*ROW('Water Data'!I49))="","",OFFSET('Water Data'!$I$28,0,10*ROW('Water Data'!I49)))</f>
        <v/>
      </c>
      <c r="CJ55" s="295" t="str">
        <f ca="true">+IF(OFFSET('Water Data'!$I$29,0,10*ROW('Water Data'!I49))="","",OFFSET('Water Data'!$I$29,0,10*ROW('Water Data'!I49)))</f>
        <v/>
      </c>
      <c r="CK55" s="295" t="str">
        <f ca="true">+IF(OFFSET('Sanitation Data'!$D$28,0,10*ROW('Sanitation Data'!D49))="","",OFFSET('Sanitation Data'!$D$28,0,10*ROW('Sanitation Data'!D49)))</f>
        <v/>
      </c>
      <c r="CL55" s="295" t="str">
        <f ca="true">+IF(OFFSET('Sanitation Data'!$D$29,0,10*ROW('Sanitation Data'!D49))="","",OFFSET('Sanitation Data'!$D$29,0,10*ROW('Sanitation Data'!D49)))</f>
        <v/>
      </c>
      <c r="CM55" s="295" t="str">
        <f ca="true">+IF(OFFSET('Sanitation Data'!$D$30,0,10*ROW('Sanitation Data'!D49))="","",OFFSET('Sanitation Data'!$D$30,0,10*ROW('Sanitation Data'!D49)))</f>
        <v/>
      </c>
      <c r="CN55" s="295" t="str">
        <f ca="true">+IF(OFFSET('Sanitation Data'!$D$31,0,10*ROW('Sanitation Data'!D49))="","",OFFSET('Sanitation Data'!$D$31,0,10*ROW('Sanitation Data'!D49)))</f>
        <v/>
      </c>
      <c r="CO55" s="295" t="str">
        <f ca="true">+IF(OFFSET('Sanitation Data'!$D$32,0,10*ROW('Sanitation Data'!D49))="","",OFFSET('Sanitation Data'!$D$32,0,10*ROW('Sanitation Data'!D49)))</f>
        <v/>
      </c>
      <c r="CP55" s="295" t="str">
        <f ca="true">+IF(OFFSET('Sanitation Data'!$E$28,0,10*ROW('Sanitation Data'!E49))="","",OFFSET('Sanitation Data'!$E$28,0,10*ROW('Sanitation Data'!E49)))</f>
        <v/>
      </c>
      <c r="CQ55" s="295" t="str">
        <f ca="true">+IF(OFFSET('Sanitation Data'!$E$29,0,10*ROW('Sanitation Data'!E49))="","",OFFSET('Sanitation Data'!$E$29,0,10*ROW('Sanitation Data'!E49)))</f>
        <v/>
      </c>
      <c r="CR55" s="295" t="str">
        <f ca="true">+IF(OFFSET('Sanitation Data'!$E$30,0,10*ROW('Sanitation Data'!E49))="","",OFFSET('Sanitation Data'!$E$30,0,10*ROW('Sanitation Data'!E49)))</f>
        <v/>
      </c>
      <c r="CS55" s="295" t="str">
        <f ca="true">+IF(OFFSET('Sanitation Data'!$E$31,0,10*ROW('Sanitation Data'!E49))="","",OFFSET('Sanitation Data'!$E$31,0,10*ROW('Sanitation Data'!E49)))</f>
        <v/>
      </c>
      <c r="CT55" s="295" t="str">
        <f ca="true">+IF(OFFSET('Sanitation Data'!$E$32,0,10*ROW('Sanitation Data'!E49))="","",OFFSET('Sanitation Data'!$E$32,0,10*ROW('Sanitation Data'!E49)))</f>
        <v/>
      </c>
      <c r="CU55" s="295" t="str">
        <f ca="true">+IF(OFFSET('Sanitation Data'!$F$28,0,10*ROW('Sanitation Data'!F49))="","",OFFSET('Sanitation Data'!$F$28,0,10*ROW('Sanitation Data'!F49)))</f>
        <v/>
      </c>
      <c r="CV55" s="295" t="str">
        <f ca="true">+IF(OFFSET('Sanitation Data'!$F$29,0,10*ROW('Sanitation Data'!F49))="","",OFFSET('Sanitation Data'!$F$29,0,10*ROW('Sanitation Data'!F49)))</f>
        <v/>
      </c>
      <c r="CW55" s="295" t="str">
        <f ca="true">+IF(OFFSET('Sanitation Data'!$F$30,0,10*ROW('Sanitation Data'!F49))="","",OFFSET('Sanitation Data'!$F$30,0,10*ROW('Sanitation Data'!F49)))</f>
        <v/>
      </c>
      <c r="CX55" s="295" t="str">
        <f ca="true">+IF(OFFSET('Sanitation Data'!$F$31,0,10*ROW('Sanitation Data'!F49))="","",OFFSET('Sanitation Data'!$F$31,0,10*ROW('Sanitation Data'!F49)))</f>
        <v/>
      </c>
      <c r="CY55" s="295" t="str">
        <f ca="true">+IF(OFFSET('Sanitation Data'!$F$32,0,10*ROW('Sanitation Data'!F49))="","",OFFSET('Sanitation Data'!$F$32,0,10*ROW('Sanitation Data'!F49)))</f>
        <v/>
      </c>
      <c r="CZ55" s="295" t="str">
        <f ca="true">+IF(OFFSET('Sanitation Data'!$G$28,0,10*ROW('Sanitation Data'!G49))="","",OFFSET('Sanitation Data'!$G$28,0,10*ROW('Sanitation Data'!G49)))</f>
        <v/>
      </c>
      <c r="DA55" s="295" t="str">
        <f ca="true">+IF(OFFSET('Sanitation Data'!$G$29,0,10*ROW('Sanitation Data'!G49))="","",OFFSET('Sanitation Data'!$G$29,0,10*ROW('Sanitation Data'!G49)))</f>
        <v/>
      </c>
      <c r="DB55" s="295" t="str">
        <f ca="true">+IF(OFFSET('Sanitation Data'!$G$30,0,10*ROW('Sanitation Data'!G49))="","",OFFSET('Sanitation Data'!$G$30,0,10*ROW('Sanitation Data'!G49)))</f>
        <v/>
      </c>
      <c r="DC55" s="295" t="str">
        <f ca="true">+IF(OFFSET('Sanitation Data'!$G$31,0,10*ROW('Sanitation Data'!G49))="","",OFFSET('Sanitation Data'!$G$31,0,10*ROW('Sanitation Data'!G49)))</f>
        <v/>
      </c>
      <c r="DD55" s="295" t="str">
        <f ca="true">+IF(OFFSET('Sanitation Data'!$G$32,0,10*ROW('Sanitation Data'!G49))="","",OFFSET('Sanitation Data'!$G$32,0,10*ROW('Sanitation Data'!G49)))</f>
        <v/>
      </c>
      <c r="DE55" s="295" t="str">
        <f ca="true">+IF(OFFSET('Sanitation Data'!$H$28,0,10*ROW('Sanitation Data'!H49))="","",OFFSET('Sanitation Data'!$H$28,0,10*ROW('Sanitation Data'!H49)))</f>
        <v/>
      </c>
      <c r="DF55" s="295" t="str">
        <f ca="true">+IF(OFFSET('Sanitation Data'!$H$29,0,10*ROW('Sanitation Data'!H49))="","",OFFSET('Sanitation Data'!$H$29,0,10*ROW('Sanitation Data'!H49)))</f>
        <v/>
      </c>
      <c r="DG55" s="295" t="str">
        <f ca="true">+IF(OFFSET('Sanitation Data'!$H$30,0,10*ROW('Sanitation Data'!H49))="","",OFFSET('Sanitation Data'!$H$30,0,10*ROW('Sanitation Data'!H49)))</f>
        <v/>
      </c>
      <c r="DH55" s="295" t="str">
        <f ca="true">+IF(OFFSET('Sanitation Data'!$H$31,0,10*ROW('Sanitation Data'!H49))="","",OFFSET('Sanitation Data'!$H$31,0,10*ROW('Sanitation Data'!H49)))</f>
        <v/>
      </c>
      <c r="DI55" s="295" t="str">
        <f ca="true">+IF(OFFSET('Sanitation Data'!$H$32,0,10*ROW('Sanitation Data'!H49))="","",OFFSET('Sanitation Data'!$H$32,0,10*ROW('Sanitation Data'!H49)))</f>
        <v/>
      </c>
      <c r="DJ55" s="295" t="str">
        <f ca="true">+IF(OFFSET('Sanitation Data'!$I$28,0,10*ROW('Sanitation Data'!I49))="","",OFFSET('Sanitation Data'!$I$28,0,10*ROW('Sanitation Data'!I49)))</f>
        <v/>
      </c>
      <c r="DK55" s="295" t="str">
        <f ca="true">+IF(OFFSET('Sanitation Data'!$I$29,0,10*ROW('Sanitation Data'!I49))="","",OFFSET('Sanitation Data'!$I$29,0,10*ROW('Sanitation Data'!I49)))</f>
        <v/>
      </c>
      <c r="DL55" s="295" t="str">
        <f ca="true">+IF(OFFSET('Sanitation Data'!$I$30,0,10*ROW('Sanitation Data'!I49))="","",OFFSET('Sanitation Data'!$I$30,0,10*ROW('Sanitation Data'!I49)))</f>
        <v/>
      </c>
      <c r="DM55" s="295" t="str">
        <f ca="true">+IF(OFFSET('Sanitation Data'!$I$31,0,10*ROW('Sanitation Data'!I49))="","",OFFSET('Sanitation Data'!$I$31,0,10*ROW('Sanitation Data'!I49)))</f>
        <v/>
      </c>
      <c r="DN55" s="295" t="str">
        <f ca="true">+IF(OFFSET('Sanitation Data'!$I$32,0,10*ROW('Sanitation Data'!I49))="","",OFFSET('Sanitation Data'!$I$32,0,10*ROW('Sanitation Data'!I49)))</f>
        <v/>
      </c>
      <c r="DO55" s="295" t="str">
        <f ca="true">+IF(OFFSET('Hygiene Data'!$D$11,0,10*ROW('Hygiene Data'!D49))="","",OFFSET('Hygiene Data'!$D$11,0,10*ROW('Hygiene Data'!D49)))</f>
        <v/>
      </c>
      <c r="DP55" s="295" t="str">
        <f ca="true">+IF(OFFSET('Hygiene Data'!$D$12,0,10*ROW('Hygiene Data'!D49))="","",OFFSET('Hygiene Data'!$D$12,0,10*ROW('Hygiene Data'!D49)))</f>
        <v/>
      </c>
      <c r="DQ55" s="295" t="str">
        <f ca="true">+IF(OFFSET('Hygiene Data'!$D$13,0,10*ROW('Hygiene Data'!D49))="","",OFFSET('Hygiene Data'!$D$13,0,10*ROW('Hygiene Data'!D49)))</f>
        <v/>
      </c>
      <c r="DR55" s="295" t="str">
        <f ca="true">+IF(OFFSET('Hygiene Data'!$E$11,0,10*ROW('Hygiene Data'!E49))="","",OFFSET('Hygiene Data'!$E$11,0,10*ROW('Hygiene Data'!E49)))</f>
        <v/>
      </c>
      <c r="DS55" s="295" t="str">
        <f ca="true">+IF(OFFSET('Hygiene Data'!$E$12,0,10*ROW('Hygiene Data'!E49))="","",OFFSET('Hygiene Data'!$E$12,0,10*ROW('Hygiene Data'!E49)))</f>
        <v/>
      </c>
      <c r="DT55" s="295" t="str">
        <f ca="true">+IF(OFFSET('Hygiene Data'!$E$13,0,10*ROW('Hygiene Data'!E49))="","",OFFSET('Hygiene Data'!$E$13,0,10*ROW('Hygiene Data'!E49)))</f>
        <v/>
      </c>
      <c r="DU55" s="295" t="str">
        <f ca="true">+IF(OFFSET('Hygiene Data'!$F$11,0,10*ROW('Hygiene Data'!F49))="","",OFFSET('Hygiene Data'!$F$11,0,10*ROW('Hygiene Data'!F49)))</f>
        <v/>
      </c>
      <c r="DV55" s="295" t="str">
        <f ca="true">+IF(OFFSET('Hygiene Data'!$F$12,0,10*ROW('Hygiene Data'!F49))="","",OFFSET('Hygiene Data'!$F$12,0,10*ROW('Hygiene Data'!F49)))</f>
        <v/>
      </c>
      <c r="DW55" s="295" t="str">
        <f ca="true">+IF(OFFSET('Hygiene Data'!$F$13,0,10*ROW('Hygiene Data'!F49))="","",OFFSET('Hygiene Data'!$F$13,0,10*ROW('Hygiene Data'!F49)))</f>
        <v/>
      </c>
      <c r="DX55" s="295" t="str">
        <f ca="true">+IF(OFFSET('Hygiene Data'!$G$11,0,10*ROW('Hygiene Data'!G49))="","",OFFSET('Hygiene Data'!$G$11,0,10*ROW('Hygiene Data'!G49)))</f>
        <v/>
      </c>
      <c r="DY55" s="295" t="str">
        <f ca="true">+IF(OFFSET('Hygiene Data'!$G$12,0,10*ROW('Hygiene Data'!G49))="","",OFFSET('Hygiene Data'!$G$12,0,10*ROW('Hygiene Data'!G49)))</f>
        <v/>
      </c>
      <c r="DZ55" s="295" t="str">
        <f ca="true">+IF(OFFSET('Hygiene Data'!$G$13,0,10*ROW('Hygiene Data'!G49))="","",OFFSET('Hygiene Data'!$G$13,0,10*ROW('Hygiene Data'!G49)))</f>
        <v/>
      </c>
      <c r="EA55" s="295" t="str">
        <f ca="true">+IF(OFFSET('Hygiene Data'!$H$11,0,10*ROW('Hygiene Data'!H49))="","",OFFSET('Hygiene Data'!$H$11,0,10*ROW('Hygiene Data'!H49)))</f>
        <v/>
      </c>
      <c r="EB55" s="295" t="str">
        <f ca="true">+IF(OFFSET('Hygiene Data'!$H$12,0,10*ROW('Hygiene Data'!H49))="","",OFFSET('Hygiene Data'!$H$12,0,10*ROW('Hygiene Data'!H49)))</f>
        <v/>
      </c>
      <c r="EC55" s="295" t="str">
        <f ca="true">+IF(OFFSET('Hygiene Data'!$H$13,0,10*ROW('Hygiene Data'!H49))="","",OFFSET('Hygiene Data'!$H$13,0,10*ROW('Hygiene Data'!H49)))</f>
        <v/>
      </c>
      <c r="ED55" s="295" t="str">
        <f ca="true">+IF(OFFSET('Hygiene Data'!$I$11,0,10*ROW('Hygiene Data'!I49))="","",OFFSET('Hygiene Data'!$I$11,0,10*ROW('Hygiene Data'!I49)))</f>
        <v/>
      </c>
      <c r="EE55" s="295" t="str">
        <f ca="true">+IF(OFFSET('Hygiene Data'!$I$12,0,10*ROW('Hygiene Data'!I49))="","",OFFSET('Hygiene Data'!$I$12,0,10*ROW('Hygiene Data'!I49)))</f>
        <v/>
      </c>
      <c r="EF55" s="29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5"/>
      <c r="BS56" s="295" t="str">
        <f ca="true">+IF(OFFSET('Water Data'!$D$27,0,10*ROW('Water Data'!D50))="","",OFFSET('Water Data'!$D$27,0,10*ROW('Water Data'!D50)))</f>
        <v/>
      </c>
      <c r="BT56" s="295" t="str">
        <f ca="true">+IF(OFFSET('Water Data'!$D$28,0,10*ROW('Water Data'!D50))="","",OFFSET('Water Data'!$D$28,0,10*ROW('Water Data'!D50)))</f>
        <v/>
      </c>
      <c r="BU56" s="295" t="str">
        <f ca="true">+IF(OFFSET('Water Data'!$D$29,0,10*ROW('Water Data'!D50))="","",OFFSET('Water Data'!$D$29,0,10*ROW('Water Data'!D50)))</f>
        <v/>
      </c>
      <c r="BV56" s="295" t="str">
        <f ca="true">+IF(OFFSET('Water Data'!$E$27,0,10*ROW('Water Data'!E50))="","",OFFSET('Water Data'!$E$27,0,10*ROW('Water Data'!E50)))</f>
        <v/>
      </c>
      <c r="BW56" s="295" t="str">
        <f ca="true">+IF(OFFSET('Water Data'!$E$28,0,10*ROW('Water Data'!E50))="","",OFFSET('Water Data'!$E$28,0,10*ROW('Water Data'!E50)))</f>
        <v/>
      </c>
      <c r="BX56" s="295" t="str">
        <f ca="true">+IF(OFFSET('Water Data'!$E$29,0,10*ROW('Water Data'!E50))="","",OFFSET('Water Data'!$E$29,0,10*ROW('Water Data'!E50)))</f>
        <v/>
      </c>
      <c r="BY56" s="295" t="str">
        <f ca="true">+IF(OFFSET('Water Data'!$F$27,0,10*ROW('Water Data'!F50))="","",OFFSET('Water Data'!$F$27,0,10*ROW('Water Data'!F50)))</f>
        <v/>
      </c>
      <c r="BZ56" s="295" t="str">
        <f ca="true">+IF(OFFSET('Water Data'!$F$28,0,10*ROW('Water Data'!F50))="","",OFFSET('Water Data'!$F$28,0,10*ROW('Water Data'!F50)))</f>
        <v/>
      </c>
      <c r="CA56" s="295" t="str">
        <f ca="true">+IF(OFFSET('Water Data'!$F$29,0,10*ROW('Water Data'!F50))="","",OFFSET('Water Data'!$F$29,0,10*ROW('Water Data'!F50)))</f>
        <v/>
      </c>
      <c r="CB56" s="295" t="str">
        <f ca="true">+IF(OFFSET('Water Data'!$G$27,0,10*ROW('Water Data'!G50))="","",OFFSET('Water Data'!$G$27,0,10*ROW('Water Data'!G50)))</f>
        <v/>
      </c>
      <c r="CC56" s="295" t="str">
        <f ca="true">+IF(OFFSET('Water Data'!$G$28,0,10*ROW('Water Data'!G50))="","",OFFSET('Water Data'!$G$28,0,10*ROW('Water Data'!G50)))</f>
        <v/>
      </c>
      <c r="CD56" s="295" t="str">
        <f ca="true">+IF(OFFSET('Water Data'!$G$29,0,10*ROW('Water Data'!G50))="","",OFFSET('Water Data'!$G$29,0,10*ROW('Water Data'!G50)))</f>
        <v/>
      </c>
      <c r="CE56" s="295" t="str">
        <f ca="true">+IF(OFFSET('Water Data'!$H$27,0,10*ROW('Water Data'!H50))="","",OFFSET('Water Data'!$H$27,0,10*ROW('Water Data'!H50)))</f>
        <v/>
      </c>
      <c r="CF56" s="295" t="str">
        <f ca="true">+IF(OFFSET('Water Data'!$H$28,0,10*ROW('Water Data'!H50))="","",OFFSET('Water Data'!$H$28,0,10*ROW('Water Data'!H50)))</f>
        <v/>
      </c>
      <c r="CG56" s="295" t="str">
        <f ca="true">+IF(OFFSET('Water Data'!$H$29,0,10*ROW('Water Data'!H50))="","",OFFSET('Water Data'!$H$29,0,10*ROW('Water Data'!H50)))</f>
        <v/>
      </c>
      <c r="CH56" s="295" t="str">
        <f ca="true">+IF(OFFSET('Water Data'!$I$27,0,10*ROW('Water Data'!I50))="","",OFFSET('Water Data'!$I$27,0,10*ROW('Water Data'!I50)))</f>
        <v/>
      </c>
      <c r="CI56" s="295" t="str">
        <f ca="true">+IF(OFFSET('Water Data'!$I$28,0,10*ROW('Water Data'!I50))="","",OFFSET('Water Data'!$I$28,0,10*ROW('Water Data'!I50)))</f>
        <v/>
      </c>
      <c r="CJ56" s="295" t="str">
        <f ca="true">+IF(OFFSET('Water Data'!$I$29,0,10*ROW('Water Data'!I50))="","",OFFSET('Water Data'!$I$29,0,10*ROW('Water Data'!I50)))</f>
        <v/>
      </c>
      <c r="CK56" s="295" t="str">
        <f ca="true">+IF(OFFSET('Sanitation Data'!$D$28,0,10*ROW('Sanitation Data'!D50))="","",OFFSET('Sanitation Data'!$D$28,0,10*ROW('Sanitation Data'!D50)))</f>
        <v/>
      </c>
      <c r="CL56" s="295" t="str">
        <f ca="true">+IF(OFFSET('Sanitation Data'!$D$29,0,10*ROW('Sanitation Data'!D50))="","",OFFSET('Sanitation Data'!$D$29,0,10*ROW('Sanitation Data'!D50)))</f>
        <v/>
      </c>
      <c r="CM56" s="295" t="str">
        <f ca="true">+IF(OFFSET('Sanitation Data'!$D$30,0,10*ROW('Sanitation Data'!D50))="","",OFFSET('Sanitation Data'!$D$30,0,10*ROW('Sanitation Data'!D50)))</f>
        <v/>
      </c>
      <c r="CN56" s="295" t="str">
        <f ca="true">+IF(OFFSET('Sanitation Data'!$D$31,0,10*ROW('Sanitation Data'!D50))="","",OFFSET('Sanitation Data'!$D$31,0,10*ROW('Sanitation Data'!D50)))</f>
        <v/>
      </c>
      <c r="CO56" s="295" t="str">
        <f ca="true">+IF(OFFSET('Sanitation Data'!$D$32,0,10*ROW('Sanitation Data'!D50))="","",OFFSET('Sanitation Data'!$D$32,0,10*ROW('Sanitation Data'!D50)))</f>
        <v/>
      </c>
      <c r="CP56" s="295" t="str">
        <f ca="true">+IF(OFFSET('Sanitation Data'!$E$28,0,10*ROW('Sanitation Data'!E50))="","",OFFSET('Sanitation Data'!$E$28,0,10*ROW('Sanitation Data'!E50)))</f>
        <v/>
      </c>
      <c r="CQ56" s="295" t="str">
        <f ca="true">+IF(OFFSET('Sanitation Data'!$E$29,0,10*ROW('Sanitation Data'!E50))="","",OFFSET('Sanitation Data'!$E$29,0,10*ROW('Sanitation Data'!E50)))</f>
        <v/>
      </c>
      <c r="CR56" s="295" t="str">
        <f ca="true">+IF(OFFSET('Sanitation Data'!$E$30,0,10*ROW('Sanitation Data'!E50))="","",OFFSET('Sanitation Data'!$E$30,0,10*ROW('Sanitation Data'!E50)))</f>
        <v/>
      </c>
      <c r="CS56" s="295" t="str">
        <f ca="true">+IF(OFFSET('Sanitation Data'!$E$31,0,10*ROW('Sanitation Data'!E50))="","",OFFSET('Sanitation Data'!$E$31,0,10*ROW('Sanitation Data'!E50)))</f>
        <v/>
      </c>
      <c r="CT56" s="295" t="str">
        <f ca="true">+IF(OFFSET('Sanitation Data'!$E$32,0,10*ROW('Sanitation Data'!E50))="","",OFFSET('Sanitation Data'!$E$32,0,10*ROW('Sanitation Data'!E50)))</f>
        <v/>
      </c>
      <c r="CU56" s="295" t="str">
        <f ca="true">+IF(OFFSET('Sanitation Data'!$F$28,0,10*ROW('Sanitation Data'!F50))="","",OFFSET('Sanitation Data'!$F$28,0,10*ROW('Sanitation Data'!F50)))</f>
        <v/>
      </c>
      <c r="CV56" s="295" t="str">
        <f ca="true">+IF(OFFSET('Sanitation Data'!$F$29,0,10*ROW('Sanitation Data'!F50))="","",OFFSET('Sanitation Data'!$F$29,0,10*ROW('Sanitation Data'!F50)))</f>
        <v/>
      </c>
      <c r="CW56" s="295" t="str">
        <f ca="true">+IF(OFFSET('Sanitation Data'!$F$30,0,10*ROW('Sanitation Data'!F50))="","",OFFSET('Sanitation Data'!$F$30,0,10*ROW('Sanitation Data'!F50)))</f>
        <v/>
      </c>
      <c r="CX56" s="295" t="str">
        <f ca="true">+IF(OFFSET('Sanitation Data'!$F$31,0,10*ROW('Sanitation Data'!F50))="","",OFFSET('Sanitation Data'!$F$31,0,10*ROW('Sanitation Data'!F50)))</f>
        <v/>
      </c>
      <c r="CY56" s="295" t="str">
        <f ca="true">+IF(OFFSET('Sanitation Data'!$F$32,0,10*ROW('Sanitation Data'!F50))="","",OFFSET('Sanitation Data'!$F$32,0,10*ROW('Sanitation Data'!F50)))</f>
        <v/>
      </c>
      <c r="CZ56" s="295" t="str">
        <f ca="true">+IF(OFFSET('Sanitation Data'!$G$28,0,10*ROW('Sanitation Data'!G50))="","",OFFSET('Sanitation Data'!$G$28,0,10*ROW('Sanitation Data'!G50)))</f>
        <v/>
      </c>
      <c r="DA56" s="295" t="str">
        <f ca="true">+IF(OFFSET('Sanitation Data'!$G$29,0,10*ROW('Sanitation Data'!G50))="","",OFFSET('Sanitation Data'!$G$29,0,10*ROW('Sanitation Data'!G50)))</f>
        <v/>
      </c>
      <c r="DB56" s="295" t="str">
        <f ca="true">+IF(OFFSET('Sanitation Data'!$G$30,0,10*ROW('Sanitation Data'!G50))="","",OFFSET('Sanitation Data'!$G$30,0,10*ROW('Sanitation Data'!G50)))</f>
        <v/>
      </c>
      <c r="DC56" s="295" t="str">
        <f ca="true">+IF(OFFSET('Sanitation Data'!$G$31,0,10*ROW('Sanitation Data'!G50))="","",OFFSET('Sanitation Data'!$G$31,0,10*ROW('Sanitation Data'!G50)))</f>
        <v/>
      </c>
      <c r="DD56" s="295" t="str">
        <f ca="true">+IF(OFFSET('Sanitation Data'!$G$32,0,10*ROW('Sanitation Data'!G50))="","",OFFSET('Sanitation Data'!$G$32,0,10*ROW('Sanitation Data'!G50)))</f>
        <v/>
      </c>
      <c r="DE56" s="295" t="str">
        <f ca="true">+IF(OFFSET('Sanitation Data'!$H$28,0,10*ROW('Sanitation Data'!H50))="","",OFFSET('Sanitation Data'!$H$28,0,10*ROW('Sanitation Data'!H50)))</f>
        <v/>
      </c>
      <c r="DF56" s="295" t="str">
        <f ca="true">+IF(OFFSET('Sanitation Data'!$H$29,0,10*ROW('Sanitation Data'!H50))="","",OFFSET('Sanitation Data'!$H$29,0,10*ROW('Sanitation Data'!H50)))</f>
        <v/>
      </c>
      <c r="DG56" s="295" t="str">
        <f ca="true">+IF(OFFSET('Sanitation Data'!$H$30,0,10*ROW('Sanitation Data'!H50))="","",OFFSET('Sanitation Data'!$H$30,0,10*ROW('Sanitation Data'!H50)))</f>
        <v/>
      </c>
      <c r="DH56" s="295" t="str">
        <f ca="true">+IF(OFFSET('Sanitation Data'!$H$31,0,10*ROW('Sanitation Data'!H50))="","",OFFSET('Sanitation Data'!$H$31,0,10*ROW('Sanitation Data'!H50)))</f>
        <v/>
      </c>
      <c r="DI56" s="295" t="str">
        <f ca="true">+IF(OFFSET('Sanitation Data'!$H$32,0,10*ROW('Sanitation Data'!H50))="","",OFFSET('Sanitation Data'!$H$32,0,10*ROW('Sanitation Data'!H50)))</f>
        <v/>
      </c>
      <c r="DJ56" s="295" t="str">
        <f ca="true">+IF(OFFSET('Sanitation Data'!$I$28,0,10*ROW('Sanitation Data'!I50))="","",OFFSET('Sanitation Data'!$I$28,0,10*ROW('Sanitation Data'!I50)))</f>
        <v/>
      </c>
      <c r="DK56" s="295" t="str">
        <f ca="true">+IF(OFFSET('Sanitation Data'!$I$29,0,10*ROW('Sanitation Data'!I50))="","",OFFSET('Sanitation Data'!$I$29,0,10*ROW('Sanitation Data'!I50)))</f>
        <v/>
      </c>
      <c r="DL56" s="295" t="str">
        <f ca="true">+IF(OFFSET('Sanitation Data'!$I$30,0,10*ROW('Sanitation Data'!I50))="","",OFFSET('Sanitation Data'!$I$30,0,10*ROW('Sanitation Data'!I50)))</f>
        <v/>
      </c>
      <c r="DM56" s="295" t="str">
        <f ca="true">+IF(OFFSET('Sanitation Data'!$I$31,0,10*ROW('Sanitation Data'!I50))="","",OFFSET('Sanitation Data'!$I$31,0,10*ROW('Sanitation Data'!I50)))</f>
        <v/>
      </c>
      <c r="DN56" s="295" t="str">
        <f ca="true">+IF(OFFSET('Sanitation Data'!$I$32,0,10*ROW('Sanitation Data'!I50))="","",OFFSET('Sanitation Data'!$I$32,0,10*ROW('Sanitation Data'!I50)))</f>
        <v/>
      </c>
      <c r="DO56" s="295" t="str">
        <f ca="true">+IF(OFFSET('Hygiene Data'!$D$11,0,10*ROW('Hygiene Data'!D50))="","",OFFSET('Hygiene Data'!$D$11,0,10*ROW('Hygiene Data'!D50)))</f>
        <v/>
      </c>
      <c r="DP56" s="295" t="str">
        <f ca="true">+IF(OFFSET('Hygiene Data'!$D$12,0,10*ROW('Hygiene Data'!D50))="","",OFFSET('Hygiene Data'!$D$12,0,10*ROW('Hygiene Data'!D50)))</f>
        <v/>
      </c>
      <c r="DQ56" s="295" t="str">
        <f ca="true">+IF(OFFSET('Hygiene Data'!$D$13,0,10*ROW('Hygiene Data'!D50))="","",OFFSET('Hygiene Data'!$D$13,0,10*ROW('Hygiene Data'!D50)))</f>
        <v/>
      </c>
      <c r="DR56" s="295" t="str">
        <f ca="true">+IF(OFFSET('Hygiene Data'!$E$11,0,10*ROW('Hygiene Data'!E50))="","",OFFSET('Hygiene Data'!$E$11,0,10*ROW('Hygiene Data'!E50)))</f>
        <v/>
      </c>
      <c r="DS56" s="295" t="str">
        <f ca="true">+IF(OFFSET('Hygiene Data'!$E$12,0,10*ROW('Hygiene Data'!E50))="","",OFFSET('Hygiene Data'!$E$12,0,10*ROW('Hygiene Data'!E50)))</f>
        <v/>
      </c>
      <c r="DT56" s="295" t="str">
        <f ca="true">+IF(OFFSET('Hygiene Data'!$E$13,0,10*ROW('Hygiene Data'!E50))="","",OFFSET('Hygiene Data'!$E$13,0,10*ROW('Hygiene Data'!E50)))</f>
        <v/>
      </c>
      <c r="DU56" s="295" t="str">
        <f ca="true">+IF(OFFSET('Hygiene Data'!$F$11,0,10*ROW('Hygiene Data'!F50))="","",OFFSET('Hygiene Data'!$F$11,0,10*ROW('Hygiene Data'!F50)))</f>
        <v/>
      </c>
      <c r="DV56" s="295" t="str">
        <f ca="true">+IF(OFFSET('Hygiene Data'!$F$12,0,10*ROW('Hygiene Data'!F50))="","",OFFSET('Hygiene Data'!$F$12,0,10*ROW('Hygiene Data'!F50)))</f>
        <v/>
      </c>
      <c r="DW56" s="295" t="str">
        <f ca="true">+IF(OFFSET('Hygiene Data'!$F$13,0,10*ROW('Hygiene Data'!F50))="","",OFFSET('Hygiene Data'!$F$13,0,10*ROW('Hygiene Data'!F50)))</f>
        <v/>
      </c>
      <c r="DX56" s="295" t="str">
        <f ca="true">+IF(OFFSET('Hygiene Data'!$G$11,0,10*ROW('Hygiene Data'!G50))="","",OFFSET('Hygiene Data'!$G$11,0,10*ROW('Hygiene Data'!G50)))</f>
        <v/>
      </c>
      <c r="DY56" s="295" t="str">
        <f ca="true">+IF(OFFSET('Hygiene Data'!$G$12,0,10*ROW('Hygiene Data'!G50))="","",OFFSET('Hygiene Data'!$G$12,0,10*ROW('Hygiene Data'!G50)))</f>
        <v/>
      </c>
      <c r="DZ56" s="295" t="str">
        <f ca="true">+IF(OFFSET('Hygiene Data'!$G$13,0,10*ROW('Hygiene Data'!G50))="","",OFFSET('Hygiene Data'!$G$13,0,10*ROW('Hygiene Data'!G50)))</f>
        <v/>
      </c>
      <c r="EA56" s="295" t="str">
        <f ca="true">+IF(OFFSET('Hygiene Data'!$H$11,0,10*ROW('Hygiene Data'!H50))="","",OFFSET('Hygiene Data'!$H$11,0,10*ROW('Hygiene Data'!H50)))</f>
        <v/>
      </c>
      <c r="EB56" s="295" t="str">
        <f ca="true">+IF(OFFSET('Hygiene Data'!$H$12,0,10*ROW('Hygiene Data'!H50))="","",OFFSET('Hygiene Data'!$H$12,0,10*ROW('Hygiene Data'!H50)))</f>
        <v/>
      </c>
      <c r="EC56" s="295" t="str">
        <f ca="true">+IF(OFFSET('Hygiene Data'!$H$13,0,10*ROW('Hygiene Data'!H50))="","",OFFSET('Hygiene Data'!$H$13,0,10*ROW('Hygiene Data'!H50)))</f>
        <v/>
      </c>
      <c r="ED56" s="295" t="str">
        <f ca="true">+IF(OFFSET('Hygiene Data'!$I$11,0,10*ROW('Hygiene Data'!I50))="","",OFFSET('Hygiene Data'!$I$11,0,10*ROW('Hygiene Data'!I50)))</f>
        <v/>
      </c>
      <c r="EE56" s="295" t="str">
        <f ca="true">+IF(OFFSET('Hygiene Data'!$I$12,0,10*ROW('Hygiene Data'!I50))="","",OFFSET('Hygiene Data'!$I$12,0,10*ROW('Hygiene Data'!I50)))</f>
        <v/>
      </c>
      <c r="EF56" s="29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5"/>
      <c r="BS57" s="295" t="str">
        <f ca="true">+IF(OFFSET('Water Data'!$D$27,0,10*ROW('Water Data'!D51))="","",OFFSET('Water Data'!$D$27,0,10*ROW('Water Data'!D51)))</f>
        <v/>
      </c>
      <c r="BT57" s="295" t="str">
        <f ca="true">+IF(OFFSET('Water Data'!$D$28,0,10*ROW('Water Data'!D51))="","",OFFSET('Water Data'!$D$28,0,10*ROW('Water Data'!D51)))</f>
        <v/>
      </c>
      <c r="BU57" s="295" t="str">
        <f ca="true">+IF(OFFSET('Water Data'!$D$29,0,10*ROW('Water Data'!D51))="","",OFFSET('Water Data'!$D$29,0,10*ROW('Water Data'!D51)))</f>
        <v/>
      </c>
      <c r="BV57" s="295" t="str">
        <f ca="true">+IF(OFFSET('Water Data'!$E$27,0,10*ROW('Water Data'!E51))="","",OFFSET('Water Data'!$E$27,0,10*ROW('Water Data'!E51)))</f>
        <v/>
      </c>
      <c r="BW57" s="295" t="str">
        <f ca="true">+IF(OFFSET('Water Data'!$E$28,0,10*ROW('Water Data'!E51))="","",OFFSET('Water Data'!$E$28,0,10*ROW('Water Data'!E51)))</f>
        <v/>
      </c>
      <c r="BX57" s="295" t="str">
        <f ca="true">+IF(OFFSET('Water Data'!$E$29,0,10*ROW('Water Data'!E51))="","",OFFSET('Water Data'!$E$29,0,10*ROW('Water Data'!E51)))</f>
        <v/>
      </c>
      <c r="BY57" s="295" t="str">
        <f ca="true">+IF(OFFSET('Water Data'!$F$27,0,10*ROW('Water Data'!F51))="","",OFFSET('Water Data'!$F$27,0,10*ROW('Water Data'!F51)))</f>
        <v/>
      </c>
      <c r="BZ57" s="295" t="str">
        <f ca="true">+IF(OFFSET('Water Data'!$F$28,0,10*ROW('Water Data'!F51))="","",OFFSET('Water Data'!$F$28,0,10*ROW('Water Data'!F51)))</f>
        <v/>
      </c>
      <c r="CA57" s="295" t="str">
        <f ca="true">+IF(OFFSET('Water Data'!$F$29,0,10*ROW('Water Data'!F51))="","",OFFSET('Water Data'!$F$29,0,10*ROW('Water Data'!F51)))</f>
        <v/>
      </c>
      <c r="CB57" s="295" t="str">
        <f ca="true">+IF(OFFSET('Water Data'!$G$27,0,10*ROW('Water Data'!G51))="","",OFFSET('Water Data'!$G$27,0,10*ROW('Water Data'!G51)))</f>
        <v/>
      </c>
      <c r="CC57" s="295" t="str">
        <f ca="true">+IF(OFFSET('Water Data'!$G$28,0,10*ROW('Water Data'!G51))="","",OFFSET('Water Data'!$G$28,0,10*ROW('Water Data'!G51)))</f>
        <v/>
      </c>
      <c r="CD57" s="295" t="str">
        <f ca="true">+IF(OFFSET('Water Data'!$G$29,0,10*ROW('Water Data'!G51))="","",OFFSET('Water Data'!$G$29,0,10*ROW('Water Data'!G51)))</f>
        <v/>
      </c>
      <c r="CE57" s="295" t="str">
        <f ca="true">+IF(OFFSET('Water Data'!$H$27,0,10*ROW('Water Data'!H51))="","",OFFSET('Water Data'!$H$27,0,10*ROW('Water Data'!H51)))</f>
        <v/>
      </c>
      <c r="CF57" s="295" t="str">
        <f ca="true">+IF(OFFSET('Water Data'!$H$28,0,10*ROW('Water Data'!H51))="","",OFFSET('Water Data'!$H$28,0,10*ROW('Water Data'!H51)))</f>
        <v/>
      </c>
      <c r="CG57" s="295" t="str">
        <f ca="true">+IF(OFFSET('Water Data'!$H$29,0,10*ROW('Water Data'!H51))="","",OFFSET('Water Data'!$H$29,0,10*ROW('Water Data'!H51)))</f>
        <v/>
      </c>
      <c r="CH57" s="295" t="str">
        <f ca="true">+IF(OFFSET('Water Data'!$I$27,0,10*ROW('Water Data'!I51))="","",OFFSET('Water Data'!$I$27,0,10*ROW('Water Data'!I51)))</f>
        <v/>
      </c>
      <c r="CI57" s="295" t="str">
        <f ca="true">+IF(OFFSET('Water Data'!$I$28,0,10*ROW('Water Data'!I51))="","",OFFSET('Water Data'!$I$28,0,10*ROW('Water Data'!I51)))</f>
        <v/>
      </c>
      <c r="CJ57" s="295" t="str">
        <f ca="true">+IF(OFFSET('Water Data'!$I$29,0,10*ROW('Water Data'!I51))="","",OFFSET('Water Data'!$I$29,0,10*ROW('Water Data'!I51)))</f>
        <v/>
      </c>
      <c r="CK57" s="295" t="str">
        <f ca="true">+IF(OFFSET('Sanitation Data'!$D$28,0,10*ROW('Sanitation Data'!D51))="","",OFFSET('Sanitation Data'!$D$28,0,10*ROW('Sanitation Data'!D51)))</f>
        <v/>
      </c>
      <c r="CL57" s="295" t="str">
        <f ca="true">+IF(OFFSET('Sanitation Data'!$D$29,0,10*ROW('Sanitation Data'!D51))="","",OFFSET('Sanitation Data'!$D$29,0,10*ROW('Sanitation Data'!D51)))</f>
        <v/>
      </c>
      <c r="CM57" s="295" t="str">
        <f ca="true">+IF(OFFSET('Sanitation Data'!$D$30,0,10*ROW('Sanitation Data'!D51))="","",OFFSET('Sanitation Data'!$D$30,0,10*ROW('Sanitation Data'!D51)))</f>
        <v/>
      </c>
      <c r="CN57" s="295" t="str">
        <f ca="true">+IF(OFFSET('Sanitation Data'!$D$31,0,10*ROW('Sanitation Data'!D51))="","",OFFSET('Sanitation Data'!$D$31,0,10*ROW('Sanitation Data'!D51)))</f>
        <v/>
      </c>
      <c r="CO57" s="295" t="str">
        <f ca="true">+IF(OFFSET('Sanitation Data'!$D$32,0,10*ROW('Sanitation Data'!D51))="","",OFFSET('Sanitation Data'!$D$32,0,10*ROW('Sanitation Data'!D51)))</f>
        <v/>
      </c>
      <c r="CP57" s="295" t="str">
        <f ca="true">+IF(OFFSET('Sanitation Data'!$E$28,0,10*ROW('Sanitation Data'!E51))="","",OFFSET('Sanitation Data'!$E$28,0,10*ROW('Sanitation Data'!E51)))</f>
        <v/>
      </c>
      <c r="CQ57" s="295" t="str">
        <f ca="true">+IF(OFFSET('Sanitation Data'!$E$29,0,10*ROW('Sanitation Data'!E51))="","",OFFSET('Sanitation Data'!$E$29,0,10*ROW('Sanitation Data'!E51)))</f>
        <v/>
      </c>
      <c r="CR57" s="295" t="str">
        <f ca="true">+IF(OFFSET('Sanitation Data'!$E$30,0,10*ROW('Sanitation Data'!E51))="","",OFFSET('Sanitation Data'!$E$30,0,10*ROW('Sanitation Data'!E51)))</f>
        <v/>
      </c>
      <c r="CS57" s="295" t="str">
        <f ca="true">+IF(OFFSET('Sanitation Data'!$E$31,0,10*ROW('Sanitation Data'!E51))="","",OFFSET('Sanitation Data'!$E$31,0,10*ROW('Sanitation Data'!E51)))</f>
        <v/>
      </c>
      <c r="CT57" s="295" t="str">
        <f ca="true">+IF(OFFSET('Sanitation Data'!$E$32,0,10*ROW('Sanitation Data'!E51))="","",OFFSET('Sanitation Data'!$E$32,0,10*ROW('Sanitation Data'!E51)))</f>
        <v/>
      </c>
      <c r="CU57" s="295" t="str">
        <f ca="true">+IF(OFFSET('Sanitation Data'!$F$28,0,10*ROW('Sanitation Data'!F51))="","",OFFSET('Sanitation Data'!$F$28,0,10*ROW('Sanitation Data'!F51)))</f>
        <v/>
      </c>
      <c r="CV57" s="295" t="str">
        <f ca="true">+IF(OFFSET('Sanitation Data'!$F$29,0,10*ROW('Sanitation Data'!F51))="","",OFFSET('Sanitation Data'!$F$29,0,10*ROW('Sanitation Data'!F51)))</f>
        <v/>
      </c>
      <c r="CW57" s="295" t="str">
        <f ca="true">+IF(OFFSET('Sanitation Data'!$F$30,0,10*ROW('Sanitation Data'!F51))="","",OFFSET('Sanitation Data'!$F$30,0,10*ROW('Sanitation Data'!F51)))</f>
        <v/>
      </c>
      <c r="CX57" s="295" t="str">
        <f ca="true">+IF(OFFSET('Sanitation Data'!$F$31,0,10*ROW('Sanitation Data'!F51))="","",OFFSET('Sanitation Data'!$F$31,0,10*ROW('Sanitation Data'!F51)))</f>
        <v/>
      </c>
      <c r="CY57" s="295" t="str">
        <f ca="true">+IF(OFFSET('Sanitation Data'!$F$32,0,10*ROW('Sanitation Data'!F51))="","",OFFSET('Sanitation Data'!$F$32,0,10*ROW('Sanitation Data'!F51)))</f>
        <v/>
      </c>
      <c r="CZ57" s="295" t="str">
        <f ca="true">+IF(OFFSET('Sanitation Data'!$G$28,0,10*ROW('Sanitation Data'!G51))="","",OFFSET('Sanitation Data'!$G$28,0,10*ROW('Sanitation Data'!G51)))</f>
        <v/>
      </c>
      <c r="DA57" s="295" t="str">
        <f ca="true">+IF(OFFSET('Sanitation Data'!$G$29,0,10*ROW('Sanitation Data'!G51))="","",OFFSET('Sanitation Data'!$G$29,0,10*ROW('Sanitation Data'!G51)))</f>
        <v/>
      </c>
      <c r="DB57" s="295" t="str">
        <f ca="true">+IF(OFFSET('Sanitation Data'!$G$30,0,10*ROW('Sanitation Data'!G51))="","",OFFSET('Sanitation Data'!$G$30,0,10*ROW('Sanitation Data'!G51)))</f>
        <v/>
      </c>
      <c r="DC57" s="295" t="str">
        <f ca="true">+IF(OFFSET('Sanitation Data'!$G$31,0,10*ROW('Sanitation Data'!G51))="","",OFFSET('Sanitation Data'!$G$31,0,10*ROW('Sanitation Data'!G51)))</f>
        <v/>
      </c>
      <c r="DD57" s="295" t="str">
        <f ca="true">+IF(OFFSET('Sanitation Data'!$G$32,0,10*ROW('Sanitation Data'!G51))="","",OFFSET('Sanitation Data'!$G$32,0,10*ROW('Sanitation Data'!G51)))</f>
        <v/>
      </c>
      <c r="DE57" s="295" t="str">
        <f ca="true">+IF(OFFSET('Sanitation Data'!$H$28,0,10*ROW('Sanitation Data'!H51))="","",OFFSET('Sanitation Data'!$H$28,0,10*ROW('Sanitation Data'!H51)))</f>
        <v/>
      </c>
      <c r="DF57" s="295" t="str">
        <f ca="true">+IF(OFFSET('Sanitation Data'!$H$29,0,10*ROW('Sanitation Data'!H51))="","",OFFSET('Sanitation Data'!$H$29,0,10*ROW('Sanitation Data'!H51)))</f>
        <v/>
      </c>
      <c r="DG57" s="295" t="str">
        <f ca="true">+IF(OFFSET('Sanitation Data'!$H$30,0,10*ROW('Sanitation Data'!H51))="","",OFFSET('Sanitation Data'!$H$30,0,10*ROW('Sanitation Data'!H51)))</f>
        <v/>
      </c>
      <c r="DH57" s="295" t="str">
        <f ca="true">+IF(OFFSET('Sanitation Data'!$H$31,0,10*ROW('Sanitation Data'!H51))="","",OFFSET('Sanitation Data'!$H$31,0,10*ROW('Sanitation Data'!H51)))</f>
        <v/>
      </c>
      <c r="DI57" s="295" t="str">
        <f ca="true">+IF(OFFSET('Sanitation Data'!$H$32,0,10*ROW('Sanitation Data'!H51))="","",OFFSET('Sanitation Data'!$H$32,0,10*ROW('Sanitation Data'!H51)))</f>
        <v/>
      </c>
      <c r="DJ57" s="295" t="str">
        <f ca="true">+IF(OFFSET('Sanitation Data'!$I$28,0,10*ROW('Sanitation Data'!I51))="","",OFFSET('Sanitation Data'!$I$28,0,10*ROW('Sanitation Data'!I51)))</f>
        <v/>
      </c>
      <c r="DK57" s="295" t="str">
        <f ca="true">+IF(OFFSET('Sanitation Data'!$I$29,0,10*ROW('Sanitation Data'!I51))="","",OFFSET('Sanitation Data'!$I$29,0,10*ROW('Sanitation Data'!I51)))</f>
        <v/>
      </c>
      <c r="DL57" s="295" t="str">
        <f ca="true">+IF(OFFSET('Sanitation Data'!$I$30,0,10*ROW('Sanitation Data'!I51))="","",OFFSET('Sanitation Data'!$I$30,0,10*ROW('Sanitation Data'!I51)))</f>
        <v/>
      </c>
      <c r="DM57" s="295" t="str">
        <f ca="true">+IF(OFFSET('Sanitation Data'!$I$31,0,10*ROW('Sanitation Data'!I51))="","",OFFSET('Sanitation Data'!$I$31,0,10*ROW('Sanitation Data'!I51)))</f>
        <v/>
      </c>
      <c r="DN57" s="295" t="str">
        <f ca="true">+IF(OFFSET('Sanitation Data'!$I$32,0,10*ROW('Sanitation Data'!I51))="","",OFFSET('Sanitation Data'!$I$32,0,10*ROW('Sanitation Data'!I51)))</f>
        <v/>
      </c>
      <c r="DO57" s="295" t="str">
        <f ca="true">+IF(OFFSET('Hygiene Data'!$D$11,0,10*ROW('Hygiene Data'!D51))="","",OFFSET('Hygiene Data'!$D$11,0,10*ROW('Hygiene Data'!D51)))</f>
        <v/>
      </c>
      <c r="DP57" s="295" t="str">
        <f ca="true">+IF(OFFSET('Hygiene Data'!$D$12,0,10*ROW('Hygiene Data'!D51))="","",OFFSET('Hygiene Data'!$D$12,0,10*ROW('Hygiene Data'!D51)))</f>
        <v/>
      </c>
      <c r="DQ57" s="295" t="str">
        <f ca="true">+IF(OFFSET('Hygiene Data'!$D$13,0,10*ROW('Hygiene Data'!D51))="","",OFFSET('Hygiene Data'!$D$13,0,10*ROW('Hygiene Data'!D51)))</f>
        <v/>
      </c>
      <c r="DR57" s="295" t="str">
        <f ca="true">+IF(OFFSET('Hygiene Data'!$E$11,0,10*ROW('Hygiene Data'!E51))="","",OFFSET('Hygiene Data'!$E$11,0,10*ROW('Hygiene Data'!E51)))</f>
        <v/>
      </c>
      <c r="DS57" s="295" t="str">
        <f ca="true">+IF(OFFSET('Hygiene Data'!$E$12,0,10*ROW('Hygiene Data'!E51))="","",OFFSET('Hygiene Data'!$E$12,0,10*ROW('Hygiene Data'!E51)))</f>
        <v/>
      </c>
      <c r="DT57" s="295" t="str">
        <f ca="true">+IF(OFFSET('Hygiene Data'!$E$13,0,10*ROW('Hygiene Data'!E51))="","",OFFSET('Hygiene Data'!$E$13,0,10*ROW('Hygiene Data'!E51)))</f>
        <v/>
      </c>
      <c r="DU57" s="295" t="str">
        <f ca="true">+IF(OFFSET('Hygiene Data'!$F$11,0,10*ROW('Hygiene Data'!F51))="","",OFFSET('Hygiene Data'!$F$11,0,10*ROW('Hygiene Data'!F51)))</f>
        <v/>
      </c>
      <c r="DV57" s="295" t="str">
        <f ca="true">+IF(OFFSET('Hygiene Data'!$F$12,0,10*ROW('Hygiene Data'!F51))="","",OFFSET('Hygiene Data'!$F$12,0,10*ROW('Hygiene Data'!F51)))</f>
        <v/>
      </c>
      <c r="DW57" s="295" t="str">
        <f ca="true">+IF(OFFSET('Hygiene Data'!$F$13,0,10*ROW('Hygiene Data'!F51))="","",OFFSET('Hygiene Data'!$F$13,0,10*ROW('Hygiene Data'!F51)))</f>
        <v/>
      </c>
      <c r="DX57" s="295" t="str">
        <f ca="true">+IF(OFFSET('Hygiene Data'!$G$11,0,10*ROW('Hygiene Data'!G51))="","",OFFSET('Hygiene Data'!$G$11,0,10*ROW('Hygiene Data'!G51)))</f>
        <v/>
      </c>
      <c r="DY57" s="295" t="str">
        <f ca="true">+IF(OFFSET('Hygiene Data'!$G$12,0,10*ROW('Hygiene Data'!G51))="","",OFFSET('Hygiene Data'!$G$12,0,10*ROW('Hygiene Data'!G51)))</f>
        <v/>
      </c>
      <c r="DZ57" s="295" t="str">
        <f ca="true">+IF(OFFSET('Hygiene Data'!$G$13,0,10*ROW('Hygiene Data'!G51))="","",OFFSET('Hygiene Data'!$G$13,0,10*ROW('Hygiene Data'!G51)))</f>
        <v/>
      </c>
      <c r="EA57" s="295" t="str">
        <f ca="true">+IF(OFFSET('Hygiene Data'!$H$11,0,10*ROW('Hygiene Data'!H51))="","",OFFSET('Hygiene Data'!$H$11,0,10*ROW('Hygiene Data'!H51)))</f>
        <v/>
      </c>
      <c r="EB57" s="295" t="str">
        <f ca="true">+IF(OFFSET('Hygiene Data'!$H$12,0,10*ROW('Hygiene Data'!H51))="","",OFFSET('Hygiene Data'!$H$12,0,10*ROW('Hygiene Data'!H51)))</f>
        <v/>
      </c>
      <c r="EC57" s="295" t="str">
        <f ca="true">+IF(OFFSET('Hygiene Data'!$H$13,0,10*ROW('Hygiene Data'!H51))="","",OFFSET('Hygiene Data'!$H$13,0,10*ROW('Hygiene Data'!H51)))</f>
        <v/>
      </c>
      <c r="ED57" s="295" t="str">
        <f ca="true">+IF(OFFSET('Hygiene Data'!$I$11,0,10*ROW('Hygiene Data'!I51))="","",OFFSET('Hygiene Data'!$I$11,0,10*ROW('Hygiene Data'!I51)))</f>
        <v/>
      </c>
      <c r="EE57" s="295" t="str">
        <f ca="true">+IF(OFFSET('Hygiene Data'!$I$12,0,10*ROW('Hygiene Data'!I51))="","",OFFSET('Hygiene Data'!$I$12,0,10*ROW('Hygiene Data'!I51)))</f>
        <v/>
      </c>
      <c r="EF57" s="29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5"/>
      <c r="BS58" s="295" t="str">
        <f ca="true">+IF(OFFSET('Water Data'!$D$27,0,10*ROW('Water Data'!D52))="","",OFFSET('Water Data'!$D$27,0,10*ROW('Water Data'!D52)))</f>
        <v/>
      </c>
      <c r="BT58" s="295" t="str">
        <f ca="true">+IF(OFFSET('Water Data'!$D$28,0,10*ROW('Water Data'!D52))="","",OFFSET('Water Data'!$D$28,0,10*ROW('Water Data'!D52)))</f>
        <v/>
      </c>
      <c r="BU58" s="295" t="str">
        <f ca="true">+IF(OFFSET('Water Data'!$D$29,0,10*ROW('Water Data'!D52))="","",OFFSET('Water Data'!$D$29,0,10*ROW('Water Data'!D52)))</f>
        <v/>
      </c>
      <c r="BV58" s="295" t="str">
        <f ca="true">+IF(OFFSET('Water Data'!$E$27,0,10*ROW('Water Data'!E52))="","",OFFSET('Water Data'!$E$27,0,10*ROW('Water Data'!E52)))</f>
        <v/>
      </c>
      <c r="BW58" s="295" t="str">
        <f ca="true">+IF(OFFSET('Water Data'!$E$28,0,10*ROW('Water Data'!E52))="","",OFFSET('Water Data'!$E$28,0,10*ROW('Water Data'!E52)))</f>
        <v/>
      </c>
      <c r="BX58" s="295" t="str">
        <f ca="true">+IF(OFFSET('Water Data'!$E$29,0,10*ROW('Water Data'!E52))="","",OFFSET('Water Data'!$E$29,0,10*ROW('Water Data'!E52)))</f>
        <v/>
      </c>
      <c r="BY58" s="295" t="str">
        <f ca="true">+IF(OFFSET('Water Data'!$F$27,0,10*ROW('Water Data'!F52))="","",OFFSET('Water Data'!$F$27,0,10*ROW('Water Data'!F52)))</f>
        <v/>
      </c>
      <c r="BZ58" s="295" t="str">
        <f ca="true">+IF(OFFSET('Water Data'!$F$28,0,10*ROW('Water Data'!F52))="","",OFFSET('Water Data'!$F$28,0,10*ROW('Water Data'!F52)))</f>
        <v/>
      </c>
      <c r="CA58" s="295" t="str">
        <f ca="true">+IF(OFFSET('Water Data'!$F$29,0,10*ROW('Water Data'!F52))="","",OFFSET('Water Data'!$F$29,0,10*ROW('Water Data'!F52)))</f>
        <v/>
      </c>
      <c r="CB58" s="295" t="str">
        <f ca="true">+IF(OFFSET('Water Data'!$G$27,0,10*ROW('Water Data'!G52))="","",OFFSET('Water Data'!$G$27,0,10*ROW('Water Data'!G52)))</f>
        <v/>
      </c>
      <c r="CC58" s="295" t="str">
        <f ca="true">+IF(OFFSET('Water Data'!$G$28,0,10*ROW('Water Data'!G52))="","",OFFSET('Water Data'!$G$28,0,10*ROW('Water Data'!G52)))</f>
        <v/>
      </c>
      <c r="CD58" s="295" t="str">
        <f ca="true">+IF(OFFSET('Water Data'!$G$29,0,10*ROW('Water Data'!G52))="","",OFFSET('Water Data'!$G$29,0,10*ROW('Water Data'!G52)))</f>
        <v/>
      </c>
      <c r="CE58" s="295" t="str">
        <f ca="true">+IF(OFFSET('Water Data'!$H$27,0,10*ROW('Water Data'!H52))="","",OFFSET('Water Data'!$H$27,0,10*ROW('Water Data'!H52)))</f>
        <v/>
      </c>
      <c r="CF58" s="295" t="str">
        <f ca="true">+IF(OFFSET('Water Data'!$H$28,0,10*ROW('Water Data'!H52))="","",OFFSET('Water Data'!$H$28,0,10*ROW('Water Data'!H52)))</f>
        <v/>
      </c>
      <c r="CG58" s="295" t="str">
        <f ca="true">+IF(OFFSET('Water Data'!$H$29,0,10*ROW('Water Data'!H52))="","",OFFSET('Water Data'!$H$29,0,10*ROW('Water Data'!H52)))</f>
        <v/>
      </c>
      <c r="CH58" s="295" t="str">
        <f ca="true">+IF(OFFSET('Water Data'!$I$27,0,10*ROW('Water Data'!I52))="","",OFFSET('Water Data'!$I$27,0,10*ROW('Water Data'!I52)))</f>
        <v/>
      </c>
      <c r="CI58" s="295" t="str">
        <f ca="true">+IF(OFFSET('Water Data'!$I$28,0,10*ROW('Water Data'!I52))="","",OFFSET('Water Data'!$I$28,0,10*ROW('Water Data'!I52)))</f>
        <v/>
      </c>
      <c r="CJ58" s="295" t="str">
        <f ca="true">+IF(OFFSET('Water Data'!$I$29,0,10*ROW('Water Data'!I52))="","",OFFSET('Water Data'!$I$29,0,10*ROW('Water Data'!I52)))</f>
        <v/>
      </c>
      <c r="CK58" s="295" t="str">
        <f ca="true">+IF(OFFSET('Sanitation Data'!$D$28,0,10*ROW('Sanitation Data'!D52))="","",OFFSET('Sanitation Data'!$D$28,0,10*ROW('Sanitation Data'!D52)))</f>
        <v/>
      </c>
      <c r="CL58" s="295" t="str">
        <f ca="true">+IF(OFFSET('Sanitation Data'!$D$29,0,10*ROW('Sanitation Data'!D52))="","",OFFSET('Sanitation Data'!$D$29,0,10*ROW('Sanitation Data'!D52)))</f>
        <v/>
      </c>
      <c r="CM58" s="295" t="str">
        <f ca="true">+IF(OFFSET('Sanitation Data'!$D$30,0,10*ROW('Sanitation Data'!D52))="","",OFFSET('Sanitation Data'!$D$30,0,10*ROW('Sanitation Data'!D52)))</f>
        <v/>
      </c>
      <c r="CN58" s="295" t="str">
        <f ca="true">+IF(OFFSET('Sanitation Data'!$D$31,0,10*ROW('Sanitation Data'!D52))="","",OFFSET('Sanitation Data'!$D$31,0,10*ROW('Sanitation Data'!D52)))</f>
        <v/>
      </c>
      <c r="CO58" s="295" t="str">
        <f ca="true">+IF(OFFSET('Sanitation Data'!$D$32,0,10*ROW('Sanitation Data'!D52))="","",OFFSET('Sanitation Data'!$D$32,0,10*ROW('Sanitation Data'!D52)))</f>
        <v/>
      </c>
      <c r="CP58" s="295" t="str">
        <f ca="true">+IF(OFFSET('Sanitation Data'!$E$28,0,10*ROW('Sanitation Data'!E52))="","",OFFSET('Sanitation Data'!$E$28,0,10*ROW('Sanitation Data'!E52)))</f>
        <v/>
      </c>
      <c r="CQ58" s="295" t="str">
        <f ca="true">+IF(OFFSET('Sanitation Data'!$E$29,0,10*ROW('Sanitation Data'!E52))="","",OFFSET('Sanitation Data'!$E$29,0,10*ROW('Sanitation Data'!E52)))</f>
        <v/>
      </c>
      <c r="CR58" s="295" t="str">
        <f ca="true">+IF(OFFSET('Sanitation Data'!$E$30,0,10*ROW('Sanitation Data'!E52))="","",OFFSET('Sanitation Data'!$E$30,0,10*ROW('Sanitation Data'!E52)))</f>
        <v/>
      </c>
      <c r="CS58" s="295" t="str">
        <f ca="true">+IF(OFFSET('Sanitation Data'!$E$31,0,10*ROW('Sanitation Data'!E52))="","",OFFSET('Sanitation Data'!$E$31,0,10*ROW('Sanitation Data'!E52)))</f>
        <v/>
      </c>
      <c r="CT58" s="295" t="str">
        <f ca="true">+IF(OFFSET('Sanitation Data'!$E$32,0,10*ROW('Sanitation Data'!E52))="","",OFFSET('Sanitation Data'!$E$32,0,10*ROW('Sanitation Data'!E52)))</f>
        <v/>
      </c>
      <c r="CU58" s="295" t="str">
        <f ca="true">+IF(OFFSET('Sanitation Data'!$F$28,0,10*ROW('Sanitation Data'!F52))="","",OFFSET('Sanitation Data'!$F$28,0,10*ROW('Sanitation Data'!F52)))</f>
        <v/>
      </c>
      <c r="CV58" s="295" t="str">
        <f ca="true">+IF(OFFSET('Sanitation Data'!$F$29,0,10*ROW('Sanitation Data'!F52))="","",OFFSET('Sanitation Data'!$F$29,0,10*ROW('Sanitation Data'!F52)))</f>
        <v/>
      </c>
      <c r="CW58" s="295" t="str">
        <f ca="true">+IF(OFFSET('Sanitation Data'!$F$30,0,10*ROW('Sanitation Data'!F52))="","",OFFSET('Sanitation Data'!$F$30,0,10*ROW('Sanitation Data'!F52)))</f>
        <v/>
      </c>
      <c r="CX58" s="295" t="str">
        <f ca="true">+IF(OFFSET('Sanitation Data'!$F$31,0,10*ROW('Sanitation Data'!F52))="","",OFFSET('Sanitation Data'!$F$31,0,10*ROW('Sanitation Data'!F52)))</f>
        <v/>
      </c>
      <c r="CY58" s="295" t="str">
        <f ca="true">+IF(OFFSET('Sanitation Data'!$F$32,0,10*ROW('Sanitation Data'!F52))="","",OFFSET('Sanitation Data'!$F$32,0,10*ROW('Sanitation Data'!F52)))</f>
        <v/>
      </c>
      <c r="CZ58" s="295" t="str">
        <f ca="true">+IF(OFFSET('Sanitation Data'!$G$28,0,10*ROW('Sanitation Data'!G52))="","",OFFSET('Sanitation Data'!$G$28,0,10*ROW('Sanitation Data'!G52)))</f>
        <v/>
      </c>
      <c r="DA58" s="295" t="str">
        <f ca="true">+IF(OFFSET('Sanitation Data'!$G$29,0,10*ROW('Sanitation Data'!G52))="","",OFFSET('Sanitation Data'!$G$29,0,10*ROW('Sanitation Data'!G52)))</f>
        <v/>
      </c>
      <c r="DB58" s="295" t="str">
        <f ca="true">+IF(OFFSET('Sanitation Data'!$G$30,0,10*ROW('Sanitation Data'!G52))="","",OFFSET('Sanitation Data'!$G$30,0,10*ROW('Sanitation Data'!G52)))</f>
        <v/>
      </c>
      <c r="DC58" s="295" t="str">
        <f ca="true">+IF(OFFSET('Sanitation Data'!$G$31,0,10*ROW('Sanitation Data'!G52))="","",OFFSET('Sanitation Data'!$G$31,0,10*ROW('Sanitation Data'!G52)))</f>
        <v/>
      </c>
      <c r="DD58" s="295" t="str">
        <f ca="true">+IF(OFFSET('Sanitation Data'!$G$32,0,10*ROW('Sanitation Data'!G52))="","",OFFSET('Sanitation Data'!$G$32,0,10*ROW('Sanitation Data'!G52)))</f>
        <v/>
      </c>
      <c r="DE58" s="295" t="str">
        <f ca="true">+IF(OFFSET('Sanitation Data'!$H$28,0,10*ROW('Sanitation Data'!H52))="","",OFFSET('Sanitation Data'!$H$28,0,10*ROW('Sanitation Data'!H52)))</f>
        <v/>
      </c>
      <c r="DF58" s="295" t="str">
        <f ca="true">+IF(OFFSET('Sanitation Data'!$H$29,0,10*ROW('Sanitation Data'!H52))="","",OFFSET('Sanitation Data'!$H$29,0,10*ROW('Sanitation Data'!H52)))</f>
        <v/>
      </c>
      <c r="DG58" s="295" t="str">
        <f ca="true">+IF(OFFSET('Sanitation Data'!$H$30,0,10*ROW('Sanitation Data'!H52))="","",OFFSET('Sanitation Data'!$H$30,0,10*ROW('Sanitation Data'!H52)))</f>
        <v/>
      </c>
      <c r="DH58" s="295" t="str">
        <f ca="true">+IF(OFFSET('Sanitation Data'!$H$31,0,10*ROW('Sanitation Data'!H52))="","",OFFSET('Sanitation Data'!$H$31,0,10*ROW('Sanitation Data'!H52)))</f>
        <v/>
      </c>
      <c r="DI58" s="295" t="str">
        <f ca="true">+IF(OFFSET('Sanitation Data'!$H$32,0,10*ROW('Sanitation Data'!H52))="","",OFFSET('Sanitation Data'!$H$32,0,10*ROW('Sanitation Data'!H52)))</f>
        <v/>
      </c>
      <c r="DJ58" s="295" t="str">
        <f ca="true">+IF(OFFSET('Sanitation Data'!$I$28,0,10*ROW('Sanitation Data'!I52))="","",OFFSET('Sanitation Data'!$I$28,0,10*ROW('Sanitation Data'!I52)))</f>
        <v/>
      </c>
      <c r="DK58" s="295" t="str">
        <f ca="true">+IF(OFFSET('Sanitation Data'!$I$29,0,10*ROW('Sanitation Data'!I52))="","",OFFSET('Sanitation Data'!$I$29,0,10*ROW('Sanitation Data'!I52)))</f>
        <v/>
      </c>
      <c r="DL58" s="295" t="str">
        <f ca="true">+IF(OFFSET('Sanitation Data'!$I$30,0,10*ROW('Sanitation Data'!I52))="","",OFFSET('Sanitation Data'!$I$30,0,10*ROW('Sanitation Data'!I52)))</f>
        <v/>
      </c>
      <c r="DM58" s="295" t="str">
        <f ca="true">+IF(OFFSET('Sanitation Data'!$I$31,0,10*ROW('Sanitation Data'!I52))="","",OFFSET('Sanitation Data'!$I$31,0,10*ROW('Sanitation Data'!I52)))</f>
        <v/>
      </c>
      <c r="DN58" s="295" t="str">
        <f ca="true">+IF(OFFSET('Sanitation Data'!$I$32,0,10*ROW('Sanitation Data'!I52))="","",OFFSET('Sanitation Data'!$I$32,0,10*ROW('Sanitation Data'!I52)))</f>
        <v/>
      </c>
      <c r="DO58" s="295" t="str">
        <f ca="true">+IF(OFFSET('Hygiene Data'!$D$11,0,10*ROW('Hygiene Data'!D52))="","",OFFSET('Hygiene Data'!$D$11,0,10*ROW('Hygiene Data'!D52)))</f>
        <v/>
      </c>
      <c r="DP58" s="295" t="str">
        <f ca="true">+IF(OFFSET('Hygiene Data'!$D$12,0,10*ROW('Hygiene Data'!D52))="","",OFFSET('Hygiene Data'!$D$12,0,10*ROW('Hygiene Data'!D52)))</f>
        <v/>
      </c>
      <c r="DQ58" s="295" t="str">
        <f ca="true">+IF(OFFSET('Hygiene Data'!$D$13,0,10*ROW('Hygiene Data'!D52))="","",OFFSET('Hygiene Data'!$D$13,0,10*ROW('Hygiene Data'!D52)))</f>
        <v/>
      </c>
      <c r="DR58" s="295" t="str">
        <f ca="true">+IF(OFFSET('Hygiene Data'!$E$11,0,10*ROW('Hygiene Data'!E52))="","",OFFSET('Hygiene Data'!$E$11,0,10*ROW('Hygiene Data'!E52)))</f>
        <v/>
      </c>
      <c r="DS58" s="295" t="str">
        <f ca="true">+IF(OFFSET('Hygiene Data'!$E$12,0,10*ROW('Hygiene Data'!E52))="","",OFFSET('Hygiene Data'!$E$12,0,10*ROW('Hygiene Data'!E52)))</f>
        <v/>
      </c>
      <c r="DT58" s="295" t="str">
        <f ca="true">+IF(OFFSET('Hygiene Data'!$E$13,0,10*ROW('Hygiene Data'!E52))="","",OFFSET('Hygiene Data'!$E$13,0,10*ROW('Hygiene Data'!E52)))</f>
        <v/>
      </c>
      <c r="DU58" s="295" t="str">
        <f ca="true">+IF(OFFSET('Hygiene Data'!$F$11,0,10*ROW('Hygiene Data'!F52))="","",OFFSET('Hygiene Data'!$F$11,0,10*ROW('Hygiene Data'!F52)))</f>
        <v/>
      </c>
      <c r="DV58" s="295" t="str">
        <f ca="true">+IF(OFFSET('Hygiene Data'!$F$12,0,10*ROW('Hygiene Data'!F52))="","",OFFSET('Hygiene Data'!$F$12,0,10*ROW('Hygiene Data'!F52)))</f>
        <v/>
      </c>
      <c r="DW58" s="295" t="str">
        <f ca="true">+IF(OFFSET('Hygiene Data'!$F$13,0,10*ROW('Hygiene Data'!F52))="","",OFFSET('Hygiene Data'!$F$13,0,10*ROW('Hygiene Data'!F52)))</f>
        <v/>
      </c>
      <c r="DX58" s="295" t="str">
        <f ca="true">+IF(OFFSET('Hygiene Data'!$G$11,0,10*ROW('Hygiene Data'!G52))="","",OFFSET('Hygiene Data'!$G$11,0,10*ROW('Hygiene Data'!G52)))</f>
        <v/>
      </c>
      <c r="DY58" s="295" t="str">
        <f ca="true">+IF(OFFSET('Hygiene Data'!$G$12,0,10*ROW('Hygiene Data'!G52))="","",OFFSET('Hygiene Data'!$G$12,0,10*ROW('Hygiene Data'!G52)))</f>
        <v/>
      </c>
      <c r="DZ58" s="295" t="str">
        <f ca="true">+IF(OFFSET('Hygiene Data'!$G$13,0,10*ROW('Hygiene Data'!G52))="","",OFFSET('Hygiene Data'!$G$13,0,10*ROW('Hygiene Data'!G52)))</f>
        <v/>
      </c>
      <c r="EA58" s="295" t="str">
        <f ca="true">+IF(OFFSET('Hygiene Data'!$H$11,0,10*ROW('Hygiene Data'!H52))="","",OFFSET('Hygiene Data'!$H$11,0,10*ROW('Hygiene Data'!H52)))</f>
        <v/>
      </c>
      <c r="EB58" s="295" t="str">
        <f ca="true">+IF(OFFSET('Hygiene Data'!$H$12,0,10*ROW('Hygiene Data'!H52))="","",OFFSET('Hygiene Data'!$H$12,0,10*ROW('Hygiene Data'!H52)))</f>
        <v/>
      </c>
      <c r="EC58" s="295" t="str">
        <f ca="true">+IF(OFFSET('Hygiene Data'!$H$13,0,10*ROW('Hygiene Data'!H52))="","",OFFSET('Hygiene Data'!$H$13,0,10*ROW('Hygiene Data'!H52)))</f>
        <v/>
      </c>
      <c r="ED58" s="295" t="str">
        <f ca="true">+IF(OFFSET('Hygiene Data'!$I$11,0,10*ROW('Hygiene Data'!I52))="","",OFFSET('Hygiene Data'!$I$11,0,10*ROW('Hygiene Data'!I52)))</f>
        <v/>
      </c>
      <c r="EE58" s="295" t="str">
        <f ca="true">+IF(OFFSET('Hygiene Data'!$I$12,0,10*ROW('Hygiene Data'!I52))="","",OFFSET('Hygiene Data'!$I$12,0,10*ROW('Hygiene Data'!I52)))</f>
        <v/>
      </c>
      <c r="EF58" s="29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5"/>
      <c r="BS59" s="295" t="str">
        <f ca="true">+IF(OFFSET('Water Data'!$D$27,0,10*ROW('Water Data'!D53))="","",OFFSET('Water Data'!$D$27,0,10*ROW('Water Data'!D53)))</f>
        <v/>
      </c>
      <c r="BT59" s="295" t="str">
        <f ca="true">+IF(OFFSET('Water Data'!$D$28,0,10*ROW('Water Data'!D53))="","",OFFSET('Water Data'!$D$28,0,10*ROW('Water Data'!D53)))</f>
        <v/>
      </c>
      <c r="BU59" s="295" t="str">
        <f ca="true">+IF(OFFSET('Water Data'!$D$29,0,10*ROW('Water Data'!D53))="","",OFFSET('Water Data'!$D$29,0,10*ROW('Water Data'!D53)))</f>
        <v/>
      </c>
      <c r="BV59" s="295" t="str">
        <f ca="true">+IF(OFFSET('Water Data'!$E$27,0,10*ROW('Water Data'!E53))="","",OFFSET('Water Data'!$E$27,0,10*ROW('Water Data'!E53)))</f>
        <v/>
      </c>
      <c r="BW59" s="295" t="str">
        <f ca="true">+IF(OFFSET('Water Data'!$E$28,0,10*ROW('Water Data'!E53))="","",OFFSET('Water Data'!$E$28,0,10*ROW('Water Data'!E53)))</f>
        <v/>
      </c>
      <c r="BX59" s="295" t="str">
        <f ca="true">+IF(OFFSET('Water Data'!$E$29,0,10*ROW('Water Data'!E53))="","",OFFSET('Water Data'!$E$29,0,10*ROW('Water Data'!E53)))</f>
        <v/>
      </c>
      <c r="BY59" s="295" t="str">
        <f ca="true">+IF(OFFSET('Water Data'!$F$27,0,10*ROW('Water Data'!F53))="","",OFFSET('Water Data'!$F$27,0,10*ROW('Water Data'!F53)))</f>
        <v/>
      </c>
      <c r="BZ59" s="295" t="str">
        <f ca="true">+IF(OFFSET('Water Data'!$F$28,0,10*ROW('Water Data'!F53))="","",OFFSET('Water Data'!$F$28,0,10*ROW('Water Data'!F53)))</f>
        <v/>
      </c>
      <c r="CA59" s="295" t="str">
        <f ca="true">+IF(OFFSET('Water Data'!$F$29,0,10*ROW('Water Data'!F53))="","",OFFSET('Water Data'!$F$29,0,10*ROW('Water Data'!F53)))</f>
        <v/>
      </c>
      <c r="CB59" s="295" t="str">
        <f ca="true">+IF(OFFSET('Water Data'!$G$27,0,10*ROW('Water Data'!G53))="","",OFFSET('Water Data'!$G$27,0,10*ROW('Water Data'!G53)))</f>
        <v/>
      </c>
      <c r="CC59" s="295" t="str">
        <f ca="true">+IF(OFFSET('Water Data'!$G$28,0,10*ROW('Water Data'!G53))="","",OFFSET('Water Data'!$G$28,0,10*ROW('Water Data'!G53)))</f>
        <v/>
      </c>
      <c r="CD59" s="295" t="str">
        <f ca="true">+IF(OFFSET('Water Data'!$G$29,0,10*ROW('Water Data'!G53))="","",OFFSET('Water Data'!$G$29,0,10*ROW('Water Data'!G53)))</f>
        <v/>
      </c>
      <c r="CE59" s="295" t="str">
        <f ca="true">+IF(OFFSET('Water Data'!$H$27,0,10*ROW('Water Data'!H53))="","",OFFSET('Water Data'!$H$27,0,10*ROW('Water Data'!H53)))</f>
        <v/>
      </c>
      <c r="CF59" s="295" t="str">
        <f ca="true">+IF(OFFSET('Water Data'!$H$28,0,10*ROW('Water Data'!H53))="","",OFFSET('Water Data'!$H$28,0,10*ROW('Water Data'!H53)))</f>
        <v/>
      </c>
      <c r="CG59" s="295" t="str">
        <f ca="true">+IF(OFFSET('Water Data'!$H$29,0,10*ROW('Water Data'!H53))="","",OFFSET('Water Data'!$H$29,0,10*ROW('Water Data'!H53)))</f>
        <v/>
      </c>
      <c r="CH59" s="295" t="str">
        <f ca="true">+IF(OFFSET('Water Data'!$I$27,0,10*ROW('Water Data'!I53))="","",OFFSET('Water Data'!$I$27,0,10*ROW('Water Data'!I53)))</f>
        <v/>
      </c>
      <c r="CI59" s="295" t="str">
        <f ca="true">+IF(OFFSET('Water Data'!$I$28,0,10*ROW('Water Data'!I53))="","",OFFSET('Water Data'!$I$28,0,10*ROW('Water Data'!I53)))</f>
        <v/>
      </c>
      <c r="CJ59" s="295" t="str">
        <f ca="true">+IF(OFFSET('Water Data'!$I$29,0,10*ROW('Water Data'!I53))="","",OFFSET('Water Data'!$I$29,0,10*ROW('Water Data'!I53)))</f>
        <v/>
      </c>
      <c r="CK59" s="295" t="str">
        <f ca="true">+IF(OFFSET('Sanitation Data'!$D$28,0,10*ROW('Sanitation Data'!D53))="","",OFFSET('Sanitation Data'!$D$28,0,10*ROW('Sanitation Data'!D53)))</f>
        <v/>
      </c>
      <c r="CL59" s="295" t="str">
        <f ca="true">+IF(OFFSET('Sanitation Data'!$D$29,0,10*ROW('Sanitation Data'!D53))="","",OFFSET('Sanitation Data'!$D$29,0,10*ROW('Sanitation Data'!D53)))</f>
        <v/>
      </c>
      <c r="CM59" s="295" t="str">
        <f ca="true">+IF(OFFSET('Sanitation Data'!$D$30,0,10*ROW('Sanitation Data'!D53))="","",OFFSET('Sanitation Data'!$D$30,0,10*ROW('Sanitation Data'!D53)))</f>
        <v/>
      </c>
      <c r="CN59" s="295" t="str">
        <f ca="true">+IF(OFFSET('Sanitation Data'!$D$31,0,10*ROW('Sanitation Data'!D53))="","",OFFSET('Sanitation Data'!$D$31,0,10*ROW('Sanitation Data'!D53)))</f>
        <v/>
      </c>
      <c r="CO59" s="295" t="str">
        <f ca="true">+IF(OFFSET('Sanitation Data'!$D$32,0,10*ROW('Sanitation Data'!D53))="","",OFFSET('Sanitation Data'!$D$32,0,10*ROW('Sanitation Data'!D53)))</f>
        <v/>
      </c>
      <c r="CP59" s="295" t="str">
        <f ca="true">+IF(OFFSET('Sanitation Data'!$E$28,0,10*ROW('Sanitation Data'!E53))="","",OFFSET('Sanitation Data'!$E$28,0,10*ROW('Sanitation Data'!E53)))</f>
        <v/>
      </c>
      <c r="CQ59" s="295" t="str">
        <f ca="true">+IF(OFFSET('Sanitation Data'!$E$29,0,10*ROW('Sanitation Data'!E53))="","",OFFSET('Sanitation Data'!$E$29,0,10*ROW('Sanitation Data'!E53)))</f>
        <v/>
      </c>
      <c r="CR59" s="295" t="str">
        <f ca="true">+IF(OFFSET('Sanitation Data'!$E$30,0,10*ROW('Sanitation Data'!E53))="","",OFFSET('Sanitation Data'!$E$30,0,10*ROW('Sanitation Data'!E53)))</f>
        <v/>
      </c>
      <c r="CS59" s="295" t="str">
        <f ca="true">+IF(OFFSET('Sanitation Data'!$E$31,0,10*ROW('Sanitation Data'!E53))="","",OFFSET('Sanitation Data'!$E$31,0,10*ROW('Sanitation Data'!E53)))</f>
        <v/>
      </c>
      <c r="CT59" s="295" t="str">
        <f ca="true">+IF(OFFSET('Sanitation Data'!$E$32,0,10*ROW('Sanitation Data'!E53))="","",OFFSET('Sanitation Data'!$E$32,0,10*ROW('Sanitation Data'!E53)))</f>
        <v/>
      </c>
      <c r="CU59" s="295" t="str">
        <f ca="true">+IF(OFFSET('Sanitation Data'!$F$28,0,10*ROW('Sanitation Data'!F53))="","",OFFSET('Sanitation Data'!$F$28,0,10*ROW('Sanitation Data'!F53)))</f>
        <v/>
      </c>
      <c r="CV59" s="295" t="str">
        <f ca="true">+IF(OFFSET('Sanitation Data'!$F$29,0,10*ROW('Sanitation Data'!F53))="","",OFFSET('Sanitation Data'!$F$29,0,10*ROW('Sanitation Data'!F53)))</f>
        <v/>
      </c>
      <c r="CW59" s="295" t="str">
        <f ca="true">+IF(OFFSET('Sanitation Data'!$F$30,0,10*ROW('Sanitation Data'!F53))="","",OFFSET('Sanitation Data'!$F$30,0,10*ROW('Sanitation Data'!F53)))</f>
        <v/>
      </c>
      <c r="CX59" s="295" t="str">
        <f ca="true">+IF(OFFSET('Sanitation Data'!$F$31,0,10*ROW('Sanitation Data'!F53))="","",OFFSET('Sanitation Data'!$F$31,0,10*ROW('Sanitation Data'!F53)))</f>
        <v/>
      </c>
      <c r="CY59" s="295" t="str">
        <f ca="true">+IF(OFFSET('Sanitation Data'!$F$32,0,10*ROW('Sanitation Data'!F53))="","",OFFSET('Sanitation Data'!$F$32,0,10*ROW('Sanitation Data'!F53)))</f>
        <v/>
      </c>
      <c r="CZ59" s="295" t="str">
        <f ca="true">+IF(OFFSET('Sanitation Data'!$G$28,0,10*ROW('Sanitation Data'!G53))="","",OFFSET('Sanitation Data'!$G$28,0,10*ROW('Sanitation Data'!G53)))</f>
        <v/>
      </c>
      <c r="DA59" s="295" t="str">
        <f ca="true">+IF(OFFSET('Sanitation Data'!$G$29,0,10*ROW('Sanitation Data'!G53))="","",OFFSET('Sanitation Data'!$G$29,0,10*ROW('Sanitation Data'!G53)))</f>
        <v/>
      </c>
      <c r="DB59" s="295" t="str">
        <f ca="true">+IF(OFFSET('Sanitation Data'!$G$30,0,10*ROW('Sanitation Data'!G53))="","",OFFSET('Sanitation Data'!$G$30,0,10*ROW('Sanitation Data'!G53)))</f>
        <v/>
      </c>
      <c r="DC59" s="295" t="str">
        <f ca="true">+IF(OFFSET('Sanitation Data'!$G$31,0,10*ROW('Sanitation Data'!G53))="","",OFFSET('Sanitation Data'!$G$31,0,10*ROW('Sanitation Data'!G53)))</f>
        <v/>
      </c>
      <c r="DD59" s="295" t="str">
        <f ca="true">+IF(OFFSET('Sanitation Data'!$G$32,0,10*ROW('Sanitation Data'!G53))="","",OFFSET('Sanitation Data'!$G$32,0,10*ROW('Sanitation Data'!G53)))</f>
        <v/>
      </c>
      <c r="DE59" s="295" t="str">
        <f ca="true">+IF(OFFSET('Sanitation Data'!$H$28,0,10*ROW('Sanitation Data'!H53))="","",OFFSET('Sanitation Data'!$H$28,0,10*ROW('Sanitation Data'!H53)))</f>
        <v/>
      </c>
      <c r="DF59" s="295" t="str">
        <f ca="true">+IF(OFFSET('Sanitation Data'!$H$29,0,10*ROW('Sanitation Data'!H53))="","",OFFSET('Sanitation Data'!$H$29,0,10*ROW('Sanitation Data'!H53)))</f>
        <v/>
      </c>
      <c r="DG59" s="295" t="str">
        <f ca="true">+IF(OFFSET('Sanitation Data'!$H$30,0,10*ROW('Sanitation Data'!H53))="","",OFFSET('Sanitation Data'!$H$30,0,10*ROW('Sanitation Data'!H53)))</f>
        <v/>
      </c>
      <c r="DH59" s="295" t="str">
        <f ca="true">+IF(OFFSET('Sanitation Data'!$H$31,0,10*ROW('Sanitation Data'!H53))="","",OFFSET('Sanitation Data'!$H$31,0,10*ROW('Sanitation Data'!H53)))</f>
        <v/>
      </c>
      <c r="DI59" s="295" t="str">
        <f ca="true">+IF(OFFSET('Sanitation Data'!$H$32,0,10*ROW('Sanitation Data'!H53))="","",OFFSET('Sanitation Data'!$H$32,0,10*ROW('Sanitation Data'!H53)))</f>
        <v/>
      </c>
      <c r="DJ59" s="295" t="str">
        <f ca="true">+IF(OFFSET('Sanitation Data'!$I$28,0,10*ROW('Sanitation Data'!I53))="","",OFFSET('Sanitation Data'!$I$28,0,10*ROW('Sanitation Data'!I53)))</f>
        <v/>
      </c>
      <c r="DK59" s="295" t="str">
        <f ca="true">+IF(OFFSET('Sanitation Data'!$I$29,0,10*ROW('Sanitation Data'!I53))="","",OFFSET('Sanitation Data'!$I$29,0,10*ROW('Sanitation Data'!I53)))</f>
        <v/>
      </c>
      <c r="DL59" s="295" t="str">
        <f ca="true">+IF(OFFSET('Sanitation Data'!$I$30,0,10*ROW('Sanitation Data'!I53))="","",OFFSET('Sanitation Data'!$I$30,0,10*ROW('Sanitation Data'!I53)))</f>
        <v/>
      </c>
      <c r="DM59" s="295" t="str">
        <f ca="true">+IF(OFFSET('Sanitation Data'!$I$31,0,10*ROW('Sanitation Data'!I53))="","",OFFSET('Sanitation Data'!$I$31,0,10*ROW('Sanitation Data'!I53)))</f>
        <v/>
      </c>
      <c r="DN59" s="295" t="str">
        <f ca="true">+IF(OFFSET('Sanitation Data'!$I$32,0,10*ROW('Sanitation Data'!I53))="","",OFFSET('Sanitation Data'!$I$32,0,10*ROW('Sanitation Data'!I53)))</f>
        <v/>
      </c>
      <c r="DO59" s="295" t="str">
        <f ca="true">+IF(OFFSET('Hygiene Data'!$D$11,0,10*ROW('Hygiene Data'!D53))="","",OFFSET('Hygiene Data'!$D$11,0,10*ROW('Hygiene Data'!D53)))</f>
        <v/>
      </c>
      <c r="DP59" s="295" t="str">
        <f ca="true">+IF(OFFSET('Hygiene Data'!$D$12,0,10*ROW('Hygiene Data'!D53))="","",OFFSET('Hygiene Data'!$D$12,0,10*ROW('Hygiene Data'!D53)))</f>
        <v/>
      </c>
      <c r="DQ59" s="295" t="str">
        <f ca="true">+IF(OFFSET('Hygiene Data'!$D$13,0,10*ROW('Hygiene Data'!D53))="","",OFFSET('Hygiene Data'!$D$13,0,10*ROW('Hygiene Data'!D53)))</f>
        <v/>
      </c>
      <c r="DR59" s="295" t="str">
        <f ca="true">+IF(OFFSET('Hygiene Data'!$E$11,0,10*ROW('Hygiene Data'!E53))="","",OFFSET('Hygiene Data'!$E$11,0,10*ROW('Hygiene Data'!E53)))</f>
        <v/>
      </c>
      <c r="DS59" s="295" t="str">
        <f ca="true">+IF(OFFSET('Hygiene Data'!$E$12,0,10*ROW('Hygiene Data'!E53))="","",OFFSET('Hygiene Data'!$E$12,0,10*ROW('Hygiene Data'!E53)))</f>
        <v/>
      </c>
      <c r="DT59" s="295" t="str">
        <f ca="true">+IF(OFFSET('Hygiene Data'!$E$13,0,10*ROW('Hygiene Data'!E53))="","",OFFSET('Hygiene Data'!$E$13,0,10*ROW('Hygiene Data'!E53)))</f>
        <v/>
      </c>
      <c r="DU59" s="295" t="str">
        <f ca="true">+IF(OFFSET('Hygiene Data'!$F$11,0,10*ROW('Hygiene Data'!F53))="","",OFFSET('Hygiene Data'!$F$11,0,10*ROW('Hygiene Data'!F53)))</f>
        <v/>
      </c>
      <c r="DV59" s="295" t="str">
        <f ca="true">+IF(OFFSET('Hygiene Data'!$F$12,0,10*ROW('Hygiene Data'!F53))="","",OFFSET('Hygiene Data'!$F$12,0,10*ROW('Hygiene Data'!F53)))</f>
        <v/>
      </c>
      <c r="DW59" s="295" t="str">
        <f ca="true">+IF(OFFSET('Hygiene Data'!$F$13,0,10*ROW('Hygiene Data'!F53))="","",OFFSET('Hygiene Data'!$F$13,0,10*ROW('Hygiene Data'!F53)))</f>
        <v/>
      </c>
      <c r="DX59" s="295" t="str">
        <f ca="true">+IF(OFFSET('Hygiene Data'!$G$11,0,10*ROW('Hygiene Data'!G53))="","",OFFSET('Hygiene Data'!$G$11,0,10*ROW('Hygiene Data'!G53)))</f>
        <v/>
      </c>
      <c r="DY59" s="295" t="str">
        <f ca="true">+IF(OFFSET('Hygiene Data'!$G$12,0,10*ROW('Hygiene Data'!G53))="","",OFFSET('Hygiene Data'!$G$12,0,10*ROW('Hygiene Data'!G53)))</f>
        <v/>
      </c>
      <c r="DZ59" s="295" t="str">
        <f ca="true">+IF(OFFSET('Hygiene Data'!$G$13,0,10*ROW('Hygiene Data'!G53))="","",OFFSET('Hygiene Data'!$G$13,0,10*ROW('Hygiene Data'!G53)))</f>
        <v/>
      </c>
      <c r="EA59" s="295" t="str">
        <f ca="true">+IF(OFFSET('Hygiene Data'!$H$11,0,10*ROW('Hygiene Data'!H53))="","",OFFSET('Hygiene Data'!$H$11,0,10*ROW('Hygiene Data'!H53)))</f>
        <v/>
      </c>
      <c r="EB59" s="295" t="str">
        <f ca="true">+IF(OFFSET('Hygiene Data'!$H$12,0,10*ROW('Hygiene Data'!H53))="","",OFFSET('Hygiene Data'!$H$12,0,10*ROW('Hygiene Data'!H53)))</f>
        <v/>
      </c>
      <c r="EC59" s="295" t="str">
        <f ca="true">+IF(OFFSET('Hygiene Data'!$H$13,0,10*ROW('Hygiene Data'!H53))="","",OFFSET('Hygiene Data'!$H$13,0,10*ROW('Hygiene Data'!H53)))</f>
        <v/>
      </c>
      <c r="ED59" s="295" t="str">
        <f ca="true">+IF(OFFSET('Hygiene Data'!$I$11,0,10*ROW('Hygiene Data'!I53))="","",OFFSET('Hygiene Data'!$I$11,0,10*ROW('Hygiene Data'!I53)))</f>
        <v/>
      </c>
      <c r="EE59" s="295" t="str">
        <f ca="true">+IF(OFFSET('Hygiene Data'!$I$12,0,10*ROW('Hygiene Data'!I53))="","",OFFSET('Hygiene Data'!$I$12,0,10*ROW('Hygiene Data'!I53)))</f>
        <v/>
      </c>
      <c r="EF59" s="29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5"/>
      <c r="BS60" s="295" t="str">
        <f ca="true">+IF(OFFSET('Water Data'!$D$27,0,10*ROW('Water Data'!D54))="","",OFFSET('Water Data'!$D$27,0,10*ROW('Water Data'!D54)))</f>
        <v/>
      </c>
      <c r="BT60" s="295" t="str">
        <f ca="true">+IF(OFFSET('Water Data'!$D$28,0,10*ROW('Water Data'!D54))="","",OFFSET('Water Data'!$D$28,0,10*ROW('Water Data'!D54)))</f>
        <v/>
      </c>
      <c r="BU60" s="295" t="str">
        <f ca="true">+IF(OFFSET('Water Data'!$D$29,0,10*ROW('Water Data'!D54))="","",OFFSET('Water Data'!$D$29,0,10*ROW('Water Data'!D54)))</f>
        <v/>
      </c>
      <c r="BV60" s="295" t="str">
        <f ca="true">+IF(OFFSET('Water Data'!$E$27,0,10*ROW('Water Data'!E54))="","",OFFSET('Water Data'!$E$27,0,10*ROW('Water Data'!E54)))</f>
        <v/>
      </c>
      <c r="BW60" s="295" t="str">
        <f ca="true">+IF(OFFSET('Water Data'!$E$28,0,10*ROW('Water Data'!E54))="","",OFFSET('Water Data'!$E$28,0,10*ROW('Water Data'!E54)))</f>
        <v/>
      </c>
      <c r="BX60" s="295" t="str">
        <f ca="true">+IF(OFFSET('Water Data'!$E$29,0,10*ROW('Water Data'!E54))="","",OFFSET('Water Data'!$E$29,0,10*ROW('Water Data'!E54)))</f>
        <v/>
      </c>
      <c r="BY60" s="295" t="str">
        <f ca="true">+IF(OFFSET('Water Data'!$F$27,0,10*ROW('Water Data'!F54))="","",OFFSET('Water Data'!$F$27,0,10*ROW('Water Data'!F54)))</f>
        <v/>
      </c>
      <c r="BZ60" s="295" t="str">
        <f ca="true">+IF(OFFSET('Water Data'!$F$28,0,10*ROW('Water Data'!F54))="","",OFFSET('Water Data'!$F$28,0,10*ROW('Water Data'!F54)))</f>
        <v/>
      </c>
      <c r="CA60" s="295" t="str">
        <f ca="true">+IF(OFFSET('Water Data'!$F$29,0,10*ROW('Water Data'!F54))="","",OFFSET('Water Data'!$F$29,0,10*ROW('Water Data'!F54)))</f>
        <v/>
      </c>
      <c r="CB60" s="295" t="str">
        <f ca="true">+IF(OFFSET('Water Data'!$G$27,0,10*ROW('Water Data'!G54))="","",OFFSET('Water Data'!$G$27,0,10*ROW('Water Data'!G54)))</f>
        <v/>
      </c>
      <c r="CC60" s="295" t="str">
        <f ca="true">+IF(OFFSET('Water Data'!$G$28,0,10*ROW('Water Data'!G54))="","",OFFSET('Water Data'!$G$28,0,10*ROW('Water Data'!G54)))</f>
        <v/>
      </c>
      <c r="CD60" s="295" t="str">
        <f ca="true">+IF(OFFSET('Water Data'!$G$29,0,10*ROW('Water Data'!G54))="","",OFFSET('Water Data'!$G$29,0,10*ROW('Water Data'!G54)))</f>
        <v/>
      </c>
      <c r="CE60" s="295" t="str">
        <f ca="true">+IF(OFFSET('Water Data'!$H$27,0,10*ROW('Water Data'!H54))="","",OFFSET('Water Data'!$H$27,0,10*ROW('Water Data'!H54)))</f>
        <v/>
      </c>
      <c r="CF60" s="295" t="str">
        <f ca="true">+IF(OFFSET('Water Data'!$H$28,0,10*ROW('Water Data'!H54))="","",OFFSET('Water Data'!$H$28,0,10*ROW('Water Data'!H54)))</f>
        <v/>
      </c>
      <c r="CG60" s="295" t="str">
        <f ca="true">+IF(OFFSET('Water Data'!$H$29,0,10*ROW('Water Data'!H54))="","",OFFSET('Water Data'!$H$29,0,10*ROW('Water Data'!H54)))</f>
        <v/>
      </c>
      <c r="CH60" s="295" t="str">
        <f ca="true">+IF(OFFSET('Water Data'!$I$27,0,10*ROW('Water Data'!I54))="","",OFFSET('Water Data'!$I$27,0,10*ROW('Water Data'!I54)))</f>
        <v/>
      </c>
      <c r="CI60" s="295" t="str">
        <f ca="true">+IF(OFFSET('Water Data'!$I$28,0,10*ROW('Water Data'!I54))="","",OFFSET('Water Data'!$I$28,0,10*ROW('Water Data'!I54)))</f>
        <v/>
      </c>
      <c r="CJ60" s="295" t="str">
        <f ca="true">+IF(OFFSET('Water Data'!$I$29,0,10*ROW('Water Data'!I54))="","",OFFSET('Water Data'!$I$29,0,10*ROW('Water Data'!I54)))</f>
        <v/>
      </c>
      <c r="CK60" s="295" t="str">
        <f ca="true">+IF(OFFSET('Sanitation Data'!$D$28,0,10*ROW('Sanitation Data'!D54))="","",OFFSET('Sanitation Data'!$D$28,0,10*ROW('Sanitation Data'!D54)))</f>
        <v/>
      </c>
      <c r="CL60" s="295" t="str">
        <f ca="true">+IF(OFFSET('Sanitation Data'!$D$29,0,10*ROW('Sanitation Data'!D54))="","",OFFSET('Sanitation Data'!$D$29,0,10*ROW('Sanitation Data'!D54)))</f>
        <v/>
      </c>
      <c r="CM60" s="295" t="str">
        <f ca="true">+IF(OFFSET('Sanitation Data'!$D$30,0,10*ROW('Sanitation Data'!D54))="","",OFFSET('Sanitation Data'!$D$30,0,10*ROW('Sanitation Data'!D54)))</f>
        <v/>
      </c>
      <c r="CN60" s="295" t="str">
        <f ca="true">+IF(OFFSET('Sanitation Data'!$D$31,0,10*ROW('Sanitation Data'!D54))="","",OFFSET('Sanitation Data'!$D$31,0,10*ROW('Sanitation Data'!D54)))</f>
        <v/>
      </c>
      <c r="CO60" s="295" t="str">
        <f ca="true">+IF(OFFSET('Sanitation Data'!$D$32,0,10*ROW('Sanitation Data'!D54))="","",OFFSET('Sanitation Data'!$D$32,0,10*ROW('Sanitation Data'!D54)))</f>
        <v/>
      </c>
      <c r="CP60" s="295" t="str">
        <f ca="true">+IF(OFFSET('Sanitation Data'!$E$28,0,10*ROW('Sanitation Data'!E54))="","",OFFSET('Sanitation Data'!$E$28,0,10*ROW('Sanitation Data'!E54)))</f>
        <v/>
      </c>
      <c r="CQ60" s="295" t="str">
        <f ca="true">+IF(OFFSET('Sanitation Data'!$E$29,0,10*ROW('Sanitation Data'!E54))="","",OFFSET('Sanitation Data'!$E$29,0,10*ROW('Sanitation Data'!E54)))</f>
        <v/>
      </c>
      <c r="CR60" s="295" t="str">
        <f ca="true">+IF(OFFSET('Sanitation Data'!$E$30,0,10*ROW('Sanitation Data'!E54))="","",OFFSET('Sanitation Data'!$E$30,0,10*ROW('Sanitation Data'!E54)))</f>
        <v/>
      </c>
      <c r="CS60" s="295" t="str">
        <f ca="true">+IF(OFFSET('Sanitation Data'!$E$31,0,10*ROW('Sanitation Data'!E54))="","",OFFSET('Sanitation Data'!$E$31,0,10*ROW('Sanitation Data'!E54)))</f>
        <v/>
      </c>
      <c r="CT60" s="295" t="str">
        <f ca="true">+IF(OFFSET('Sanitation Data'!$E$32,0,10*ROW('Sanitation Data'!E54))="","",OFFSET('Sanitation Data'!$E$32,0,10*ROW('Sanitation Data'!E54)))</f>
        <v/>
      </c>
      <c r="CU60" s="295" t="str">
        <f ca="true">+IF(OFFSET('Sanitation Data'!$F$28,0,10*ROW('Sanitation Data'!F54))="","",OFFSET('Sanitation Data'!$F$28,0,10*ROW('Sanitation Data'!F54)))</f>
        <v/>
      </c>
      <c r="CV60" s="295" t="str">
        <f ca="true">+IF(OFFSET('Sanitation Data'!$F$29,0,10*ROW('Sanitation Data'!F54))="","",OFFSET('Sanitation Data'!$F$29,0,10*ROW('Sanitation Data'!F54)))</f>
        <v/>
      </c>
      <c r="CW60" s="295" t="str">
        <f ca="true">+IF(OFFSET('Sanitation Data'!$F$30,0,10*ROW('Sanitation Data'!F54))="","",OFFSET('Sanitation Data'!$F$30,0,10*ROW('Sanitation Data'!F54)))</f>
        <v/>
      </c>
      <c r="CX60" s="295" t="str">
        <f ca="true">+IF(OFFSET('Sanitation Data'!$F$31,0,10*ROW('Sanitation Data'!F54))="","",OFFSET('Sanitation Data'!$F$31,0,10*ROW('Sanitation Data'!F54)))</f>
        <v/>
      </c>
      <c r="CY60" s="295" t="str">
        <f ca="true">+IF(OFFSET('Sanitation Data'!$F$32,0,10*ROW('Sanitation Data'!F54))="","",OFFSET('Sanitation Data'!$F$32,0,10*ROW('Sanitation Data'!F54)))</f>
        <v/>
      </c>
      <c r="CZ60" s="295" t="str">
        <f ca="true">+IF(OFFSET('Sanitation Data'!$G$28,0,10*ROW('Sanitation Data'!G54))="","",OFFSET('Sanitation Data'!$G$28,0,10*ROW('Sanitation Data'!G54)))</f>
        <v/>
      </c>
      <c r="DA60" s="295" t="str">
        <f ca="true">+IF(OFFSET('Sanitation Data'!$G$29,0,10*ROW('Sanitation Data'!G54))="","",OFFSET('Sanitation Data'!$G$29,0,10*ROW('Sanitation Data'!G54)))</f>
        <v/>
      </c>
      <c r="DB60" s="295" t="str">
        <f ca="true">+IF(OFFSET('Sanitation Data'!$G$30,0,10*ROW('Sanitation Data'!G54))="","",OFFSET('Sanitation Data'!$G$30,0,10*ROW('Sanitation Data'!G54)))</f>
        <v/>
      </c>
      <c r="DC60" s="295" t="str">
        <f ca="true">+IF(OFFSET('Sanitation Data'!$G$31,0,10*ROW('Sanitation Data'!G54))="","",OFFSET('Sanitation Data'!$G$31,0,10*ROW('Sanitation Data'!G54)))</f>
        <v/>
      </c>
      <c r="DD60" s="295" t="str">
        <f ca="true">+IF(OFFSET('Sanitation Data'!$G$32,0,10*ROW('Sanitation Data'!G54))="","",OFFSET('Sanitation Data'!$G$32,0,10*ROW('Sanitation Data'!G54)))</f>
        <v/>
      </c>
      <c r="DE60" s="295" t="str">
        <f ca="true">+IF(OFFSET('Sanitation Data'!$H$28,0,10*ROW('Sanitation Data'!H54))="","",OFFSET('Sanitation Data'!$H$28,0,10*ROW('Sanitation Data'!H54)))</f>
        <v/>
      </c>
      <c r="DF60" s="295" t="str">
        <f ca="true">+IF(OFFSET('Sanitation Data'!$H$29,0,10*ROW('Sanitation Data'!H54))="","",OFFSET('Sanitation Data'!$H$29,0,10*ROW('Sanitation Data'!H54)))</f>
        <v/>
      </c>
      <c r="DG60" s="295" t="str">
        <f ca="true">+IF(OFFSET('Sanitation Data'!$H$30,0,10*ROW('Sanitation Data'!H54))="","",OFFSET('Sanitation Data'!$H$30,0,10*ROW('Sanitation Data'!H54)))</f>
        <v/>
      </c>
      <c r="DH60" s="295" t="str">
        <f ca="true">+IF(OFFSET('Sanitation Data'!$H$31,0,10*ROW('Sanitation Data'!H54))="","",OFFSET('Sanitation Data'!$H$31,0,10*ROW('Sanitation Data'!H54)))</f>
        <v/>
      </c>
      <c r="DI60" s="295" t="str">
        <f ca="true">+IF(OFFSET('Sanitation Data'!$H$32,0,10*ROW('Sanitation Data'!H54))="","",OFFSET('Sanitation Data'!$H$32,0,10*ROW('Sanitation Data'!H54)))</f>
        <v/>
      </c>
      <c r="DJ60" s="295" t="str">
        <f ca="true">+IF(OFFSET('Sanitation Data'!$I$28,0,10*ROW('Sanitation Data'!I54))="","",OFFSET('Sanitation Data'!$I$28,0,10*ROW('Sanitation Data'!I54)))</f>
        <v/>
      </c>
      <c r="DK60" s="295" t="str">
        <f ca="true">+IF(OFFSET('Sanitation Data'!$I$29,0,10*ROW('Sanitation Data'!I54))="","",OFFSET('Sanitation Data'!$I$29,0,10*ROW('Sanitation Data'!I54)))</f>
        <v/>
      </c>
      <c r="DL60" s="295" t="str">
        <f ca="true">+IF(OFFSET('Sanitation Data'!$I$30,0,10*ROW('Sanitation Data'!I54))="","",OFFSET('Sanitation Data'!$I$30,0,10*ROW('Sanitation Data'!I54)))</f>
        <v/>
      </c>
      <c r="DM60" s="295" t="str">
        <f ca="true">+IF(OFFSET('Sanitation Data'!$I$31,0,10*ROW('Sanitation Data'!I54))="","",OFFSET('Sanitation Data'!$I$31,0,10*ROW('Sanitation Data'!I54)))</f>
        <v/>
      </c>
      <c r="DN60" s="295" t="str">
        <f ca="true">+IF(OFFSET('Sanitation Data'!$I$32,0,10*ROW('Sanitation Data'!I54))="","",OFFSET('Sanitation Data'!$I$32,0,10*ROW('Sanitation Data'!I54)))</f>
        <v/>
      </c>
      <c r="DO60" s="295" t="str">
        <f ca="true">+IF(OFFSET('Hygiene Data'!$D$11,0,10*ROW('Hygiene Data'!D54))="","",OFFSET('Hygiene Data'!$D$11,0,10*ROW('Hygiene Data'!D54)))</f>
        <v/>
      </c>
      <c r="DP60" s="295" t="str">
        <f ca="true">+IF(OFFSET('Hygiene Data'!$D$12,0,10*ROW('Hygiene Data'!D54))="","",OFFSET('Hygiene Data'!$D$12,0,10*ROW('Hygiene Data'!D54)))</f>
        <v/>
      </c>
      <c r="DQ60" s="295" t="str">
        <f ca="true">+IF(OFFSET('Hygiene Data'!$D$13,0,10*ROW('Hygiene Data'!D54))="","",OFFSET('Hygiene Data'!$D$13,0,10*ROW('Hygiene Data'!D54)))</f>
        <v/>
      </c>
      <c r="DR60" s="295" t="str">
        <f ca="true">+IF(OFFSET('Hygiene Data'!$E$11,0,10*ROW('Hygiene Data'!E54))="","",OFFSET('Hygiene Data'!$E$11,0,10*ROW('Hygiene Data'!E54)))</f>
        <v/>
      </c>
      <c r="DS60" s="295" t="str">
        <f ca="true">+IF(OFFSET('Hygiene Data'!$E$12,0,10*ROW('Hygiene Data'!E54))="","",OFFSET('Hygiene Data'!$E$12,0,10*ROW('Hygiene Data'!E54)))</f>
        <v/>
      </c>
      <c r="DT60" s="295" t="str">
        <f ca="true">+IF(OFFSET('Hygiene Data'!$E$13,0,10*ROW('Hygiene Data'!E54))="","",OFFSET('Hygiene Data'!$E$13,0,10*ROW('Hygiene Data'!E54)))</f>
        <v/>
      </c>
      <c r="DU60" s="295" t="str">
        <f ca="true">+IF(OFFSET('Hygiene Data'!$F$11,0,10*ROW('Hygiene Data'!F54))="","",OFFSET('Hygiene Data'!$F$11,0,10*ROW('Hygiene Data'!F54)))</f>
        <v/>
      </c>
      <c r="DV60" s="295" t="str">
        <f ca="true">+IF(OFFSET('Hygiene Data'!$F$12,0,10*ROW('Hygiene Data'!F54))="","",OFFSET('Hygiene Data'!$F$12,0,10*ROW('Hygiene Data'!F54)))</f>
        <v/>
      </c>
      <c r="DW60" s="295" t="str">
        <f ca="true">+IF(OFFSET('Hygiene Data'!$F$13,0,10*ROW('Hygiene Data'!F54))="","",OFFSET('Hygiene Data'!$F$13,0,10*ROW('Hygiene Data'!F54)))</f>
        <v/>
      </c>
      <c r="DX60" s="295" t="str">
        <f ca="true">+IF(OFFSET('Hygiene Data'!$G$11,0,10*ROW('Hygiene Data'!G54))="","",OFFSET('Hygiene Data'!$G$11,0,10*ROW('Hygiene Data'!G54)))</f>
        <v/>
      </c>
      <c r="DY60" s="295" t="str">
        <f ca="true">+IF(OFFSET('Hygiene Data'!$G$12,0,10*ROW('Hygiene Data'!G54))="","",OFFSET('Hygiene Data'!$G$12,0,10*ROW('Hygiene Data'!G54)))</f>
        <v/>
      </c>
      <c r="DZ60" s="295" t="str">
        <f ca="true">+IF(OFFSET('Hygiene Data'!$G$13,0,10*ROW('Hygiene Data'!G54))="","",OFFSET('Hygiene Data'!$G$13,0,10*ROW('Hygiene Data'!G54)))</f>
        <v/>
      </c>
      <c r="EA60" s="295" t="str">
        <f ca="true">+IF(OFFSET('Hygiene Data'!$H$11,0,10*ROW('Hygiene Data'!H54))="","",OFFSET('Hygiene Data'!$H$11,0,10*ROW('Hygiene Data'!H54)))</f>
        <v/>
      </c>
      <c r="EB60" s="295" t="str">
        <f ca="true">+IF(OFFSET('Hygiene Data'!$H$12,0,10*ROW('Hygiene Data'!H54))="","",OFFSET('Hygiene Data'!$H$12,0,10*ROW('Hygiene Data'!H54)))</f>
        <v/>
      </c>
      <c r="EC60" s="295" t="str">
        <f ca="true">+IF(OFFSET('Hygiene Data'!$H$13,0,10*ROW('Hygiene Data'!H54))="","",OFFSET('Hygiene Data'!$H$13,0,10*ROW('Hygiene Data'!H54)))</f>
        <v/>
      </c>
      <c r="ED60" s="295" t="str">
        <f ca="true">+IF(OFFSET('Hygiene Data'!$I$11,0,10*ROW('Hygiene Data'!I54))="","",OFFSET('Hygiene Data'!$I$11,0,10*ROW('Hygiene Data'!I54)))</f>
        <v/>
      </c>
      <c r="EE60" s="295" t="str">
        <f ca="true">+IF(OFFSET('Hygiene Data'!$I$12,0,10*ROW('Hygiene Data'!I54))="","",OFFSET('Hygiene Data'!$I$12,0,10*ROW('Hygiene Data'!I54)))</f>
        <v/>
      </c>
      <c r="EF60" s="29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5"/>
      <c r="BS61" s="295" t="str">
        <f ca="true">+IF(OFFSET('Water Data'!$D$27,0,10*ROW('Water Data'!D55))="","",OFFSET('Water Data'!$D$27,0,10*ROW('Water Data'!D55)))</f>
        <v/>
      </c>
      <c r="BT61" s="295" t="str">
        <f ca="true">+IF(OFFSET('Water Data'!$D$28,0,10*ROW('Water Data'!D55))="","",OFFSET('Water Data'!$D$28,0,10*ROW('Water Data'!D55)))</f>
        <v/>
      </c>
      <c r="BU61" s="295" t="str">
        <f ca="true">+IF(OFFSET('Water Data'!$D$29,0,10*ROW('Water Data'!D55))="","",OFFSET('Water Data'!$D$29,0,10*ROW('Water Data'!D55)))</f>
        <v/>
      </c>
      <c r="BV61" s="295" t="str">
        <f ca="true">+IF(OFFSET('Water Data'!$E$27,0,10*ROW('Water Data'!E55))="","",OFFSET('Water Data'!$E$27,0,10*ROW('Water Data'!E55)))</f>
        <v/>
      </c>
      <c r="BW61" s="295" t="str">
        <f ca="true">+IF(OFFSET('Water Data'!$E$28,0,10*ROW('Water Data'!E55))="","",OFFSET('Water Data'!$E$28,0,10*ROW('Water Data'!E55)))</f>
        <v/>
      </c>
      <c r="BX61" s="295" t="str">
        <f ca="true">+IF(OFFSET('Water Data'!$E$29,0,10*ROW('Water Data'!E55))="","",OFFSET('Water Data'!$E$29,0,10*ROW('Water Data'!E55)))</f>
        <v/>
      </c>
      <c r="BY61" s="295" t="str">
        <f ca="true">+IF(OFFSET('Water Data'!$F$27,0,10*ROW('Water Data'!F55))="","",OFFSET('Water Data'!$F$27,0,10*ROW('Water Data'!F55)))</f>
        <v/>
      </c>
      <c r="BZ61" s="295" t="str">
        <f ca="true">+IF(OFFSET('Water Data'!$F$28,0,10*ROW('Water Data'!F55))="","",OFFSET('Water Data'!$F$28,0,10*ROW('Water Data'!F55)))</f>
        <v/>
      </c>
      <c r="CA61" s="295" t="str">
        <f ca="true">+IF(OFFSET('Water Data'!$F$29,0,10*ROW('Water Data'!F55))="","",OFFSET('Water Data'!$F$29,0,10*ROW('Water Data'!F55)))</f>
        <v/>
      </c>
      <c r="CB61" s="295" t="str">
        <f ca="true">+IF(OFFSET('Water Data'!$G$27,0,10*ROW('Water Data'!G55))="","",OFFSET('Water Data'!$G$27,0,10*ROW('Water Data'!G55)))</f>
        <v/>
      </c>
      <c r="CC61" s="295" t="str">
        <f ca="true">+IF(OFFSET('Water Data'!$G$28,0,10*ROW('Water Data'!G55))="","",OFFSET('Water Data'!$G$28,0,10*ROW('Water Data'!G55)))</f>
        <v/>
      </c>
      <c r="CD61" s="295" t="str">
        <f ca="true">+IF(OFFSET('Water Data'!$G$29,0,10*ROW('Water Data'!G55))="","",OFFSET('Water Data'!$G$29,0,10*ROW('Water Data'!G55)))</f>
        <v/>
      </c>
      <c r="CE61" s="295" t="str">
        <f ca="true">+IF(OFFSET('Water Data'!$H$27,0,10*ROW('Water Data'!H55))="","",OFFSET('Water Data'!$H$27,0,10*ROW('Water Data'!H55)))</f>
        <v/>
      </c>
      <c r="CF61" s="295" t="str">
        <f ca="true">+IF(OFFSET('Water Data'!$H$28,0,10*ROW('Water Data'!H55))="","",OFFSET('Water Data'!$H$28,0,10*ROW('Water Data'!H55)))</f>
        <v/>
      </c>
      <c r="CG61" s="295" t="str">
        <f ca="true">+IF(OFFSET('Water Data'!$H$29,0,10*ROW('Water Data'!H55))="","",OFFSET('Water Data'!$H$29,0,10*ROW('Water Data'!H55)))</f>
        <v/>
      </c>
      <c r="CH61" s="295" t="str">
        <f ca="true">+IF(OFFSET('Water Data'!$I$27,0,10*ROW('Water Data'!I55))="","",OFFSET('Water Data'!$I$27,0,10*ROW('Water Data'!I55)))</f>
        <v/>
      </c>
      <c r="CI61" s="295" t="str">
        <f ca="true">+IF(OFFSET('Water Data'!$I$28,0,10*ROW('Water Data'!I55))="","",OFFSET('Water Data'!$I$28,0,10*ROW('Water Data'!I55)))</f>
        <v/>
      </c>
      <c r="CJ61" s="295" t="str">
        <f ca="true">+IF(OFFSET('Water Data'!$I$29,0,10*ROW('Water Data'!I55))="","",OFFSET('Water Data'!$I$29,0,10*ROW('Water Data'!I55)))</f>
        <v/>
      </c>
      <c r="CK61" s="295" t="str">
        <f ca="true">+IF(OFFSET('Sanitation Data'!$D$28,0,10*ROW('Sanitation Data'!D55))="","",OFFSET('Sanitation Data'!$D$28,0,10*ROW('Sanitation Data'!D55)))</f>
        <v/>
      </c>
      <c r="CL61" s="295" t="str">
        <f ca="true">+IF(OFFSET('Sanitation Data'!$D$29,0,10*ROW('Sanitation Data'!D55))="","",OFFSET('Sanitation Data'!$D$29,0,10*ROW('Sanitation Data'!D55)))</f>
        <v/>
      </c>
      <c r="CM61" s="295" t="str">
        <f ca="true">+IF(OFFSET('Sanitation Data'!$D$30,0,10*ROW('Sanitation Data'!D55))="","",OFFSET('Sanitation Data'!$D$30,0,10*ROW('Sanitation Data'!D55)))</f>
        <v/>
      </c>
      <c r="CN61" s="295" t="str">
        <f ca="true">+IF(OFFSET('Sanitation Data'!$D$31,0,10*ROW('Sanitation Data'!D55))="","",OFFSET('Sanitation Data'!$D$31,0,10*ROW('Sanitation Data'!D55)))</f>
        <v/>
      </c>
      <c r="CO61" s="295" t="str">
        <f ca="true">+IF(OFFSET('Sanitation Data'!$D$32,0,10*ROW('Sanitation Data'!D55))="","",OFFSET('Sanitation Data'!$D$32,0,10*ROW('Sanitation Data'!D55)))</f>
        <v/>
      </c>
      <c r="CP61" s="295" t="str">
        <f ca="true">+IF(OFFSET('Sanitation Data'!$E$28,0,10*ROW('Sanitation Data'!E55))="","",OFFSET('Sanitation Data'!$E$28,0,10*ROW('Sanitation Data'!E55)))</f>
        <v/>
      </c>
      <c r="CQ61" s="295" t="str">
        <f ca="true">+IF(OFFSET('Sanitation Data'!$E$29,0,10*ROW('Sanitation Data'!E55))="","",OFFSET('Sanitation Data'!$E$29,0,10*ROW('Sanitation Data'!E55)))</f>
        <v/>
      </c>
      <c r="CR61" s="295" t="str">
        <f ca="true">+IF(OFFSET('Sanitation Data'!$E$30,0,10*ROW('Sanitation Data'!E55))="","",OFFSET('Sanitation Data'!$E$30,0,10*ROW('Sanitation Data'!E55)))</f>
        <v/>
      </c>
      <c r="CS61" s="295" t="str">
        <f ca="true">+IF(OFFSET('Sanitation Data'!$E$31,0,10*ROW('Sanitation Data'!E55))="","",OFFSET('Sanitation Data'!$E$31,0,10*ROW('Sanitation Data'!E55)))</f>
        <v/>
      </c>
      <c r="CT61" s="295" t="str">
        <f ca="true">+IF(OFFSET('Sanitation Data'!$E$32,0,10*ROW('Sanitation Data'!E55))="","",OFFSET('Sanitation Data'!$E$32,0,10*ROW('Sanitation Data'!E55)))</f>
        <v/>
      </c>
      <c r="CU61" s="295" t="str">
        <f ca="true">+IF(OFFSET('Sanitation Data'!$F$28,0,10*ROW('Sanitation Data'!F55))="","",OFFSET('Sanitation Data'!$F$28,0,10*ROW('Sanitation Data'!F55)))</f>
        <v/>
      </c>
      <c r="CV61" s="295" t="str">
        <f ca="true">+IF(OFFSET('Sanitation Data'!$F$29,0,10*ROW('Sanitation Data'!F55))="","",OFFSET('Sanitation Data'!$F$29,0,10*ROW('Sanitation Data'!F55)))</f>
        <v/>
      </c>
      <c r="CW61" s="295" t="str">
        <f ca="true">+IF(OFFSET('Sanitation Data'!$F$30,0,10*ROW('Sanitation Data'!F55))="","",OFFSET('Sanitation Data'!$F$30,0,10*ROW('Sanitation Data'!F55)))</f>
        <v/>
      </c>
      <c r="CX61" s="295" t="str">
        <f ca="true">+IF(OFFSET('Sanitation Data'!$F$31,0,10*ROW('Sanitation Data'!F55))="","",OFFSET('Sanitation Data'!$F$31,0,10*ROW('Sanitation Data'!F55)))</f>
        <v/>
      </c>
      <c r="CY61" s="295" t="str">
        <f ca="true">+IF(OFFSET('Sanitation Data'!$F$32,0,10*ROW('Sanitation Data'!F55))="","",OFFSET('Sanitation Data'!$F$32,0,10*ROW('Sanitation Data'!F55)))</f>
        <v/>
      </c>
      <c r="CZ61" s="295" t="str">
        <f ca="true">+IF(OFFSET('Sanitation Data'!$G$28,0,10*ROW('Sanitation Data'!G55))="","",OFFSET('Sanitation Data'!$G$28,0,10*ROW('Sanitation Data'!G55)))</f>
        <v/>
      </c>
      <c r="DA61" s="295" t="str">
        <f ca="true">+IF(OFFSET('Sanitation Data'!$G$29,0,10*ROW('Sanitation Data'!G55))="","",OFFSET('Sanitation Data'!$G$29,0,10*ROW('Sanitation Data'!G55)))</f>
        <v/>
      </c>
      <c r="DB61" s="295" t="str">
        <f ca="true">+IF(OFFSET('Sanitation Data'!$G$30,0,10*ROW('Sanitation Data'!G55))="","",OFFSET('Sanitation Data'!$G$30,0,10*ROW('Sanitation Data'!G55)))</f>
        <v/>
      </c>
      <c r="DC61" s="295" t="str">
        <f ca="true">+IF(OFFSET('Sanitation Data'!$G$31,0,10*ROW('Sanitation Data'!G55))="","",OFFSET('Sanitation Data'!$G$31,0,10*ROW('Sanitation Data'!G55)))</f>
        <v/>
      </c>
      <c r="DD61" s="295" t="str">
        <f ca="true">+IF(OFFSET('Sanitation Data'!$G$32,0,10*ROW('Sanitation Data'!G55))="","",OFFSET('Sanitation Data'!$G$32,0,10*ROW('Sanitation Data'!G55)))</f>
        <v/>
      </c>
      <c r="DE61" s="295" t="str">
        <f ca="true">+IF(OFFSET('Sanitation Data'!$H$28,0,10*ROW('Sanitation Data'!H55))="","",OFFSET('Sanitation Data'!$H$28,0,10*ROW('Sanitation Data'!H55)))</f>
        <v/>
      </c>
      <c r="DF61" s="295" t="str">
        <f ca="true">+IF(OFFSET('Sanitation Data'!$H$29,0,10*ROW('Sanitation Data'!H55))="","",OFFSET('Sanitation Data'!$H$29,0,10*ROW('Sanitation Data'!H55)))</f>
        <v/>
      </c>
      <c r="DG61" s="295" t="str">
        <f ca="true">+IF(OFFSET('Sanitation Data'!$H$30,0,10*ROW('Sanitation Data'!H55))="","",OFFSET('Sanitation Data'!$H$30,0,10*ROW('Sanitation Data'!H55)))</f>
        <v/>
      </c>
      <c r="DH61" s="295" t="str">
        <f ca="true">+IF(OFFSET('Sanitation Data'!$H$31,0,10*ROW('Sanitation Data'!H55))="","",OFFSET('Sanitation Data'!$H$31,0,10*ROW('Sanitation Data'!H55)))</f>
        <v/>
      </c>
      <c r="DI61" s="295" t="str">
        <f ca="true">+IF(OFFSET('Sanitation Data'!$H$32,0,10*ROW('Sanitation Data'!H55))="","",OFFSET('Sanitation Data'!$H$32,0,10*ROW('Sanitation Data'!H55)))</f>
        <v/>
      </c>
      <c r="DJ61" s="295" t="str">
        <f ca="true">+IF(OFFSET('Sanitation Data'!$I$28,0,10*ROW('Sanitation Data'!I55))="","",OFFSET('Sanitation Data'!$I$28,0,10*ROW('Sanitation Data'!I55)))</f>
        <v/>
      </c>
      <c r="DK61" s="295" t="str">
        <f ca="true">+IF(OFFSET('Sanitation Data'!$I$29,0,10*ROW('Sanitation Data'!I55))="","",OFFSET('Sanitation Data'!$I$29,0,10*ROW('Sanitation Data'!I55)))</f>
        <v/>
      </c>
      <c r="DL61" s="295" t="str">
        <f ca="true">+IF(OFFSET('Sanitation Data'!$I$30,0,10*ROW('Sanitation Data'!I55))="","",OFFSET('Sanitation Data'!$I$30,0,10*ROW('Sanitation Data'!I55)))</f>
        <v/>
      </c>
      <c r="DM61" s="295" t="str">
        <f ca="true">+IF(OFFSET('Sanitation Data'!$I$31,0,10*ROW('Sanitation Data'!I55))="","",OFFSET('Sanitation Data'!$I$31,0,10*ROW('Sanitation Data'!I55)))</f>
        <v/>
      </c>
      <c r="DN61" s="295" t="str">
        <f ca="true">+IF(OFFSET('Sanitation Data'!$I$32,0,10*ROW('Sanitation Data'!I55))="","",OFFSET('Sanitation Data'!$I$32,0,10*ROW('Sanitation Data'!I55)))</f>
        <v/>
      </c>
      <c r="DO61" s="295" t="str">
        <f ca="true">+IF(OFFSET('Hygiene Data'!$D$11,0,10*ROW('Hygiene Data'!D55))="","",OFFSET('Hygiene Data'!$D$11,0,10*ROW('Hygiene Data'!D55)))</f>
        <v/>
      </c>
      <c r="DP61" s="295" t="str">
        <f ca="true">+IF(OFFSET('Hygiene Data'!$D$12,0,10*ROW('Hygiene Data'!D55))="","",OFFSET('Hygiene Data'!$D$12,0,10*ROW('Hygiene Data'!D55)))</f>
        <v/>
      </c>
      <c r="DQ61" s="295" t="str">
        <f ca="true">+IF(OFFSET('Hygiene Data'!$D$13,0,10*ROW('Hygiene Data'!D55))="","",OFFSET('Hygiene Data'!$D$13,0,10*ROW('Hygiene Data'!D55)))</f>
        <v/>
      </c>
      <c r="DR61" s="295" t="str">
        <f ca="true">+IF(OFFSET('Hygiene Data'!$E$11,0,10*ROW('Hygiene Data'!E55))="","",OFFSET('Hygiene Data'!$E$11,0,10*ROW('Hygiene Data'!E55)))</f>
        <v/>
      </c>
      <c r="DS61" s="295" t="str">
        <f ca="true">+IF(OFFSET('Hygiene Data'!$E$12,0,10*ROW('Hygiene Data'!E55))="","",OFFSET('Hygiene Data'!$E$12,0,10*ROW('Hygiene Data'!E55)))</f>
        <v/>
      </c>
      <c r="DT61" s="295" t="str">
        <f ca="true">+IF(OFFSET('Hygiene Data'!$E$13,0,10*ROW('Hygiene Data'!E55))="","",OFFSET('Hygiene Data'!$E$13,0,10*ROW('Hygiene Data'!E55)))</f>
        <v/>
      </c>
      <c r="DU61" s="295" t="str">
        <f ca="true">+IF(OFFSET('Hygiene Data'!$F$11,0,10*ROW('Hygiene Data'!F55))="","",OFFSET('Hygiene Data'!$F$11,0,10*ROW('Hygiene Data'!F55)))</f>
        <v/>
      </c>
      <c r="DV61" s="295" t="str">
        <f ca="true">+IF(OFFSET('Hygiene Data'!$F$12,0,10*ROW('Hygiene Data'!F55))="","",OFFSET('Hygiene Data'!$F$12,0,10*ROW('Hygiene Data'!F55)))</f>
        <v/>
      </c>
      <c r="DW61" s="295" t="str">
        <f ca="true">+IF(OFFSET('Hygiene Data'!$F$13,0,10*ROW('Hygiene Data'!F55))="","",OFFSET('Hygiene Data'!$F$13,0,10*ROW('Hygiene Data'!F55)))</f>
        <v/>
      </c>
      <c r="DX61" s="295" t="str">
        <f ca="true">+IF(OFFSET('Hygiene Data'!$G$11,0,10*ROW('Hygiene Data'!G55))="","",OFFSET('Hygiene Data'!$G$11,0,10*ROW('Hygiene Data'!G55)))</f>
        <v/>
      </c>
      <c r="DY61" s="295" t="str">
        <f ca="true">+IF(OFFSET('Hygiene Data'!$G$12,0,10*ROW('Hygiene Data'!G55))="","",OFFSET('Hygiene Data'!$G$12,0,10*ROW('Hygiene Data'!G55)))</f>
        <v/>
      </c>
      <c r="DZ61" s="295" t="str">
        <f ca="true">+IF(OFFSET('Hygiene Data'!$G$13,0,10*ROW('Hygiene Data'!G55))="","",OFFSET('Hygiene Data'!$G$13,0,10*ROW('Hygiene Data'!G55)))</f>
        <v/>
      </c>
      <c r="EA61" s="295" t="str">
        <f ca="true">+IF(OFFSET('Hygiene Data'!$H$11,0,10*ROW('Hygiene Data'!H55))="","",OFFSET('Hygiene Data'!$H$11,0,10*ROW('Hygiene Data'!H55)))</f>
        <v/>
      </c>
      <c r="EB61" s="295" t="str">
        <f ca="true">+IF(OFFSET('Hygiene Data'!$H$12,0,10*ROW('Hygiene Data'!H55))="","",OFFSET('Hygiene Data'!$H$12,0,10*ROW('Hygiene Data'!H55)))</f>
        <v/>
      </c>
      <c r="EC61" s="295" t="str">
        <f ca="true">+IF(OFFSET('Hygiene Data'!$H$13,0,10*ROW('Hygiene Data'!H55))="","",OFFSET('Hygiene Data'!$H$13,0,10*ROW('Hygiene Data'!H55)))</f>
        <v/>
      </c>
      <c r="ED61" s="295" t="str">
        <f ca="true">+IF(OFFSET('Hygiene Data'!$I$11,0,10*ROW('Hygiene Data'!I55))="","",OFFSET('Hygiene Data'!$I$11,0,10*ROW('Hygiene Data'!I55)))</f>
        <v/>
      </c>
      <c r="EE61" s="295" t="str">
        <f ca="true">+IF(OFFSET('Hygiene Data'!$I$12,0,10*ROW('Hygiene Data'!I55))="","",OFFSET('Hygiene Data'!$I$12,0,10*ROW('Hygiene Data'!I55)))</f>
        <v/>
      </c>
      <c r="EF61" s="29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5"/>
      <c r="BS62" s="295" t="str">
        <f ca="true">+IF(OFFSET('Water Data'!$D$27,0,10*ROW('Water Data'!D56))="","",OFFSET('Water Data'!$D$27,0,10*ROW('Water Data'!D56)))</f>
        <v/>
      </c>
      <c r="BT62" s="295" t="str">
        <f ca="true">+IF(OFFSET('Water Data'!$D$28,0,10*ROW('Water Data'!D56))="","",OFFSET('Water Data'!$D$28,0,10*ROW('Water Data'!D56)))</f>
        <v/>
      </c>
      <c r="BU62" s="295" t="str">
        <f ca="true">+IF(OFFSET('Water Data'!$D$29,0,10*ROW('Water Data'!D56))="","",OFFSET('Water Data'!$D$29,0,10*ROW('Water Data'!D56)))</f>
        <v/>
      </c>
      <c r="BV62" s="295" t="str">
        <f ca="true">+IF(OFFSET('Water Data'!$E$27,0,10*ROW('Water Data'!E56))="","",OFFSET('Water Data'!$E$27,0,10*ROW('Water Data'!E56)))</f>
        <v/>
      </c>
      <c r="BW62" s="295" t="str">
        <f ca="true">+IF(OFFSET('Water Data'!$E$28,0,10*ROW('Water Data'!E56))="","",OFFSET('Water Data'!$E$28,0,10*ROW('Water Data'!E56)))</f>
        <v/>
      </c>
      <c r="BX62" s="295" t="str">
        <f ca="true">+IF(OFFSET('Water Data'!$E$29,0,10*ROW('Water Data'!E56))="","",OFFSET('Water Data'!$E$29,0,10*ROW('Water Data'!E56)))</f>
        <v/>
      </c>
      <c r="BY62" s="295" t="str">
        <f ca="true">+IF(OFFSET('Water Data'!$F$27,0,10*ROW('Water Data'!F56))="","",OFFSET('Water Data'!$F$27,0,10*ROW('Water Data'!F56)))</f>
        <v/>
      </c>
      <c r="BZ62" s="295" t="str">
        <f ca="true">+IF(OFFSET('Water Data'!$F$28,0,10*ROW('Water Data'!F56))="","",OFFSET('Water Data'!$F$28,0,10*ROW('Water Data'!F56)))</f>
        <v/>
      </c>
      <c r="CA62" s="295" t="str">
        <f ca="true">+IF(OFFSET('Water Data'!$F$29,0,10*ROW('Water Data'!F56))="","",OFFSET('Water Data'!$F$29,0,10*ROW('Water Data'!F56)))</f>
        <v/>
      </c>
      <c r="CB62" s="295" t="str">
        <f ca="true">+IF(OFFSET('Water Data'!$G$27,0,10*ROW('Water Data'!G56))="","",OFFSET('Water Data'!$G$27,0,10*ROW('Water Data'!G56)))</f>
        <v/>
      </c>
      <c r="CC62" s="295" t="str">
        <f ca="true">+IF(OFFSET('Water Data'!$G$28,0,10*ROW('Water Data'!G56))="","",OFFSET('Water Data'!$G$28,0,10*ROW('Water Data'!G56)))</f>
        <v/>
      </c>
      <c r="CD62" s="295" t="str">
        <f ca="true">+IF(OFFSET('Water Data'!$G$29,0,10*ROW('Water Data'!G56))="","",OFFSET('Water Data'!$G$29,0,10*ROW('Water Data'!G56)))</f>
        <v/>
      </c>
      <c r="CE62" s="295" t="str">
        <f ca="true">+IF(OFFSET('Water Data'!$H$27,0,10*ROW('Water Data'!H56))="","",OFFSET('Water Data'!$H$27,0,10*ROW('Water Data'!H56)))</f>
        <v/>
      </c>
      <c r="CF62" s="295" t="str">
        <f ca="true">+IF(OFFSET('Water Data'!$H$28,0,10*ROW('Water Data'!H56))="","",OFFSET('Water Data'!$H$28,0,10*ROW('Water Data'!H56)))</f>
        <v/>
      </c>
      <c r="CG62" s="295" t="str">
        <f ca="true">+IF(OFFSET('Water Data'!$H$29,0,10*ROW('Water Data'!H56))="","",OFFSET('Water Data'!$H$29,0,10*ROW('Water Data'!H56)))</f>
        <v/>
      </c>
      <c r="CH62" s="295" t="str">
        <f ca="true">+IF(OFFSET('Water Data'!$I$27,0,10*ROW('Water Data'!I56))="","",OFFSET('Water Data'!$I$27,0,10*ROW('Water Data'!I56)))</f>
        <v/>
      </c>
      <c r="CI62" s="295" t="str">
        <f ca="true">+IF(OFFSET('Water Data'!$I$28,0,10*ROW('Water Data'!I56))="","",OFFSET('Water Data'!$I$28,0,10*ROW('Water Data'!I56)))</f>
        <v/>
      </c>
      <c r="CJ62" s="295" t="str">
        <f ca="true">+IF(OFFSET('Water Data'!$I$29,0,10*ROW('Water Data'!I56))="","",OFFSET('Water Data'!$I$29,0,10*ROW('Water Data'!I56)))</f>
        <v/>
      </c>
      <c r="CK62" s="295" t="str">
        <f ca="true">+IF(OFFSET('Sanitation Data'!$D$28,0,10*ROW('Sanitation Data'!D56))="","",OFFSET('Sanitation Data'!$D$28,0,10*ROW('Sanitation Data'!D56)))</f>
        <v/>
      </c>
      <c r="CL62" s="295" t="str">
        <f ca="true">+IF(OFFSET('Sanitation Data'!$D$29,0,10*ROW('Sanitation Data'!D56))="","",OFFSET('Sanitation Data'!$D$29,0,10*ROW('Sanitation Data'!D56)))</f>
        <v/>
      </c>
      <c r="CM62" s="295" t="str">
        <f ca="true">+IF(OFFSET('Sanitation Data'!$D$30,0,10*ROW('Sanitation Data'!D56))="","",OFFSET('Sanitation Data'!$D$30,0,10*ROW('Sanitation Data'!D56)))</f>
        <v/>
      </c>
      <c r="CN62" s="295" t="str">
        <f ca="true">+IF(OFFSET('Sanitation Data'!$D$31,0,10*ROW('Sanitation Data'!D56))="","",OFFSET('Sanitation Data'!$D$31,0,10*ROW('Sanitation Data'!D56)))</f>
        <v/>
      </c>
      <c r="CO62" s="295" t="str">
        <f ca="true">+IF(OFFSET('Sanitation Data'!$D$32,0,10*ROW('Sanitation Data'!D56))="","",OFFSET('Sanitation Data'!$D$32,0,10*ROW('Sanitation Data'!D56)))</f>
        <v/>
      </c>
      <c r="CP62" s="295" t="str">
        <f ca="true">+IF(OFFSET('Sanitation Data'!$E$28,0,10*ROW('Sanitation Data'!E56))="","",OFFSET('Sanitation Data'!$E$28,0,10*ROW('Sanitation Data'!E56)))</f>
        <v/>
      </c>
      <c r="CQ62" s="295" t="str">
        <f ca="true">+IF(OFFSET('Sanitation Data'!$E$29,0,10*ROW('Sanitation Data'!E56))="","",OFFSET('Sanitation Data'!$E$29,0,10*ROW('Sanitation Data'!E56)))</f>
        <v/>
      </c>
      <c r="CR62" s="295" t="str">
        <f ca="true">+IF(OFFSET('Sanitation Data'!$E$30,0,10*ROW('Sanitation Data'!E56))="","",OFFSET('Sanitation Data'!$E$30,0,10*ROW('Sanitation Data'!E56)))</f>
        <v/>
      </c>
      <c r="CS62" s="295" t="str">
        <f ca="true">+IF(OFFSET('Sanitation Data'!$E$31,0,10*ROW('Sanitation Data'!E56))="","",OFFSET('Sanitation Data'!$E$31,0,10*ROW('Sanitation Data'!E56)))</f>
        <v/>
      </c>
      <c r="CT62" s="295" t="str">
        <f ca="true">+IF(OFFSET('Sanitation Data'!$E$32,0,10*ROW('Sanitation Data'!E56))="","",OFFSET('Sanitation Data'!$E$32,0,10*ROW('Sanitation Data'!E56)))</f>
        <v/>
      </c>
      <c r="CU62" s="295" t="str">
        <f ca="true">+IF(OFFSET('Sanitation Data'!$F$28,0,10*ROW('Sanitation Data'!F56))="","",OFFSET('Sanitation Data'!$F$28,0,10*ROW('Sanitation Data'!F56)))</f>
        <v/>
      </c>
      <c r="CV62" s="295" t="str">
        <f ca="true">+IF(OFFSET('Sanitation Data'!$F$29,0,10*ROW('Sanitation Data'!F56))="","",OFFSET('Sanitation Data'!$F$29,0,10*ROW('Sanitation Data'!F56)))</f>
        <v/>
      </c>
      <c r="CW62" s="295" t="str">
        <f ca="true">+IF(OFFSET('Sanitation Data'!$F$30,0,10*ROW('Sanitation Data'!F56))="","",OFFSET('Sanitation Data'!$F$30,0,10*ROW('Sanitation Data'!F56)))</f>
        <v/>
      </c>
      <c r="CX62" s="295" t="str">
        <f ca="true">+IF(OFFSET('Sanitation Data'!$F$31,0,10*ROW('Sanitation Data'!F56))="","",OFFSET('Sanitation Data'!$F$31,0,10*ROW('Sanitation Data'!F56)))</f>
        <v/>
      </c>
      <c r="CY62" s="295" t="str">
        <f ca="true">+IF(OFFSET('Sanitation Data'!$F$32,0,10*ROW('Sanitation Data'!F56))="","",OFFSET('Sanitation Data'!$F$32,0,10*ROW('Sanitation Data'!F56)))</f>
        <v/>
      </c>
      <c r="CZ62" s="295" t="str">
        <f ca="true">+IF(OFFSET('Sanitation Data'!$G$28,0,10*ROW('Sanitation Data'!G56))="","",OFFSET('Sanitation Data'!$G$28,0,10*ROW('Sanitation Data'!G56)))</f>
        <v/>
      </c>
      <c r="DA62" s="295" t="str">
        <f ca="true">+IF(OFFSET('Sanitation Data'!$G$29,0,10*ROW('Sanitation Data'!G56))="","",OFFSET('Sanitation Data'!$G$29,0,10*ROW('Sanitation Data'!G56)))</f>
        <v/>
      </c>
      <c r="DB62" s="295" t="str">
        <f ca="true">+IF(OFFSET('Sanitation Data'!$G$30,0,10*ROW('Sanitation Data'!G56))="","",OFFSET('Sanitation Data'!$G$30,0,10*ROW('Sanitation Data'!G56)))</f>
        <v/>
      </c>
      <c r="DC62" s="295" t="str">
        <f ca="true">+IF(OFFSET('Sanitation Data'!$G$31,0,10*ROW('Sanitation Data'!G56))="","",OFFSET('Sanitation Data'!$G$31,0,10*ROW('Sanitation Data'!G56)))</f>
        <v/>
      </c>
      <c r="DD62" s="295" t="str">
        <f ca="true">+IF(OFFSET('Sanitation Data'!$G$32,0,10*ROW('Sanitation Data'!G56))="","",OFFSET('Sanitation Data'!$G$32,0,10*ROW('Sanitation Data'!G56)))</f>
        <v/>
      </c>
      <c r="DE62" s="295" t="str">
        <f ca="true">+IF(OFFSET('Sanitation Data'!$H$28,0,10*ROW('Sanitation Data'!H56))="","",OFFSET('Sanitation Data'!$H$28,0,10*ROW('Sanitation Data'!H56)))</f>
        <v/>
      </c>
      <c r="DF62" s="295" t="str">
        <f ca="true">+IF(OFFSET('Sanitation Data'!$H$29,0,10*ROW('Sanitation Data'!H56))="","",OFFSET('Sanitation Data'!$H$29,0,10*ROW('Sanitation Data'!H56)))</f>
        <v/>
      </c>
      <c r="DG62" s="295" t="str">
        <f ca="true">+IF(OFFSET('Sanitation Data'!$H$30,0,10*ROW('Sanitation Data'!H56))="","",OFFSET('Sanitation Data'!$H$30,0,10*ROW('Sanitation Data'!H56)))</f>
        <v/>
      </c>
      <c r="DH62" s="295" t="str">
        <f ca="true">+IF(OFFSET('Sanitation Data'!$H$31,0,10*ROW('Sanitation Data'!H56))="","",OFFSET('Sanitation Data'!$H$31,0,10*ROW('Sanitation Data'!H56)))</f>
        <v/>
      </c>
      <c r="DI62" s="295" t="str">
        <f ca="true">+IF(OFFSET('Sanitation Data'!$H$32,0,10*ROW('Sanitation Data'!H56))="","",OFFSET('Sanitation Data'!$H$32,0,10*ROW('Sanitation Data'!H56)))</f>
        <v/>
      </c>
      <c r="DJ62" s="295" t="str">
        <f ca="true">+IF(OFFSET('Sanitation Data'!$I$28,0,10*ROW('Sanitation Data'!I56))="","",OFFSET('Sanitation Data'!$I$28,0,10*ROW('Sanitation Data'!I56)))</f>
        <v/>
      </c>
      <c r="DK62" s="295" t="str">
        <f ca="true">+IF(OFFSET('Sanitation Data'!$I$29,0,10*ROW('Sanitation Data'!I56))="","",OFFSET('Sanitation Data'!$I$29,0,10*ROW('Sanitation Data'!I56)))</f>
        <v/>
      </c>
      <c r="DL62" s="295" t="str">
        <f ca="true">+IF(OFFSET('Sanitation Data'!$I$30,0,10*ROW('Sanitation Data'!I56))="","",OFFSET('Sanitation Data'!$I$30,0,10*ROW('Sanitation Data'!I56)))</f>
        <v/>
      </c>
      <c r="DM62" s="295" t="str">
        <f ca="true">+IF(OFFSET('Sanitation Data'!$I$31,0,10*ROW('Sanitation Data'!I56))="","",OFFSET('Sanitation Data'!$I$31,0,10*ROW('Sanitation Data'!I56)))</f>
        <v/>
      </c>
      <c r="DN62" s="295" t="str">
        <f ca="true">+IF(OFFSET('Sanitation Data'!$I$32,0,10*ROW('Sanitation Data'!I56))="","",OFFSET('Sanitation Data'!$I$32,0,10*ROW('Sanitation Data'!I56)))</f>
        <v/>
      </c>
      <c r="DO62" s="295" t="str">
        <f ca="true">+IF(OFFSET('Hygiene Data'!$D$11,0,10*ROW('Hygiene Data'!D56))="","",OFFSET('Hygiene Data'!$D$11,0,10*ROW('Hygiene Data'!D56)))</f>
        <v/>
      </c>
      <c r="DP62" s="295" t="str">
        <f ca="true">+IF(OFFSET('Hygiene Data'!$D$12,0,10*ROW('Hygiene Data'!D56))="","",OFFSET('Hygiene Data'!$D$12,0,10*ROW('Hygiene Data'!D56)))</f>
        <v/>
      </c>
      <c r="DQ62" s="295" t="str">
        <f ca="true">+IF(OFFSET('Hygiene Data'!$D$13,0,10*ROW('Hygiene Data'!D56))="","",OFFSET('Hygiene Data'!$D$13,0,10*ROW('Hygiene Data'!D56)))</f>
        <v/>
      </c>
      <c r="DR62" s="295" t="str">
        <f ca="true">+IF(OFFSET('Hygiene Data'!$E$11,0,10*ROW('Hygiene Data'!E56))="","",OFFSET('Hygiene Data'!$E$11,0,10*ROW('Hygiene Data'!E56)))</f>
        <v/>
      </c>
      <c r="DS62" s="295" t="str">
        <f ca="true">+IF(OFFSET('Hygiene Data'!$E$12,0,10*ROW('Hygiene Data'!E56))="","",OFFSET('Hygiene Data'!$E$12,0,10*ROW('Hygiene Data'!E56)))</f>
        <v/>
      </c>
      <c r="DT62" s="295" t="str">
        <f ca="true">+IF(OFFSET('Hygiene Data'!$E$13,0,10*ROW('Hygiene Data'!E56))="","",OFFSET('Hygiene Data'!$E$13,0,10*ROW('Hygiene Data'!E56)))</f>
        <v/>
      </c>
      <c r="DU62" s="295" t="str">
        <f ca="true">+IF(OFFSET('Hygiene Data'!$F$11,0,10*ROW('Hygiene Data'!F56))="","",OFFSET('Hygiene Data'!$F$11,0,10*ROW('Hygiene Data'!F56)))</f>
        <v/>
      </c>
      <c r="DV62" s="295" t="str">
        <f ca="true">+IF(OFFSET('Hygiene Data'!$F$12,0,10*ROW('Hygiene Data'!F56))="","",OFFSET('Hygiene Data'!$F$12,0,10*ROW('Hygiene Data'!F56)))</f>
        <v/>
      </c>
      <c r="DW62" s="295" t="str">
        <f ca="true">+IF(OFFSET('Hygiene Data'!$F$13,0,10*ROW('Hygiene Data'!F56))="","",OFFSET('Hygiene Data'!$F$13,0,10*ROW('Hygiene Data'!F56)))</f>
        <v/>
      </c>
      <c r="DX62" s="295" t="str">
        <f ca="true">+IF(OFFSET('Hygiene Data'!$G$11,0,10*ROW('Hygiene Data'!G56))="","",OFFSET('Hygiene Data'!$G$11,0,10*ROW('Hygiene Data'!G56)))</f>
        <v/>
      </c>
      <c r="DY62" s="295" t="str">
        <f ca="true">+IF(OFFSET('Hygiene Data'!$G$12,0,10*ROW('Hygiene Data'!G56))="","",OFFSET('Hygiene Data'!$G$12,0,10*ROW('Hygiene Data'!G56)))</f>
        <v/>
      </c>
      <c r="DZ62" s="295" t="str">
        <f ca="true">+IF(OFFSET('Hygiene Data'!$G$13,0,10*ROW('Hygiene Data'!G56))="","",OFFSET('Hygiene Data'!$G$13,0,10*ROW('Hygiene Data'!G56)))</f>
        <v/>
      </c>
      <c r="EA62" s="295" t="str">
        <f ca="true">+IF(OFFSET('Hygiene Data'!$H$11,0,10*ROW('Hygiene Data'!H56))="","",OFFSET('Hygiene Data'!$H$11,0,10*ROW('Hygiene Data'!H56)))</f>
        <v/>
      </c>
      <c r="EB62" s="295" t="str">
        <f ca="true">+IF(OFFSET('Hygiene Data'!$H$12,0,10*ROW('Hygiene Data'!H56))="","",OFFSET('Hygiene Data'!$H$12,0,10*ROW('Hygiene Data'!H56)))</f>
        <v/>
      </c>
      <c r="EC62" s="295" t="str">
        <f ca="true">+IF(OFFSET('Hygiene Data'!$H$13,0,10*ROW('Hygiene Data'!H56))="","",OFFSET('Hygiene Data'!$H$13,0,10*ROW('Hygiene Data'!H56)))</f>
        <v/>
      </c>
      <c r="ED62" s="295" t="str">
        <f ca="true">+IF(OFFSET('Hygiene Data'!$I$11,0,10*ROW('Hygiene Data'!I56))="","",OFFSET('Hygiene Data'!$I$11,0,10*ROW('Hygiene Data'!I56)))</f>
        <v/>
      </c>
      <c r="EE62" s="295" t="str">
        <f ca="true">+IF(OFFSET('Hygiene Data'!$I$12,0,10*ROW('Hygiene Data'!I56))="","",OFFSET('Hygiene Data'!$I$12,0,10*ROW('Hygiene Data'!I56)))</f>
        <v/>
      </c>
      <c r="EF62" s="29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5"/>
      <c r="BS63" s="295" t="str">
        <f ca="true">+IF(OFFSET('Water Data'!$D$27,0,10*ROW('Water Data'!D57))="","",OFFSET('Water Data'!$D$27,0,10*ROW('Water Data'!D57)))</f>
        <v/>
      </c>
      <c r="BT63" s="295" t="str">
        <f ca="true">+IF(OFFSET('Water Data'!$D$28,0,10*ROW('Water Data'!D57))="","",OFFSET('Water Data'!$D$28,0,10*ROW('Water Data'!D57)))</f>
        <v/>
      </c>
      <c r="BU63" s="295" t="str">
        <f ca="true">+IF(OFFSET('Water Data'!$D$29,0,10*ROW('Water Data'!D57))="","",OFFSET('Water Data'!$D$29,0,10*ROW('Water Data'!D57)))</f>
        <v/>
      </c>
      <c r="BV63" s="295" t="str">
        <f ca="true">+IF(OFFSET('Water Data'!$E$27,0,10*ROW('Water Data'!E57))="","",OFFSET('Water Data'!$E$27,0,10*ROW('Water Data'!E57)))</f>
        <v/>
      </c>
      <c r="BW63" s="295" t="str">
        <f ca="true">+IF(OFFSET('Water Data'!$E$28,0,10*ROW('Water Data'!E57))="","",OFFSET('Water Data'!$E$28,0,10*ROW('Water Data'!E57)))</f>
        <v/>
      </c>
      <c r="BX63" s="295" t="str">
        <f ca="true">+IF(OFFSET('Water Data'!$E$29,0,10*ROW('Water Data'!E57))="","",OFFSET('Water Data'!$E$29,0,10*ROW('Water Data'!E57)))</f>
        <v/>
      </c>
      <c r="BY63" s="295" t="str">
        <f ca="true">+IF(OFFSET('Water Data'!$F$27,0,10*ROW('Water Data'!F57))="","",OFFSET('Water Data'!$F$27,0,10*ROW('Water Data'!F57)))</f>
        <v/>
      </c>
      <c r="BZ63" s="295" t="str">
        <f ca="true">+IF(OFFSET('Water Data'!$F$28,0,10*ROW('Water Data'!F57))="","",OFFSET('Water Data'!$F$28,0,10*ROW('Water Data'!F57)))</f>
        <v/>
      </c>
      <c r="CA63" s="295" t="str">
        <f ca="true">+IF(OFFSET('Water Data'!$F$29,0,10*ROW('Water Data'!F57))="","",OFFSET('Water Data'!$F$29,0,10*ROW('Water Data'!F57)))</f>
        <v/>
      </c>
      <c r="CB63" s="295" t="str">
        <f ca="true">+IF(OFFSET('Water Data'!$G$27,0,10*ROW('Water Data'!G57))="","",OFFSET('Water Data'!$G$27,0,10*ROW('Water Data'!G57)))</f>
        <v/>
      </c>
      <c r="CC63" s="295" t="str">
        <f ca="true">+IF(OFFSET('Water Data'!$G$28,0,10*ROW('Water Data'!G57))="","",OFFSET('Water Data'!$G$28,0,10*ROW('Water Data'!G57)))</f>
        <v/>
      </c>
      <c r="CD63" s="295" t="str">
        <f ca="true">+IF(OFFSET('Water Data'!$G$29,0,10*ROW('Water Data'!G57))="","",OFFSET('Water Data'!$G$29,0,10*ROW('Water Data'!G57)))</f>
        <v/>
      </c>
      <c r="CE63" s="295" t="str">
        <f ca="true">+IF(OFFSET('Water Data'!$H$27,0,10*ROW('Water Data'!H57))="","",OFFSET('Water Data'!$H$27,0,10*ROW('Water Data'!H57)))</f>
        <v/>
      </c>
      <c r="CF63" s="295" t="str">
        <f ca="true">+IF(OFFSET('Water Data'!$H$28,0,10*ROW('Water Data'!H57))="","",OFFSET('Water Data'!$H$28,0,10*ROW('Water Data'!H57)))</f>
        <v/>
      </c>
      <c r="CG63" s="295" t="str">
        <f ca="true">+IF(OFFSET('Water Data'!$H$29,0,10*ROW('Water Data'!H57))="","",OFFSET('Water Data'!$H$29,0,10*ROW('Water Data'!H57)))</f>
        <v/>
      </c>
      <c r="CH63" s="295" t="str">
        <f ca="true">+IF(OFFSET('Water Data'!$I$27,0,10*ROW('Water Data'!I57))="","",OFFSET('Water Data'!$I$27,0,10*ROW('Water Data'!I57)))</f>
        <v/>
      </c>
      <c r="CI63" s="295" t="str">
        <f ca="true">+IF(OFFSET('Water Data'!$I$28,0,10*ROW('Water Data'!I57))="","",OFFSET('Water Data'!$I$28,0,10*ROW('Water Data'!I57)))</f>
        <v/>
      </c>
      <c r="CJ63" s="295" t="str">
        <f ca="true">+IF(OFFSET('Water Data'!$I$29,0,10*ROW('Water Data'!I57))="","",OFFSET('Water Data'!$I$29,0,10*ROW('Water Data'!I57)))</f>
        <v/>
      </c>
      <c r="CK63" s="295" t="str">
        <f ca="true">+IF(OFFSET('Sanitation Data'!$D$28,0,10*ROW('Sanitation Data'!D57))="","",OFFSET('Sanitation Data'!$D$28,0,10*ROW('Sanitation Data'!D57)))</f>
        <v/>
      </c>
      <c r="CL63" s="295" t="str">
        <f ca="true">+IF(OFFSET('Sanitation Data'!$D$29,0,10*ROW('Sanitation Data'!D57))="","",OFFSET('Sanitation Data'!$D$29,0,10*ROW('Sanitation Data'!D57)))</f>
        <v/>
      </c>
      <c r="CM63" s="295" t="str">
        <f ca="true">+IF(OFFSET('Sanitation Data'!$D$30,0,10*ROW('Sanitation Data'!D57))="","",OFFSET('Sanitation Data'!$D$30,0,10*ROW('Sanitation Data'!D57)))</f>
        <v/>
      </c>
      <c r="CN63" s="295" t="str">
        <f ca="true">+IF(OFFSET('Sanitation Data'!$D$31,0,10*ROW('Sanitation Data'!D57))="","",OFFSET('Sanitation Data'!$D$31,0,10*ROW('Sanitation Data'!D57)))</f>
        <v/>
      </c>
      <c r="CO63" s="295" t="str">
        <f ca="true">+IF(OFFSET('Sanitation Data'!$D$32,0,10*ROW('Sanitation Data'!D57))="","",OFFSET('Sanitation Data'!$D$32,0,10*ROW('Sanitation Data'!D57)))</f>
        <v/>
      </c>
      <c r="CP63" s="295" t="str">
        <f ca="true">+IF(OFFSET('Sanitation Data'!$E$28,0,10*ROW('Sanitation Data'!E57))="","",OFFSET('Sanitation Data'!$E$28,0,10*ROW('Sanitation Data'!E57)))</f>
        <v/>
      </c>
      <c r="CQ63" s="295" t="str">
        <f ca="true">+IF(OFFSET('Sanitation Data'!$E$29,0,10*ROW('Sanitation Data'!E57))="","",OFFSET('Sanitation Data'!$E$29,0,10*ROW('Sanitation Data'!E57)))</f>
        <v/>
      </c>
      <c r="CR63" s="295" t="str">
        <f ca="true">+IF(OFFSET('Sanitation Data'!$E$30,0,10*ROW('Sanitation Data'!E57))="","",OFFSET('Sanitation Data'!$E$30,0,10*ROW('Sanitation Data'!E57)))</f>
        <v/>
      </c>
      <c r="CS63" s="295" t="str">
        <f ca="true">+IF(OFFSET('Sanitation Data'!$E$31,0,10*ROW('Sanitation Data'!E57))="","",OFFSET('Sanitation Data'!$E$31,0,10*ROW('Sanitation Data'!E57)))</f>
        <v/>
      </c>
      <c r="CT63" s="295" t="str">
        <f ca="true">+IF(OFFSET('Sanitation Data'!$E$32,0,10*ROW('Sanitation Data'!E57))="","",OFFSET('Sanitation Data'!$E$32,0,10*ROW('Sanitation Data'!E57)))</f>
        <v/>
      </c>
      <c r="CU63" s="295" t="str">
        <f ca="true">+IF(OFFSET('Sanitation Data'!$F$28,0,10*ROW('Sanitation Data'!F57))="","",OFFSET('Sanitation Data'!$F$28,0,10*ROW('Sanitation Data'!F57)))</f>
        <v/>
      </c>
      <c r="CV63" s="295" t="str">
        <f ca="true">+IF(OFFSET('Sanitation Data'!$F$29,0,10*ROW('Sanitation Data'!F57))="","",OFFSET('Sanitation Data'!$F$29,0,10*ROW('Sanitation Data'!F57)))</f>
        <v/>
      </c>
      <c r="CW63" s="295" t="str">
        <f ca="true">+IF(OFFSET('Sanitation Data'!$F$30,0,10*ROW('Sanitation Data'!F57))="","",OFFSET('Sanitation Data'!$F$30,0,10*ROW('Sanitation Data'!F57)))</f>
        <v/>
      </c>
      <c r="CX63" s="295" t="str">
        <f ca="true">+IF(OFFSET('Sanitation Data'!$F$31,0,10*ROW('Sanitation Data'!F57))="","",OFFSET('Sanitation Data'!$F$31,0,10*ROW('Sanitation Data'!F57)))</f>
        <v/>
      </c>
      <c r="CY63" s="295" t="str">
        <f ca="true">+IF(OFFSET('Sanitation Data'!$F$32,0,10*ROW('Sanitation Data'!F57))="","",OFFSET('Sanitation Data'!$F$32,0,10*ROW('Sanitation Data'!F57)))</f>
        <v/>
      </c>
      <c r="CZ63" s="295" t="str">
        <f ca="true">+IF(OFFSET('Sanitation Data'!$G$28,0,10*ROW('Sanitation Data'!G57))="","",OFFSET('Sanitation Data'!$G$28,0,10*ROW('Sanitation Data'!G57)))</f>
        <v/>
      </c>
      <c r="DA63" s="295" t="str">
        <f ca="true">+IF(OFFSET('Sanitation Data'!$G$29,0,10*ROW('Sanitation Data'!G57))="","",OFFSET('Sanitation Data'!$G$29,0,10*ROW('Sanitation Data'!G57)))</f>
        <v/>
      </c>
      <c r="DB63" s="295" t="str">
        <f ca="true">+IF(OFFSET('Sanitation Data'!$G$30,0,10*ROW('Sanitation Data'!G57))="","",OFFSET('Sanitation Data'!$G$30,0,10*ROW('Sanitation Data'!G57)))</f>
        <v/>
      </c>
      <c r="DC63" s="295" t="str">
        <f ca="true">+IF(OFFSET('Sanitation Data'!$G$31,0,10*ROW('Sanitation Data'!G57))="","",OFFSET('Sanitation Data'!$G$31,0,10*ROW('Sanitation Data'!G57)))</f>
        <v/>
      </c>
      <c r="DD63" s="295" t="str">
        <f ca="true">+IF(OFFSET('Sanitation Data'!$G$32,0,10*ROW('Sanitation Data'!G57))="","",OFFSET('Sanitation Data'!$G$32,0,10*ROW('Sanitation Data'!G57)))</f>
        <v/>
      </c>
      <c r="DE63" s="295" t="str">
        <f ca="true">+IF(OFFSET('Sanitation Data'!$H$28,0,10*ROW('Sanitation Data'!H57))="","",OFFSET('Sanitation Data'!$H$28,0,10*ROW('Sanitation Data'!H57)))</f>
        <v/>
      </c>
      <c r="DF63" s="295" t="str">
        <f ca="true">+IF(OFFSET('Sanitation Data'!$H$29,0,10*ROW('Sanitation Data'!H57))="","",OFFSET('Sanitation Data'!$H$29,0,10*ROW('Sanitation Data'!H57)))</f>
        <v/>
      </c>
      <c r="DG63" s="295" t="str">
        <f ca="true">+IF(OFFSET('Sanitation Data'!$H$30,0,10*ROW('Sanitation Data'!H57))="","",OFFSET('Sanitation Data'!$H$30,0,10*ROW('Sanitation Data'!H57)))</f>
        <v/>
      </c>
      <c r="DH63" s="295" t="str">
        <f ca="true">+IF(OFFSET('Sanitation Data'!$H$31,0,10*ROW('Sanitation Data'!H57))="","",OFFSET('Sanitation Data'!$H$31,0,10*ROW('Sanitation Data'!H57)))</f>
        <v/>
      </c>
      <c r="DI63" s="295" t="str">
        <f ca="true">+IF(OFFSET('Sanitation Data'!$H$32,0,10*ROW('Sanitation Data'!H57))="","",OFFSET('Sanitation Data'!$H$32,0,10*ROW('Sanitation Data'!H57)))</f>
        <v/>
      </c>
      <c r="DJ63" s="295" t="str">
        <f ca="true">+IF(OFFSET('Sanitation Data'!$I$28,0,10*ROW('Sanitation Data'!I57))="","",OFFSET('Sanitation Data'!$I$28,0,10*ROW('Sanitation Data'!I57)))</f>
        <v/>
      </c>
      <c r="DK63" s="295" t="str">
        <f ca="true">+IF(OFFSET('Sanitation Data'!$I$29,0,10*ROW('Sanitation Data'!I57))="","",OFFSET('Sanitation Data'!$I$29,0,10*ROW('Sanitation Data'!I57)))</f>
        <v/>
      </c>
      <c r="DL63" s="295" t="str">
        <f ca="true">+IF(OFFSET('Sanitation Data'!$I$30,0,10*ROW('Sanitation Data'!I57))="","",OFFSET('Sanitation Data'!$I$30,0,10*ROW('Sanitation Data'!I57)))</f>
        <v/>
      </c>
      <c r="DM63" s="295" t="str">
        <f ca="true">+IF(OFFSET('Sanitation Data'!$I$31,0,10*ROW('Sanitation Data'!I57))="","",OFFSET('Sanitation Data'!$I$31,0,10*ROW('Sanitation Data'!I57)))</f>
        <v/>
      </c>
      <c r="DN63" s="295" t="str">
        <f ca="true">+IF(OFFSET('Sanitation Data'!$I$32,0,10*ROW('Sanitation Data'!I57))="","",OFFSET('Sanitation Data'!$I$32,0,10*ROW('Sanitation Data'!I57)))</f>
        <v/>
      </c>
      <c r="DO63" s="295" t="str">
        <f ca="true">+IF(OFFSET('Hygiene Data'!$D$11,0,10*ROW('Hygiene Data'!D57))="","",OFFSET('Hygiene Data'!$D$11,0,10*ROW('Hygiene Data'!D57)))</f>
        <v/>
      </c>
      <c r="DP63" s="295" t="str">
        <f ca="true">+IF(OFFSET('Hygiene Data'!$D$12,0,10*ROW('Hygiene Data'!D57))="","",OFFSET('Hygiene Data'!$D$12,0,10*ROW('Hygiene Data'!D57)))</f>
        <v/>
      </c>
      <c r="DQ63" s="295" t="str">
        <f ca="true">+IF(OFFSET('Hygiene Data'!$D$13,0,10*ROW('Hygiene Data'!D57))="","",OFFSET('Hygiene Data'!$D$13,0,10*ROW('Hygiene Data'!D57)))</f>
        <v/>
      </c>
      <c r="DR63" s="295" t="str">
        <f ca="true">+IF(OFFSET('Hygiene Data'!$E$11,0,10*ROW('Hygiene Data'!E57))="","",OFFSET('Hygiene Data'!$E$11,0,10*ROW('Hygiene Data'!E57)))</f>
        <v/>
      </c>
      <c r="DS63" s="295" t="str">
        <f ca="true">+IF(OFFSET('Hygiene Data'!$E$12,0,10*ROW('Hygiene Data'!E57))="","",OFFSET('Hygiene Data'!$E$12,0,10*ROW('Hygiene Data'!E57)))</f>
        <v/>
      </c>
      <c r="DT63" s="295" t="str">
        <f ca="true">+IF(OFFSET('Hygiene Data'!$E$13,0,10*ROW('Hygiene Data'!E57))="","",OFFSET('Hygiene Data'!$E$13,0,10*ROW('Hygiene Data'!E57)))</f>
        <v/>
      </c>
      <c r="DU63" s="295" t="str">
        <f ca="true">+IF(OFFSET('Hygiene Data'!$F$11,0,10*ROW('Hygiene Data'!F57))="","",OFFSET('Hygiene Data'!$F$11,0,10*ROW('Hygiene Data'!F57)))</f>
        <v/>
      </c>
      <c r="DV63" s="295" t="str">
        <f ca="true">+IF(OFFSET('Hygiene Data'!$F$12,0,10*ROW('Hygiene Data'!F57))="","",OFFSET('Hygiene Data'!$F$12,0,10*ROW('Hygiene Data'!F57)))</f>
        <v/>
      </c>
      <c r="DW63" s="295" t="str">
        <f ca="true">+IF(OFFSET('Hygiene Data'!$F$13,0,10*ROW('Hygiene Data'!F57))="","",OFFSET('Hygiene Data'!$F$13,0,10*ROW('Hygiene Data'!F57)))</f>
        <v/>
      </c>
      <c r="DX63" s="295" t="str">
        <f ca="true">+IF(OFFSET('Hygiene Data'!$G$11,0,10*ROW('Hygiene Data'!G57))="","",OFFSET('Hygiene Data'!$G$11,0,10*ROW('Hygiene Data'!G57)))</f>
        <v/>
      </c>
      <c r="DY63" s="295" t="str">
        <f ca="true">+IF(OFFSET('Hygiene Data'!$G$12,0,10*ROW('Hygiene Data'!G57))="","",OFFSET('Hygiene Data'!$G$12,0,10*ROW('Hygiene Data'!G57)))</f>
        <v/>
      </c>
      <c r="DZ63" s="295" t="str">
        <f ca="true">+IF(OFFSET('Hygiene Data'!$G$13,0,10*ROW('Hygiene Data'!G57))="","",OFFSET('Hygiene Data'!$G$13,0,10*ROW('Hygiene Data'!G57)))</f>
        <v/>
      </c>
      <c r="EA63" s="295" t="str">
        <f ca="true">+IF(OFFSET('Hygiene Data'!$H$11,0,10*ROW('Hygiene Data'!H57))="","",OFFSET('Hygiene Data'!$H$11,0,10*ROW('Hygiene Data'!H57)))</f>
        <v/>
      </c>
      <c r="EB63" s="295" t="str">
        <f ca="true">+IF(OFFSET('Hygiene Data'!$H$12,0,10*ROW('Hygiene Data'!H57))="","",OFFSET('Hygiene Data'!$H$12,0,10*ROW('Hygiene Data'!H57)))</f>
        <v/>
      </c>
      <c r="EC63" s="295" t="str">
        <f ca="true">+IF(OFFSET('Hygiene Data'!$H$13,0,10*ROW('Hygiene Data'!H57))="","",OFFSET('Hygiene Data'!$H$13,0,10*ROW('Hygiene Data'!H57)))</f>
        <v/>
      </c>
      <c r="ED63" s="295" t="str">
        <f ca="true">+IF(OFFSET('Hygiene Data'!$I$11,0,10*ROW('Hygiene Data'!I57))="","",OFFSET('Hygiene Data'!$I$11,0,10*ROW('Hygiene Data'!I57)))</f>
        <v/>
      </c>
      <c r="EE63" s="295" t="str">
        <f ca="true">+IF(OFFSET('Hygiene Data'!$I$12,0,10*ROW('Hygiene Data'!I57))="","",OFFSET('Hygiene Data'!$I$12,0,10*ROW('Hygiene Data'!I57)))</f>
        <v/>
      </c>
      <c r="EF63" s="29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5"/>
      <c r="BS64" s="295" t="str">
        <f ca="true">+IF(OFFSET('Water Data'!$D$27,0,10*ROW('Water Data'!D58))="","",OFFSET('Water Data'!$D$27,0,10*ROW('Water Data'!D58)))</f>
        <v/>
      </c>
      <c r="BT64" s="295" t="str">
        <f ca="true">+IF(OFFSET('Water Data'!$D$28,0,10*ROW('Water Data'!D58))="","",OFFSET('Water Data'!$D$28,0,10*ROW('Water Data'!D58)))</f>
        <v/>
      </c>
      <c r="BU64" s="295" t="str">
        <f ca="true">+IF(OFFSET('Water Data'!$D$29,0,10*ROW('Water Data'!D58))="","",OFFSET('Water Data'!$D$29,0,10*ROW('Water Data'!D58)))</f>
        <v/>
      </c>
      <c r="BV64" s="295" t="str">
        <f ca="true">+IF(OFFSET('Water Data'!$E$27,0,10*ROW('Water Data'!E58))="","",OFFSET('Water Data'!$E$27,0,10*ROW('Water Data'!E58)))</f>
        <v/>
      </c>
      <c r="BW64" s="295" t="str">
        <f ca="true">+IF(OFFSET('Water Data'!$E$28,0,10*ROW('Water Data'!E58))="","",OFFSET('Water Data'!$E$28,0,10*ROW('Water Data'!E58)))</f>
        <v/>
      </c>
      <c r="BX64" s="295" t="str">
        <f ca="true">+IF(OFFSET('Water Data'!$E$29,0,10*ROW('Water Data'!E58))="","",OFFSET('Water Data'!$E$29,0,10*ROW('Water Data'!E58)))</f>
        <v/>
      </c>
      <c r="BY64" s="295" t="str">
        <f ca="true">+IF(OFFSET('Water Data'!$F$27,0,10*ROW('Water Data'!F58))="","",OFFSET('Water Data'!$F$27,0,10*ROW('Water Data'!F58)))</f>
        <v/>
      </c>
      <c r="BZ64" s="295" t="str">
        <f ca="true">+IF(OFFSET('Water Data'!$F$28,0,10*ROW('Water Data'!F58))="","",OFFSET('Water Data'!$F$28,0,10*ROW('Water Data'!F58)))</f>
        <v/>
      </c>
      <c r="CA64" s="295" t="str">
        <f ca="true">+IF(OFFSET('Water Data'!$F$29,0,10*ROW('Water Data'!F58))="","",OFFSET('Water Data'!$F$29,0,10*ROW('Water Data'!F58)))</f>
        <v/>
      </c>
      <c r="CB64" s="295" t="str">
        <f ca="true">+IF(OFFSET('Water Data'!$G$27,0,10*ROW('Water Data'!G58))="","",OFFSET('Water Data'!$G$27,0,10*ROW('Water Data'!G58)))</f>
        <v/>
      </c>
      <c r="CC64" s="295" t="str">
        <f ca="true">+IF(OFFSET('Water Data'!$G$28,0,10*ROW('Water Data'!G58))="","",OFFSET('Water Data'!$G$28,0,10*ROW('Water Data'!G58)))</f>
        <v/>
      </c>
      <c r="CD64" s="295" t="str">
        <f ca="true">+IF(OFFSET('Water Data'!$G$29,0,10*ROW('Water Data'!G58))="","",OFFSET('Water Data'!$G$29,0,10*ROW('Water Data'!G58)))</f>
        <v/>
      </c>
      <c r="CE64" s="295" t="str">
        <f ca="true">+IF(OFFSET('Water Data'!$H$27,0,10*ROW('Water Data'!H58))="","",OFFSET('Water Data'!$H$27,0,10*ROW('Water Data'!H58)))</f>
        <v/>
      </c>
      <c r="CF64" s="295" t="str">
        <f ca="true">+IF(OFFSET('Water Data'!$H$28,0,10*ROW('Water Data'!H58))="","",OFFSET('Water Data'!$H$28,0,10*ROW('Water Data'!H58)))</f>
        <v/>
      </c>
      <c r="CG64" s="295" t="str">
        <f ca="true">+IF(OFFSET('Water Data'!$H$29,0,10*ROW('Water Data'!H58))="","",OFFSET('Water Data'!$H$29,0,10*ROW('Water Data'!H58)))</f>
        <v/>
      </c>
      <c r="CH64" s="295" t="str">
        <f ca="true">+IF(OFFSET('Water Data'!$I$27,0,10*ROW('Water Data'!I58))="","",OFFSET('Water Data'!$I$27,0,10*ROW('Water Data'!I58)))</f>
        <v/>
      </c>
      <c r="CI64" s="295" t="str">
        <f ca="true">+IF(OFFSET('Water Data'!$I$28,0,10*ROW('Water Data'!I58))="","",OFFSET('Water Data'!$I$28,0,10*ROW('Water Data'!I58)))</f>
        <v/>
      </c>
      <c r="CJ64" s="295" t="str">
        <f ca="true">+IF(OFFSET('Water Data'!$I$29,0,10*ROW('Water Data'!I58))="","",OFFSET('Water Data'!$I$29,0,10*ROW('Water Data'!I58)))</f>
        <v/>
      </c>
      <c r="CK64" s="295" t="str">
        <f ca="true">+IF(OFFSET('Sanitation Data'!$D$28,0,10*ROW('Sanitation Data'!D58))="","",OFFSET('Sanitation Data'!$D$28,0,10*ROW('Sanitation Data'!D58)))</f>
        <v/>
      </c>
      <c r="CL64" s="295" t="str">
        <f ca="true">+IF(OFFSET('Sanitation Data'!$D$29,0,10*ROW('Sanitation Data'!D58))="","",OFFSET('Sanitation Data'!$D$29,0,10*ROW('Sanitation Data'!D58)))</f>
        <v/>
      </c>
      <c r="CM64" s="295" t="str">
        <f ca="true">+IF(OFFSET('Sanitation Data'!$D$30,0,10*ROW('Sanitation Data'!D58))="","",OFFSET('Sanitation Data'!$D$30,0,10*ROW('Sanitation Data'!D58)))</f>
        <v/>
      </c>
      <c r="CN64" s="295" t="str">
        <f ca="true">+IF(OFFSET('Sanitation Data'!$D$31,0,10*ROW('Sanitation Data'!D58))="","",OFFSET('Sanitation Data'!$D$31,0,10*ROW('Sanitation Data'!D58)))</f>
        <v/>
      </c>
      <c r="CO64" s="295" t="str">
        <f ca="true">+IF(OFFSET('Sanitation Data'!$D$32,0,10*ROW('Sanitation Data'!D58))="","",OFFSET('Sanitation Data'!$D$32,0,10*ROW('Sanitation Data'!D58)))</f>
        <v/>
      </c>
      <c r="CP64" s="295" t="str">
        <f ca="true">+IF(OFFSET('Sanitation Data'!$E$28,0,10*ROW('Sanitation Data'!E58))="","",OFFSET('Sanitation Data'!$E$28,0,10*ROW('Sanitation Data'!E58)))</f>
        <v/>
      </c>
      <c r="CQ64" s="295" t="str">
        <f ca="true">+IF(OFFSET('Sanitation Data'!$E$29,0,10*ROW('Sanitation Data'!E58))="","",OFFSET('Sanitation Data'!$E$29,0,10*ROW('Sanitation Data'!E58)))</f>
        <v/>
      </c>
      <c r="CR64" s="295" t="str">
        <f ca="true">+IF(OFFSET('Sanitation Data'!$E$30,0,10*ROW('Sanitation Data'!E58))="","",OFFSET('Sanitation Data'!$E$30,0,10*ROW('Sanitation Data'!E58)))</f>
        <v/>
      </c>
      <c r="CS64" s="295" t="str">
        <f ca="true">+IF(OFFSET('Sanitation Data'!$E$31,0,10*ROW('Sanitation Data'!E58))="","",OFFSET('Sanitation Data'!$E$31,0,10*ROW('Sanitation Data'!E58)))</f>
        <v/>
      </c>
      <c r="CT64" s="295" t="str">
        <f ca="true">+IF(OFFSET('Sanitation Data'!$E$32,0,10*ROW('Sanitation Data'!E58))="","",OFFSET('Sanitation Data'!$E$32,0,10*ROW('Sanitation Data'!E58)))</f>
        <v/>
      </c>
      <c r="CU64" s="295" t="str">
        <f ca="true">+IF(OFFSET('Sanitation Data'!$F$28,0,10*ROW('Sanitation Data'!F58))="","",OFFSET('Sanitation Data'!$F$28,0,10*ROW('Sanitation Data'!F58)))</f>
        <v/>
      </c>
      <c r="CV64" s="295" t="str">
        <f ca="true">+IF(OFFSET('Sanitation Data'!$F$29,0,10*ROW('Sanitation Data'!F58))="","",OFFSET('Sanitation Data'!$F$29,0,10*ROW('Sanitation Data'!F58)))</f>
        <v/>
      </c>
      <c r="CW64" s="295" t="str">
        <f ca="true">+IF(OFFSET('Sanitation Data'!$F$30,0,10*ROW('Sanitation Data'!F58))="","",OFFSET('Sanitation Data'!$F$30,0,10*ROW('Sanitation Data'!F58)))</f>
        <v/>
      </c>
      <c r="CX64" s="295" t="str">
        <f ca="true">+IF(OFFSET('Sanitation Data'!$F$31,0,10*ROW('Sanitation Data'!F58))="","",OFFSET('Sanitation Data'!$F$31,0,10*ROW('Sanitation Data'!F58)))</f>
        <v/>
      </c>
      <c r="CY64" s="295" t="str">
        <f ca="true">+IF(OFFSET('Sanitation Data'!$F$32,0,10*ROW('Sanitation Data'!F58))="","",OFFSET('Sanitation Data'!$F$32,0,10*ROW('Sanitation Data'!F58)))</f>
        <v/>
      </c>
      <c r="CZ64" s="295" t="str">
        <f ca="true">+IF(OFFSET('Sanitation Data'!$G$28,0,10*ROW('Sanitation Data'!G58))="","",OFFSET('Sanitation Data'!$G$28,0,10*ROW('Sanitation Data'!G58)))</f>
        <v/>
      </c>
      <c r="DA64" s="295" t="str">
        <f ca="true">+IF(OFFSET('Sanitation Data'!$G$29,0,10*ROW('Sanitation Data'!G58))="","",OFFSET('Sanitation Data'!$G$29,0,10*ROW('Sanitation Data'!G58)))</f>
        <v/>
      </c>
      <c r="DB64" s="295" t="str">
        <f ca="true">+IF(OFFSET('Sanitation Data'!$G$30,0,10*ROW('Sanitation Data'!G58))="","",OFFSET('Sanitation Data'!$G$30,0,10*ROW('Sanitation Data'!G58)))</f>
        <v/>
      </c>
      <c r="DC64" s="295" t="str">
        <f ca="true">+IF(OFFSET('Sanitation Data'!$G$31,0,10*ROW('Sanitation Data'!G58))="","",OFFSET('Sanitation Data'!$G$31,0,10*ROW('Sanitation Data'!G58)))</f>
        <v/>
      </c>
      <c r="DD64" s="295" t="str">
        <f ca="true">+IF(OFFSET('Sanitation Data'!$G$32,0,10*ROW('Sanitation Data'!G58))="","",OFFSET('Sanitation Data'!$G$32,0,10*ROW('Sanitation Data'!G58)))</f>
        <v/>
      </c>
      <c r="DE64" s="295" t="str">
        <f ca="true">+IF(OFFSET('Sanitation Data'!$H$28,0,10*ROW('Sanitation Data'!H58))="","",OFFSET('Sanitation Data'!$H$28,0,10*ROW('Sanitation Data'!H58)))</f>
        <v/>
      </c>
      <c r="DF64" s="295" t="str">
        <f ca="true">+IF(OFFSET('Sanitation Data'!$H$29,0,10*ROW('Sanitation Data'!H58))="","",OFFSET('Sanitation Data'!$H$29,0,10*ROW('Sanitation Data'!H58)))</f>
        <v/>
      </c>
      <c r="DG64" s="295" t="str">
        <f ca="true">+IF(OFFSET('Sanitation Data'!$H$30,0,10*ROW('Sanitation Data'!H58))="","",OFFSET('Sanitation Data'!$H$30,0,10*ROW('Sanitation Data'!H58)))</f>
        <v/>
      </c>
      <c r="DH64" s="295" t="str">
        <f ca="true">+IF(OFFSET('Sanitation Data'!$H$31,0,10*ROW('Sanitation Data'!H58))="","",OFFSET('Sanitation Data'!$H$31,0,10*ROW('Sanitation Data'!H58)))</f>
        <v/>
      </c>
      <c r="DI64" s="295" t="str">
        <f ca="true">+IF(OFFSET('Sanitation Data'!$H$32,0,10*ROW('Sanitation Data'!H58))="","",OFFSET('Sanitation Data'!$H$32,0,10*ROW('Sanitation Data'!H58)))</f>
        <v/>
      </c>
      <c r="DJ64" s="295" t="str">
        <f ca="true">+IF(OFFSET('Sanitation Data'!$I$28,0,10*ROW('Sanitation Data'!I58))="","",OFFSET('Sanitation Data'!$I$28,0,10*ROW('Sanitation Data'!I58)))</f>
        <v/>
      </c>
      <c r="DK64" s="295" t="str">
        <f ca="true">+IF(OFFSET('Sanitation Data'!$I$29,0,10*ROW('Sanitation Data'!I58))="","",OFFSET('Sanitation Data'!$I$29,0,10*ROW('Sanitation Data'!I58)))</f>
        <v/>
      </c>
      <c r="DL64" s="295" t="str">
        <f ca="true">+IF(OFFSET('Sanitation Data'!$I$30,0,10*ROW('Sanitation Data'!I58))="","",OFFSET('Sanitation Data'!$I$30,0,10*ROW('Sanitation Data'!I58)))</f>
        <v/>
      </c>
      <c r="DM64" s="295" t="str">
        <f ca="true">+IF(OFFSET('Sanitation Data'!$I$31,0,10*ROW('Sanitation Data'!I58))="","",OFFSET('Sanitation Data'!$I$31,0,10*ROW('Sanitation Data'!I58)))</f>
        <v/>
      </c>
      <c r="DN64" s="295" t="str">
        <f ca="true">+IF(OFFSET('Sanitation Data'!$I$32,0,10*ROW('Sanitation Data'!I58))="","",OFFSET('Sanitation Data'!$I$32,0,10*ROW('Sanitation Data'!I58)))</f>
        <v/>
      </c>
      <c r="DO64" s="295" t="str">
        <f ca="true">+IF(OFFSET('Hygiene Data'!$D$11,0,10*ROW('Hygiene Data'!D58))="","",OFFSET('Hygiene Data'!$D$11,0,10*ROW('Hygiene Data'!D58)))</f>
        <v/>
      </c>
      <c r="DP64" s="295" t="str">
        <f ca="true">+IF(OFFSET('Hygiene Data'!$D$12,0,10*ROW('Hygiene Data'!D58))="","",OFFSET('Hygiene Data'!$D$12,0,10*ROW('Hygiene Data'!D58)))</f>
        <v/>
      </c>
      <c r="DQ64" s="295" t="str">
        <f ca="true">+IF(OFFSET('Hygiene Data'!$D$13,0,10*ROW('Hygiene Data'!D58))="","",OFFSET('Hygiene Data'!$D$13,0,10*ROW('Hygiene Data'!D58)))</f>
        <v/>
      </c>
      <c r="DR64" s="295" t="str">
        <f ca="true">+IF(OFFSET('Hygiene Data'!$E$11,0,10*ROW('Hygiene Data'!E58))="","",OFFSET('Hygiene Data'!$E$11,0,10*ROW('Hygiene Data'!E58)))</f>
        <v/>
      </c>
      <c r="DS64" s="295" t="str">
        <f ca="true">+IF(OFFSET('Hygiene Data'!$E$12,0,10*ROW('Hygiene Data'!E58))="","",OFFSET('Hygiene Data'!$E$12,0,10*ROW('Hygiene Data'!E58)))</f>
        <v/>
      </c>
      <c r="DT64" s="295" t="str">
        <f ca="true">+IF(OFFSET('Hygiene Data'!$E$13,0,10*ROW('Hygiene Data'!E58))="","",OFFSET('Hygiene Data'!$E$13,0,10*ROW('Hygiene Data'!E58)))</f>
        <v/>
      </c>
      <c r="DU64" s="295" t="str">
        <f ca="true">+IF(OFFSET('Hygiene Data'!$F$11,0,10*ROW('Hygiene Data'!F58))="","",OFFSET('Hygiene Data'!$F$11,0,10*ROW('Hygiene Data'!F58)))</f>
        <v/>
      </c>
      <c r="DV64" s="295" t="str">
        <f ca="true">+IF(OFFSET('Hygiene Data'!$F$12,0,10*ROW('Hygiene Data'!F58))="","",OFFSET('Hygiene Data'!$F$12,0,10*ROW('Hygiene Data'!F58)))</f>
        <v/>
      </c>
      <c r="DW64" s="295" t="str">
        <f ca="true">+IF(OFFSET('Hygiene Data'!$F$13,0,10*ROW('Hygiene Data'!F58))="","",OFFSET('Hygiene Data'!$F$13,0,10*ROW('Hygiene Data'!F58)))</f>
        <v/>
      </c>
      <c r="DX64" s="295" t="str">
        <f ca="true">+IF(OFFSET('Hygiene Data'!$G$11,0,10*ROW('Hygiene Data'!G58))="","",OFFSET('Hygiene Data'!$G$11,0,10*ROW('Hygiene Data'!G58)))</f>
        <v/>
      </c>
      <c r="DY64" s="295" t="str">
        <f ca="true">+IF(OFFSET('Hygiene Data'!$G$12,0,10*ROW('Hygiene Data'!G58))="","",OFFSET('Hygiene Data'!$G$12,0,10*ROW('Hygiene Data'!G58)))</f>
        <v/>
      </c>
      <c r="DZ64" s="295" t="str">
        <f ca="true">+IF(OFFSET('Hygiene Data'!$G$13,0,10*ROW('Hygiene Data'!G58))="","",OFFSET('Hygiene Data'!$G$13,0,10*ROW('Hygiene Data'!G58)))</f>
        <v/>
      </c>
      <c r="EA64" s="295" t="str">
        <f ca="true">+IF(OFFSET('Hygiene Data'!$H$11,0,10*ROW('Hygiene Data'!H58))="","",OFFSET('Hygiene Data'!$H$11,0,10*ROW('Hygiene Data'!H58)))</f>
        <v/>
      </c>
      <c r="EB64" s="295" t="str">
        <f ca="true">+IF(OFFSET('Hygiene Data'!$H$12,0,10*ROW('Hygiene Data'!H58))="","",OFFSET('Hygiene Data'!$H$12,0,10*ROW('Hygiene Data'!H58)))</f>
        <v/>
      </c>
      <c r="EC64" s="295" t="str">
        <f ca="true">+IF(OFFSET('Hygiene Data'!$H$13,0,10*ROW('Hygiene Data'!H58))="","",OFFSET('Hygiene Data'!$H$13,0,10*ROW('Hygiene Data'!H58)))</f>
        <v/>
      </c>
      <c r="ED64" s="295" t="str">
        <f ca="true">+IF(OFFSET('Hygiene Data'!$I$11,0,10*ROW('Hygiene Data'!I58))="","",OFFSET('Hygiene Data'!$I$11,0,10*ROW('Hygiene Data'!I58)))</f>
        <v/>
      </c>
      <c r="EE64" s="295" t="str">
        <f ca="true">+IF(OFFSET('Hygiene Data'!$I$12,0,10*ROW('Hygiene Data'!I58))="","",OFFSET('Hygiene Data'!$I$12,0,10*ROW('Hygiene Data'!I58)))</f>
        <v/>
      </c>
      <c r="EF64" s="29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5"/>
      <c r="BS65" s="295" t="str">
        <f ca="true">+IF(OFFSET('Water Data'!$D$27,0,10*ROW('Water Data'!D59))="","",OFFSET('Water Data'!$D$27,0,10*ROW('Water Data'!D59)))</f>
        <v/>
      </c>
      <c r="BT65" s="295" t="str">
        <f ca="true">+IF(OFFSET('Water Data'!$D$28,0,10*ROW('Water Data'!D59))="","",OFFSET('Water Data'!$D$28,0,10*ROW('Water Data'!D59)))</f>
        <v/>
      </c>
      <c r="BU65" s="295" t="str">
        <f ca="true">+IF(OFFSET('Water Data'!$D$29,0,10*ROW('Water Data'!D59))="","",OFFSET('Water Data'!$D$29,0,10*ROW('Water Data'!D59)))</f>
        <v/>
      </c>
      <c r="BV65" s="295" t="str">
        <f ca="true">+IF(OFFSET('Water Data'!$E$27,0,10*ROW('Water Data'!E59))="","",OFFSET('Water Data'!$E$27,0,10*ROW('Water Data'!E59)))</f>
        <v/>
      </c>
      <c r="BW65" s="295" t="str">
        <f ca="true">+IF(OFFSET('Water Data'!$E$28,0,10*ROW('Water Data'!E59))="","",OFFSET('Water Data'!$E$28,0,10*ROW('Water Data'!E59)))</f>
        <v/>
      </c>
      <c r="BX65" s="295" t="str">
        <f ca="true">+IF(OFFSET('Water Data'!$E$29,0,10*ROW('Water Data'!E59))="","",OFFSET('Water Data'!$E$29,0,10*ROW('Water Data'!E59)))</f>
        <v/>
      </c>
      <c r="BY65" s="295" t="str">
        <f ca="true">+IF(OFFSET('Water Data'!$F$27,0,10*ROW('Water Data'!F59))="","",OFFSET('Water Data'!$F$27,0,10*ROW('Water Data'!F59)))</f>
        <v/>
      </c>
      <c r="BZ65" s="295" t="str">
        <f ca="true">+IF(OFFSET('Water Data'!$F$28,0,10*ROW('Water Data'!F59))="","",OFFSET('Water Data'!$F$28,0,10*ROW('Water Data'!F59)))</f>
        <v/>
      </c>
      <c r="CA65" s="295" t="str">
        <f ca="true">+IF(OFFSET('Water Data'!$F$29,0,10*ROW('Water Data'!F59))="","",OFFSET('Water Data'!$F$29,0,10*ROW('Water Data'!F59)))</f>
        <v/>
      </c>
      <c r="CB65" s="295" t="str">
        <f ca="true">+IF(OFFSET('Water Data'!$G$27,0,10*ROW('Water Data'!G59))="","",OFFSET('Water Data'!$G$27,0,10*ROW('Water Data'!G59)))</f>
        <v/>
      </c>
      <c r="CC65" s="295" t="str">
        <f ca="true">+IF(OFFSET('Water Data'!$G$28,0,10*ROW('Water Data'!G59))="","",OFFSET('Water Data'!$G$28,0,10*ROW('Water Data'!G59)))</f>
        <v/>
      </c>
      <c r="CD65" s="295" t="str">
        <f ca="true">+IF(OFFSET('Water Data'!$G$29,0,10*ROW('Water Data'!G59))="","",OFFSET('Water Data'!$G$29,0,10*ROW('Water Data'!G59)))</f>
        <v/>
      </c>
      <c r="CE65" s="295" t="str">
        <f ca="true">+IF(OFFSET('Water Data'!$H$27,0,10*ROW('Water Data'!H59))="","",OFFSET('Water Data'!$H$27,0,10*ROW('Water Data'!H59)))</f>
        <v/>
      </c>
      <c r="CF65" s="295" t="str">
        <f ca="true">+IF(OFFSET('Water Data'!$H$28,0,10*ROW('Water Data'!H59))="","",OFFSET('Water Data'!$H$28,0,10*ROW('Water Data'!H59)))</f>
        <v/>
      </c>
      <c r="CG65" s="295" t="str">
        <f ca="true">+IF(OFFSET('Water Data'!$H$29,0,10*ROW('Water Data'!H59))="","",OFFSET('Water Data'!$H$29,0,10*ROW('Water Data'!H59)))</f>
        <v/>
      </c>
      <c r="CH65" s="295" t="str">
        <f ca="true">+IF(OFFSET('Water Data'!$I$27,0,10*ROW('Water Data'!I59))="","",OFFSET('Water Data'!$I$27,0,10*ROW('Water Data'!I59)))</f>
        <v/>
      </c>
      <c r="CI65" s="295" t="str">
        <f ca="true">+IF(OFFSET('Water Data'!$I$28,0,10*ROW('Water Data'!I59))="","",OFFSET('Water Data'!$I$28,0,10*ROW('Water Data'!I59)))</f>
        <v/>
      </c>
      <c r="CJ65" s="295" t="str">
        <f ca="true">+IF(OFFSET('Water Data'!$I$29,0,10*ROW('Water Data'!I59))="","",OFFSET('Water Data'!$I$29,0,10*ROW('Water Data'!I59)))</f>
        <v/>
      </c>
      <c r="CK65" s="295" t="str">
        <f ca="true">+IF(OFFSET('Sanitation Data'!$D$28,0,10*ROW('Sanitation Data'!D59))="","",OFFSET('Sanitation Data'!$D$28,0,10*ROW('Sanitation Data'!D59)))</f>
        <v/>
      </c>
      <c r="CL65" s="295" t="str">
        <f ca="true">+IF(OFFSET('Sanitation Data'!$D$29,0,10*ROW('Sanitation Data'!D59))="","",OFFSET('Sanitation Data'!$D$29,0,10*ROW('Sanitation Data'!D59)))</f>
        <v/>
      </c>
      <c r="CM65" s="295" t="str">
        <f ca="true">+IF(OFFSET('Sanitation Data'!$D$30,0,10*ROW('Sanitation Data'!D59))="","",OFFSET('Sanitation Data'!$D$30,0,10*ROW('Sanitation Data'!D59)))</f>
        <v/>
      </c>
      <c r="CN65" s="295" t="str">
        <f ca="true">+IF(OFFSET('Sanitation Data'!$D$31,0,10*ROW('Sanitation Data'!D59))="","",OFFSET('Sanitation Data'!$D$31,0,10*ROW('Sanitation Data'!D59)))</f>
        <v/>
      </c>
      <c r="CO65" s="295" t="str">
        <f ca="true">+IF(OFFSET('Sanitation Data'!$D$32,0,10*ROW('Sanitation Data'!D59))="","",OFFSET('Sanitation Data'!$D$32,0,10*ROW('Sanitation Data'!D59)))</f>
        <v/>
      </c>
      <c r="CP65" s="295" t="str">
        <f ca="true">+IF(OFFSET('Sanitation Data'!$E$28,0,10*ROW('Sanitation Data'!E59))="","",OFFSET('Sanitation Data'!$E$28,0,10*ROW('Sanitation Data'!E59)))</f>
        <v/>
      </c>
      <c r="CQ65" s="295" t="str">
        <f ca="true">+IF(OFFSET('Sanitation Data'!$E$29,0,10*ROW('Sanitation Data'!E59))="","",OFFSET('Sanitation Data'!$E$29,0,10*ROW('Sanitation Data'!E59)))</f>
        <v/>
      </c>
      <c r="CR65" s="295" t="str">
        <f ca="true">+IF(OFFSET('Sanitation Data'!$E$30,0,10*ROW('Sanitation Data'!E59))="","",OFFSET('Sanitation Data'!$E$30,0,10*ROW('Sanitation Data'!E59)))</f>
        <v/>
      </c>
      <c r="CS65" s="295" t="str">
        <f ca="true">+IF(OFFSET('Sanitation Data'!$E$31,0,10*ROW('Sanitation Data'!E59))="","",OFFSET('Sanitation Data'!$E$31,0,10*ROW('Sanitation Data'!E59)))</f>
        <v/>
      </c>
      <c r="CT65" s="295" t="str">
        <f ca="true">+IF(OFFSET('Sanitation Data'!$E$32,0,10*ROW('Sanitation Data'!E59))="","",OFFSET('Sanitation Data'!$E$32,0,10*ROW('Sanitation Data'!E59)))</f>
        <v/>
      </c>
      <c r="CU65" s="295" t="str">
        <f ca="true">+IF(OFFSET('Sanitation Data'!$F$28,0,10*ROW('Sanitation Data'!F59))="","",OFFSET('Sanitation Data'!$F$28,0,10*ROW('Sanitation Data'!F59)))</f>
        <v/>
      </c>
      <c r="CV65" s="295" t="str">
        <f ca="true">+IF(OFFSET('Sanitation Data'!$F$29,0,10*ROW('Sanitation Data'!F59))="","",OFFSET('Sanitation Data'!$F$29,0,10*ROW('Sanitation Data'!F59)))</f>
        <v/>
      </c>
      <c r="CW65" s="295" t="str">
        <f ca="true">+IF(OFFSET('Sanitation Data'!$F$30,0,10*ROW('Sanitation Data'!F59))="","",OFFSET('Sanitation Data'!$F$30,0,10*ROW('Sanitation Data'!F59)))</f>
        <v/>
      </c>
      <c r="CX65" s="295" t="str">
        <f ca="true">+IF(OFFSET('Sanitation Data'!$F$31,0,10*ROW('Sanitation Data'!F59))="","",OFFSET('Sanitation Data'!$F$31,0,10*ROW('Sanitation Data'!F59)))</f>
        <v/>
      </c>
      <c r="CY65" s="295" t="str">
        <f ca="true">+IF(OFFSET('Sanitation Data'!$F$32,0,10*ROW('Sanitation Data'!F59))="","",OFFSET('Sanitation Data'!$F$32,0,10*ROW('Sanitation Data'!F59)))</f>
        <v/>
      </c>
      <c r="CZ65" s="295" t="str">
        <f ca="true">+IF(OFFSET('Sanitation Data'!$G$28,0,10*ROW('Sanitation Data'!G59))="","",OFFSET('Sanitation Data'!$G$28,0,10*ROW('Sanitation Data'!G59)))</f>
        <v/>
      </c>
      <c r="DA65" s="295" t="str">
        <f ca="true">+IF(OFFSET('Sanitation Data'!$G$29,0,10*ROW('Sanitation Data'!G59))="","",OFFSET('Sanitation Data'!$G$29,0,10*ROW('Sanitation Data'!G59)))</f>
        <v/>
      </c>
      <c r="DB65" s="295" t="str">
        <f ca="true">+IF(OFFSET('Sanitation Data'!$G$30,0,10*ROW('Sanitation Data'!G59))="","",OFFSET('Sanitation Data'!$G$30,0,10*ROW('Sanitation Data'!G59)))</f>
        <v/>
      </c>
      <c r="DC65" s="295" t="str">
        <f ca="true">+IF(OFFSET('Sanitation Data'!$G$31,0,10*ROW('Sanitation Data'!G59))="","",OFFSET('Sanitation Data'!$G$31,0,10*ROW('Sanitation Data'!G59)))</f>
        <v/>
      </c>
      <c r="DD65" s="295" t="str">
        <f ca="true">+IF(OFFSET('Sanitation Data'!$G$32,0,10*ROW('Sanitation Data'!G59))="","",OFFSET('Sanitation Data'!$G$32,0,10*ROW('Sanitation Data'!G59)))</f>
        <v/>
      </c>
      <c r="DE65" s="295" t="str">
        <f ca="true">+IF(OFFSET('Sanitation Data'!$H$28,0,10*ROW('Sanitation Data'!H59))="","",OFFSET('Sanitation Data'!$H$28,0,10*ROW('Sanitation Data'!H59)))</f>
        <v/>
      </c>
      <c r="DF65" s="295" t="str">
        <f ca="true">+IF(OFFSET('Sanitation Data'!$H$29,0,10*ROW('Sanitation Data'!H59))="","",OFFSET('Sanitation Data'!$H$29,0,10*ROW('Sanitation Data'!H59)))</f>
        <v/>
      </c>
      <c r="DG65" s="295" t="str">
        <f ca="true">+IF(OFFSET('Sanitation Data'!$H$30,0,10*ROW('Sanitation Data'!H59))="","",OFFSET('Sanitation Data'!$H$30,0,10*ROW('Sanitation Data'!H59)))</f>
        <v/>
      </c>
      <c r="DH65" s="295" t="str">
        <f ca="true">+IF(OFFSET('Sanitation Data'!$H$31,0,10*ROW('Sanitation Data'!H59))="","",OFFSET('Sanitation Data'!$H$31,0,10*ROW('Sanitation Data'!H59)))</f>
        <v/>
      </c>
      <c r="DI65" s="295" t="str">
        <f ca="true">+IF(OFFSET('Sanitation Data'!$H$32,0,10*ROW('Sanitation Data'!H59))="","",OFFSET('Sanitation Data'!$H$32,0,10*ROW('Sanitation Data'!H59)))</f>
        <v/>
      </c>
      <c r="DJ65" s="295" t="str">
        <f ca="true">+IF(OFFSET('Sanitation Data'!$I$28,0,10*ROW('Sanitation Data'!I59))="","",OFFSET('Sanitation Data'!$I$28,0,10*ROW('Sanitation Data'!I59)))</f>
        <v/>
      </c>
      <c r="DK65" s="295" t="str">
        <f ca="true">+IF(OFFSET('Sanitation Data'!$I$29,0,10*ROW('Sanitation Data'!I59))="","",OFFSET('Sanitation Data'!$I$29,0,10*ROW('Sanitation Data'!I59)))</f>
        <v/>
      </c>
      <c r="DL65" s="295" t="str">
        <f ca="true">+IF(OFFSET('Sanitation Data'!$I$30,0,10*ROW('Sanitation Data'!I59))="","",OFFSET('Sanitation Data'!$I$30,0,10*ROW('Sanitation Data'!I59)))</f>
        <v/>
      </c>
      <c r="DM65" s="295" t="str">
        <f ca="true">+IF(OFFSET('Sanitation Data'!$I$31,0,10*ROW('Sanitation Data'!I59))="","",OFFSET('Sanitation Data'!$I$31,0,10*ROW('Sanitation Data'!I59)))</f>
        <v/>
      </c>
      <c r="DN65" s="295" t="str">
        <f ca="true">+IF(OFFSET('Sanitation Data'!$I$32,0,10*ROW('Sanitation Data'!I59))="","",OFFSET('Sanitation Data'!$I$32,0,10*ROW('Sanitation Data'!I59)))</f>
        <v/>
      </c>
      <c r="DO65" s="295" t="str">
        <f ca="true">+IF(OFFSET('Hygiene Data'!$D$11,0,10*ROW('Hygiene Data'!D59))="","",OFFSET('Hygiene Data'!$D$11,0,10*ROW('Hygiene Data'!D59)))</f>
        <v/>
      </c>
      <c r="DP65" s="295" t="str">
        <f ca="true">+IF(OFFSET('Hygiene Data'!$D$12,0,10*ROW('Hygiene Data'!D59))="","",OFFSET('Hygiene Data'!$D$12,0,10*ROW('Hygiene Data'!D59)))</f>
        <v/>
      </c>
      <c r="DQ65" s="295" t="str">
        <f ca="true">+IF(OFFSET('Hygiene Data'!$D$13,0,10*ROW('Hygiene Data'!D59))="","",OFFSET('Hygiene Data'!$D$13,0,10*ROW('Hygiene Data'!D59)))</f>
        <v/>
      </c>
      <c r="DR65" s="295" t="str">
        <f ca="true">+IF(OFFSET('Hygiene Data'!$E$11,0,10*ROW('Hygiene Data'!E59))="","",OFFSET('Hygiene Data'!$E$11,0,10*ROW('Hygiene Data'!E59)))</f>
        <v/>
      </c>
      <c r="DS65" s="295" t="str">
        <f ca="true">+IF(OFFSET('Hygiene Data'!$E$12,0,10*ROW('Hygiene Data'!E59))="","",OFFSET('Hygiene Data'!$E$12,0,10*ROW('Hygiene Data'!E59)))</f>
        <v/>
      </c>
      <c r="DT65" s="295" t="str">
        <f ca="true">+IF(OFFSET('Hygiene Data'!$E$13,0,10*ROW('Hygiene Data'!E59))="","",OFFSET('Hygiene Data'!$E$13,0,10*ROW('Hygiene Data'!E59)))</f>
        <v/>
      </c>
      <c r="DU65" s="295" t="str">
        <f ca="true">+IF(OFFSET('Hygiene Data'!$F$11,0,10*ROW('Hygiene Data'!F59))="","",OFFSET('Hygiene Data'!$F$11,0,10*ROW('Hygiene Data'!F59)))</f>
        <v/>
      </c>
      <c r="DV65" s="295" t="str">
        <f ca="true">+IF(OFFSET('Hygiene Data'!$F$12,0,10*ROW('Hygiene Data'!F59))="","",OFFSET('Hygiene Data'!$F$12,0,10*ROW('Hygiene Data'!F59)))</f>
        <v/>
      </c>
      <c r="DW65" s="295" t="str">
        <f ca="true">+IF(OFFSET('Hygiene Data'!$F$13,0,10*ROW('Hygiene Data'!F59))="","",OFFSET('Hygiene Data'!$F$13,0,10*ROW('Hygiene Data'!F59)))</f>
        <v/>
      </c>
      <c r="DX65" s="295" t="str">
        <f ca="true">+IF(OFFSET('Hygiene Data'!$G$11,0,10*ROW('Hygiene Data'!G59))="","",OFFSET('Hygiene Data'!$G$11,0,10*ROW('Hygiene Data'!G59)))</f>
        <v/>
      </c>
      <c r="DY65" s="295" t="str">
        <f ca="true">+IF(OFFSET('Hygiene Data'!$G$12,0,10*ROW('Hygiene Data'!G59))="","",OFFSET('Hygiene Data'!$G$12,0,10*ROW('Hygiene Data'!G59)))</f>
        <v/>
      </c>
      <c r="DZ65" s="295" t="str">
        <f ca="true">+IF(OFFSET('Hygiene Data'!$G$13,0,10*ROW('Hygiene Data'!G59))="","",OFFSET('Hygiene Data'!$G$13,0,10*ROW('Hygiene Data'!G59)))</f>
        <v/>
      </c>
      <c r="EA65" s="295" t="str">
        <f ca="true">+IF(OFFSET('Hygiene Data'!$H$11,0,10*ROW('Hygiene Data'!H59))="","",OFFSET('Hygiene Data'!$H$11,0,10*ROW('Hygiene Data'!H59)))</f>
        <v/>
      </c>
      <c r="EB65" s="295" t="str">
        <f ca="true">+IF(OFFSET('Hygiene Data'!$H$12,0,10*ROW('Hygiene Data'!H59))="","",OFFSET('Hygiene Data'!$H$12,0,10*ROW('Hygiene Data'!H59)))</f>
        <v/>
      </c>
      <c r="EC65" s="295" t="str">
        <f ca="true">+IF(OFFSET('Hygiene Data'!$H$13,0,10*ROW('Hygiene Data'!H59))="","",OFFSET('Hygiene Data'!$H$13,0,10*ROW('Hygiene Data'!H59)))</f>
        <v/>
      </c>
      <c r="ED65" s="295" t="str">
        <f ca="true">+IF(OFFSET('Hygiene Data'!$I$11,0,10*ROW('Hygiene Data'!I59))="","",OFFSET('Hygiene Data'!$I$11,0,10*ROW('Hygiene Data'!I59)))</f>
        <v/>
      </c>
      <c r="EE65" s="295" t="str">
        <f ca="true">+IF(OFFSET('Hygiene Data'!$I$12,0,10*ROW('Hygiene Data'!I59))="","",OFFSET('Hygiene Data'!$I$12,0,10*ROW('Hygiene Data'!I59)))</f>
        <v/>
      </c>
      <c r="EF65" s="29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5"/>
      <c r="BS66" s="295" t="str">
        <f ca="true">+IF(OFFSET('Water Data'!$D$27,0,10*ROW('Water Data'!D60))="","",OFFSET('Water Data'!$D$27,0,10*ROW('Water Data'!D60)))</f>
        <v/>
      </c>
      <c r="BT66" s="295" t="str">
        <f ca="true">+IF(OFFSET('Water Data'!$D$28,0,10*ROW('Water Data'!D60))="","",OFFSET('Water Data'!$D$28,0,10*ROW('Water Data'!D60)))</f>
        <v/>
      </c>
      <c r="BU66" s="295" t="str">
        <f ca="true">+IF(OFFSET('Water Data'!$D$29,0,10*ROW('Water Data'!D60))="","",OFFSET('Water Data'!$D$29,0,10*ROW('Water Data'!D60)))</f>
        <v/>
      </c>
      <c r="BV66" s="295" t="str">
        <f ca="true">+IF(OFFSET('Water Data'!$E$27,0,10*ROW('Water Data'!E60))="","",OFFSET('Water Data'!$E$27,0,10*ROW('Water Data'!E60)))</f>
        <v/>
      </c>
      <c r="BW66" s="295" t="str">
        <f ca="true">+IF(OFFSET('Water Data'!$E$28,0,10*ROW('Water Data'!E60))="","",OFFSET('Water Data'!$E$28,0,10*ROW('Water Data'!E60)))</f>
        <v/>
      </c>
      <c r="BX66" s="295" t="str">
        <f ca="true">+IF(OFFSET('Water Data'!$E$29,0,10*ROW('Water Data'!E60))="","",OFFSET('Water Data'!$E$29,0,10*ROW('Water Data'!E60)))</f>
        <v/>
      </c>
      <c r="BY66" s="295" t="str">
        <f ca="true">+IF(OFFSET('Water Data'!$F$27,0,10*ROW('Water Data'!F60))="","",OFFSET('Water Data'!$F$27,0,10*ROW('Water Data'!F60)))</f>
        <v/>
      </c>
      <c r="BZ66" s="295" t="str">
        <f ca="true">+IF(OFFSET('Water Data'!$F$28,0,10*ROW('Water Data'!F60))="","",OFFSET('Water Data'!$F$28,0,10*ROW('Water Data'!F60)))</f>
        <v/>
      </c>
      <c r="CA66" s="295" t="str">
        <f ca="true">+IF(OFFSET('Water Data'!$F$29,0,10*ROW('Water Data'!F60))="","",OFFSET('Water Data'!$F$29,0,10*ROW('Water Data'!F60)))</f>
        <v/>
      </c>
      <c r="CB66" s="295" t="str">
        <f ca="true">+IF(OFFSET('Water Data'!$G$27,0,10*ROW('Water Data'!G60))="","",OFFSET('Water Data'!$G$27,0,10*ROW('Water Data'!G60)))</f>
        <v/>
      </c>
      <c r="CC66" s="295" t="str">
        <f ca="true">+IF(OFFSET('Water Data'!$G$28,0,10*ROW('Water Data'!G60))="","",OFFSET('Water Data'!$G$28,0,10*ROW('Water Data'!G60)))</f>
        <v/>
      </c>
      <c r="CD66" s="295" t="str">
        <f ca="true">+IF(OFFSET('Water Data'!$G$29,0,10*ROW('Water Data'!G60))="","",OFFSET('Water Data'!$G$29,0,10*ROW('Water Data'!G60)))</f>
        <v/>
      </c>
      <c r="CE66" s="295" t="str">
        <f ca="true">+IF(OFFSET('Water Data'!$H$27,0,10*ROW('Water Data'!H60))="","",OFFSET('Water Data'!$H$27,0,10*ROW('Water Data'!H60)))</f>
        <v/>
      </c>
      <c r="CF66" s="295" t="str">
        <f ca="true">+IF(OFFSET('Water Data'!$H$28,0,10*ROW('Water Data'!H60))="","",OFFSET('Water Data'!$H$28,0,10*ROW('Water Data'!H60)))</f>
        <v/>
      </c>
      <c r="CG66" s="295" t="str">
        <f ca="true">+IF(OFFSET('Water Data'!$H$29,0,10*ROW('Water Data'!H60))="","",OFFSET('Water Data'!$H$29,0,10*ROW('Water Data'!H60)))</f>
        <v/>
      </c>
      <c r="CH66" s="295" t="str">
        <f ca="true">+IF(OFFSET('Water Data'!$I$27,0,10*ROW('Water Data'!I60))="","",OFFSET('Water Data'!$I$27,0,10*ROW('Water Data'!I60)))</f>
        <v/>
      </c>
      <c r="CI66" s="295" t="str">
        <f ca="true">+IF(OFFSET('Water Data'!$I$28,0,10*ROW('Water Data'!I60))="","",OFFSET('Water Data'!$I$28,0,10*ROW('Water Data'!I60)))</f>
        <v/>
      </c>
      <c r="CJ66" s="295" t="str">
        <f ca="true">+IF(OFFSET('Water Data'!$I$29,0,10*ROW('Water Data'!I60))="","",OFFSET('Water Data'!$I$29,0,10*ROW('Water Data'!I60)))</f>
        <v/>
      </c>
      <c r="CK66" s="295" t="str">
        <f ca="true">+IF(OFFSET('Sanitation Data'!$D$28,0,10*ROW('Sanitation Data'!D60))="","",OFFSET('Sanitation Data'!$D$28,0,10*ROW('Sanitation Data'!D60)))</f>
        <v/>
      </c>
      <c r="CL66" s="295" t="str">
        <f ca="true">+IF(OFFSET('Sanitation Data'!$D$29,0,10*ROW('Sanitation Data'!D60))="","",OFFSET('Sanitation Data'!$D$29,0,10*ROW('Sanitation Data'!D60)))</f>
        <v/>
      </c>
      <c r="CM66" s="295" t="str">
        <f ca="true">+IF(OFFSET('Sanitation Data'!$D$30,0,10*ROW('Sanitation Data'!D60))="","",OFFSET('Sanitation Data'!$D$30,0,10*ROW('Sanitation Data'!D60)))</f>
        <v/>
      </c>
      <c r="CN66" s="295" t="str">
        <f ca="true">+IF(OFFSET('Sanitation Data'!$D$31,0,10*ROW('Sanitation Data'!D60))="","",OFFSET('Sanitation Data'!$D$31,0,10*ROW('Sanitation Data'!D60)))</f>
        <v/>
      </c>
      <c r="CO66" s="295" t="str">
        <f ca="true">+IF(OFFSET('Sanitation Data'!$D$32,0,10*ROW('Sanitation Data'!D60))="","",OFFSET('Sanitation Data'!$D$32,0,10*ROW('Sanitation Data'!D60)))</f>
        <v/>
      </c>
      <c r="CP66" s="295" t="str">
        <f ca="true">+IF(OFFSET('Sanitation Data'!$E$28,0,10*ROW('Sanitation Data'!E60))="","",OFFSET('Sanitation Data'!$E$28,0,10*ROW('Sanitation Data'!E60)))</f>
        <v/>
      </c>
      <c r="CQ66" s="295" t="str">
        <f ca="true">+IF(OFFSET('Sanitation Data'!$E$29,0,10*ROW('Sanitation Data'!E60))="","",OFFSET('Sanitation Data'!$E$29,0,10*ROW('Sanitation Data'!E60)))</f>
        <v/>
      </c>
      <c r="CR66" s="295" t="str">
        <f ca="true">+IF(OFFSET('Sanitation Data'!$E$30,0,10*ROW('Sanitation Data'!E60))="","",OFFSET('Sanitation Data'!$E$30,0,10*ROW('Sanitation Data'!E60)))</f>
        <v/>
      </c>
      <c r="CS66" s="295" t="str">
        <f ca="true">+IF(OFFSET('Sanitation Data'!$E$31,0,10*ROW('Sanitation Data'!E60))="","",OFFSET('Sanitation Data'!$E$31,0,10*ROW('Sanitation Data'!E60)))</f>
        <v/>
      </c>
      <c r="CT66" s="295" t="str">
        <f ca="true">+IF(OFFSET('Sanitation Data'!$E$32,0,10*ROW('Sanitation Data'!E60))="","",OFFSET('Sanitation Data'!$E$32,0,10*ROW('Sanitation Data'!E60)))</f>
        <v/>
      </c>
      <c r="CU66" s="295" t="str">
        <f ca="true">+IF(OFFSET('Sanitation Data'!$F$28,0,10*ROW('Sanitation Data'!F60))="","",OFFSET('Sanitation Data'!$F$28,0,10*ROW('Sanitation Data'!F60)))</f>
        <v/>
      </c>
      <c r="CV66" s="295" t="str">
        <f ca="true">+IF(OFFSET('Sanitation Data'!$F$29,0,10*ROW('Sanitation Data'!F60))="","",OFFSET('Sanitation Data'!$F$29,0,10*ROW('Sanitation Data'!F60)))</f>
        <v/>
      </c>
      <c r="CW66" s="295" t="str">
        <f ca="true">+IF(OFFSET('Sanitation Data'!$F$30,0,10*ROW('Sanitation Data'!F60))="","",OFFSET('Sanitation Data'!$F$30,0,10*ROW('Sanitation Data'!F60)))</f>
        <v/>
      </c>
      <c r="CX66" s="295" t="str">
        <f ca="true">+IF(OFFSET('Sanitation Data'!$F$31,0,10*ROW('Sanitation Data'!F60))="","",OFFSET('Sanitation Data'!$F$31,0,10*ROW('Sanitation Data'!F60)))</f>
        <v/>
      </c>
      <c r="CY66" s="295" t="str">
        <f ca="true">+IF(OFFSET('Sanitation Data'!$F$32,0,10*ROW('Sanitation Data'!F60))="","",OFFSET('Sanitation Data'!$F$32,0,10*ROW('Sanitation Data'!F60)))</f>
        <v/>
      </c>
      <c r="CZ66" s="295" t="str">
        <f ca="true">+IF(OFFSET('Sanitation Data'!$G$28,0,10*ROW('Sanitation Data'!G60))="","",OFFSET('Sanitation Data'!$G$28,0,10*ROW('Sanitation Data'!G60)))</f>
        <v/>
      </c>
      <c r="DA66" s="295" t="str">
        <f ca="true">+IF(OFFSET('Sanitation Data'!$G$29,0,10*ROW('Sanitation Data'!G60))="","",OFFSET('Sanitation Data'!$G$29,0,10*ROW('Sanitation Data'!G60)))</f>
        <v/>
      </c>
      <c r="DB66" s="295" t="str">
        <f ca="true">+IF(OFFSET('Sanitation Data'!$G$30,0,10*ROW('Sanitation Data'!G60))="","",OFFSET('Sanitation Data'!$G$30,0,10*ROW('Sanitation Data'!G60)))</f>
        <v/>
      </c>
      <c r="DC66" s="295" t="str">
        <f ca="true">+IF(OFFSET('Sanitation Data'!$G$31,0,10*ROW('Sanitation Data'!G60))="","",OFFSET('Sanitation Data'!$G$31,0,10*ROW('Sanitation Data'!G60)))</f>
        <v/>
      </c>
      <c r="DD66" s="295" t="str">
        <f ca="true">+IF(OFFSET('Sanitation Data'!$G$32,0,10*ROW('Sanitation Data'!G60))="","",OFFSET('Sanitation Data'!$G$32,0,10*ROW('Sanitation Data'!G60)))</f>
        <v/>
      </c>
      <c r="DE66" s="295" t="str">
        <f ca="true">+IF(OFFSET('Sanitation Data'!$H$28,0,10*ROW('Sanitation Data'!H60))="","",OFFSET('Sanitation Data'!$H$28,0,10*ROW('Sanitation Data'!H60)))</f>
        <v/>
      </c>
      <c r="DF66" s="295" t="str">
        <f ca="true">+IF(OFFSET('Sanitation Data'!$H$29,0,10*ROW('Sanitation Data'!H60))="","",OFFSET('Sanitation Data'!$H$29,0,10*ROW('Sanitation Data'!H60)))</f>
        <v/>
      </c>
      <c r="DG66" s="295" t="str">
        <f ca="true">+IF(OFFSET('Sanitation Data'!$H$30,0,10*ROW('Sanitation Data'!H60))="","",OFFSET('Sanitation Data'!$H$30,0,10*ROW('Sanitation Data'!H60)))</f>
        <v/>
      </c>
      <c r="DH66" s="295" t="str">
        <f ca="true">+IF(OFFSET('Sanitation Data'!$H$31,0,10*ROW('Sanitation Data'!H60))="","",OFFSET('Sanitation Data'!$H$31,0,10*ROW('Sanitation Data'!H60)))</f>
        <v/>
      </c>
      <c r="DI66" s="295" t="str">
        <f ca="true">+IF(OFFSET('Sanitation Data'!$H$32,0,10*ROW('Sanitation Data'!H60))="","",OFFSET('Sanitation Data'!$H$32,0,10*ROW('Sanitation Data'!H60)))</f>
        <v/>
      </c>
      <c r="DJ66" s="295" t="str">
        <f ca="true">+IF(OFFSET('Sanitation Data'!$I$28,0,10*ROW('Sanitation Data'!I60))="","",OFFSET('Sanitation Data'!$I$28,0,10*ROW('Sanitation Data'!I60)))</f>
        <v/>
      </c>
      <c r="DK66" s="295" t="str">
        <f ca="true">+IF(OFFSET('Sanitation Data'!$I$29,0,10*ROW('Sanitation Data'!I60))="","",OFFSET('Sanitation Data'!$I$29,0,10*ROW('Sanitation Data'!I60)))</f>
        <v/>
      </c>
      <c r="DL66" s="295" t="str">
        <f ca="true">+IF(OFFSET('Sanitation Data'!$I$30,0,10*ROW('Sanitation Data'!I60))="","",OFFSET('Sanitation Data'!$I$30,0,10*ROW('Sanitation Data'!I60)))</f>
        <v/>
      </c>
      <c r="DM66" s="295" t="str">
        <f ca="true">+IF(OFFSET('Sanitation Data'!$I$31,0,10*ROW('Sanitation Data'!I60))="","",OFFSET('Sanitation Data'!$I$31,0,10*ROW('Sanitation Data'!I60)))</f>
        <v/>
      </c>
      <c r="DN66" s="295" t="str">
        <f ca="true">+IF(OFFSET('Sanitation Data'!$I$32,0,10*ROW('Sanitation Data'!I60))="","",OFFSET('Sanitation Data'!$I$32,0,10*ROW('Sanitation Data'!I60)))</f>
        <v/>
      </c>
      <c r="DO66" s="295" t="str">
        <f ca="true">+IF(OFFSET('Hygiene Data'!$D$11,0,10*ROW('Hygiene Data'!D60))="","",OFFSET('Hygiene Data'!$D$11,0,10*ROW('Hygiene Data'!D60)))</f>
        <v/>
      </c>
      <c r="DP66" s="295" t="str">
        <f ca="true">+IF(OFFSET('Hygiene Data'!$D$12,0,10*ROW('Hygiene Data'!D60))="","",OFFSET('Hygiene Data'!$D$12,0,10*ROW('Hygiene Data'!D60)))</f>
        <v/>
      </c>
      <c r="DQ66" s="295" t="str">
        <f ca="true">+IF(OFFSET('Hygiene Data'!$D$13,0,10*ROW('Hygiene Data'!D60))="","",OFFSET('Hygiene Data'!$D$13,0,10*ROW('Hygiene Data'!D60)))</f>
        <v/>
      </c>
      <c r="DR66" s="295" t="str">
        <f ca="true">+IF(OFFSET('Hygiene Data'!$E$11,0,10*ROW('Hygiene Data'!E60))="","",OFFSET('Hygiene Data'!$E$11,0,10*ROW('Hygiene Data'!E60)))</f>
        <v/>
      </c>
      <c r="DS66" s="295" t="str">
        <f ca="true">+IF(OFFSET('Hygiene Data'!$E$12,0,10*ROW('Hygiene Data'!E60))="","",OFFSET('Hygiene Data'!$E$12,0,10*ROW('Hygiene Data'!E60)))</f>
        <v/>
      </c>
      <c r="DT66" s="295" t="str">
        <f ca="true">+IF(OFFSET('Hygiene Data'!$E$13,0,10*ROW('Hygiene Data'!E60))="","",OFFSET('Hygiene Data'!$E$13,0,10*ROW('Hygiene Data'!E60)))</f>
        <v/>
      </c>
      <c r="DU66" s="295" t="str">
        <f ca="true">+IF(OFFSET('Hygiene Data'!$F$11,0,10*ROW('Hygiene Data'!F60))="","",OFFSET('Hygiene Data'!$F$11,0,10*ROW('Hygiene Data'!F60)))</f>
        <v/>
      </c>
      <c r="DV66" s="295" t="str">
        <f ca="true">+IF(OFFSET('Hygiene Data'!$F$12,0,10*ROW('Hygiene Data'!F60))="","",OFFSET('Hygiene Data'!$F$12,0,10*ROW('Hygiene Data'!F60)))</f>
        <v/>
      </c>
      <c r="DW66" s="295" t="str">
        <f ca="true">+IF(OFFSET('Hygiene Data'!$F$13,0,10*ROW('Hygiene Data'!F60))="","",OFFSET('Hygiene Data'!$F$13,0,10*ROW('Hygiene Data'!F60)))</f>
        <v/>
      </c>
      <c r="DX66" s="295" t="str">
        <f ca="true">+IF(OFFSET('Hygiene Data'!$G$11,0,10*ROW('Hygiene Data'!G60))="","",OFFSET('Hygiene Data'!$G$11,0,10*ROW('Hygiene Data'!G60)))</f>
        <v/>
      </c>
      <c r="DY66" s="295" t="str">
        <f ca="true">+IF(OFFSET('Hygiene Data'!$G$12,0,10*ROW('Hygiene Data'!G60))="","",OFFSET('Hygiene Data'!$G$12,0,10*ROW('Hygiene Data'!G60)))</f>
        <v/>
      </c>
      <c r="DZ66" s="295" t="str">
        <f ca="true">+IF(OFFSET('Hygiene Data'!$G$13,0,10*ROW('Hygiene Data'!G60))="","",OFFSET('Hygiene Data'!$G$13,0,10*ROW('Hygiene Data'!G60)))</f>
        <v/>
      </c>
      <c r="EA66" s="295" t="str">
        <f ca="true">+IF(OFFSET('Hygiene Data'!$H$11,0,10*ROW('Hygiene Data'!H60))="","",OFFSET('Hygiene Data'!$H$11,0,10*ROW('Hygiene Data'!H60)))</f>
        <v/>
      </c>
      <c r="EB66" s="295" t="str">
        <f ca="true">+IF(OFFSET('Hygiene Data'!$H$12,0,10*ROW('Hygiene Data'!H60))="","",OFFSET('Hygiene Data'!$H$12,0,10*ROW('Hygiene Data'!H60)))</f>
        <v/>
      </c>
      <c r="EC66" s="295" t="str">
        <f ca="true">+IF(OFFSET('Hygiene Data'!$H$13,0,10*ROW('Hygiene Data'!H60))="","",OFFSET('Hygiene Data'!$H$13,0,10*ROW('Hygiene Data'!H60)))</f>
        <v/>
      </c>
      <c r="ED66" s="295" t="str">
        <f ca="true">+IF(OFFSET('Hygiene Data'!$I$11,0,10*ROW('Hygiene Data'!I60))="","",OFFSET('Hygiene Data'!$I$11,0,10*ROW('Hygiene Data'!I60)))</f>
        <v/>
      </c>
      <c r="EE66" s="295" t="str">
        <f ca="true">+IF(OFFSET('Hygiene Data'!$I$12,0,10*ROW('Hygiene Data'!I60))="","",OFFSET('Hygiene Data'!$I$12,0,10*ROW('Hygiene Data'!I60)))</f>
        <v/>
      </c>
      <c r="EF66" s="29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5"/>
      <c r="BS67" s="295" t="str">
        <f ca="true">+IF(OFFSET('Water Data'!$D$27,0,10*ROW('Water Data'!D61))="","",OFFSET('Water Data'!$D$27,0,10*ROW('Water Data'!D61)))</f>
        <v/>
      </c>
      <c r="BT67" s="295" t="str">
        <f ca="true">+IF(OFFSET('Water Data'!$D$28,0,10*ROW('Water Data'!D61))="","",OFFSET('Water Data'!$D$28,0,10*ROW('Water Data'!D61)))</f>
        <v/>
      </c>
      <c r="BU67" s="295" t="str">
        <f ca="true">+IF(OFFSET('Water Data'!$D$29,0,10*ROW('Water Data'!D61))="","",OFFSET('Water Data'!$D$29,0,10*ROW('Water Data'!D61)))</f>
        <v/>
      </c>
      <c r="BV67" s="295" t="str">
        <f ca="true">+IF(OFFSET('Water Data'!$E$27,0,10*ROW('Water Data'!E61))="","",OFFSET('Water Data'!$E$27,0,10*ROW('Water Data'!E61)))</f>
        <v/>
      </c>
      <c r="BW67" s="295" t="str">
        <f ca="true">+IF(OFFSET('Water Data'!$E$28,0,10*ROW('Water Data'!E61))="","",OFFSET('Water Data'!$E$28,0,10*ROW('Water Data'!E61)))</f>
        <v/>
      </c>
      <c r="BX67" s="295" t="str">
        <f ca="true">+IF(OFFSET('Water Data'!$E$29,0,10*ROW('Water Data'!E61))="","",OFFSET('Water Data'!$E$29,0,10*ROW('Water Data'!E61)))</f>
        <v/>
      </c>
      <c r="BY67" s="295" t="str">
        <f ca="true">+IF(OFFSET('Water Data'!$F$27,0,10*ROW('Water Data'!F61))="","",OFFSET('Water Data'!$F$27,0,10*ROW('Water Data'!F61)))</f>
        <v/>
      </c>
      <c r="BZ67" s="295" t="str">
        <f ca="true">+IF(OFFSET('Water Data'!$F$28,0,10*ROW('Water Data'!F61))="","",OFFSET('Water Data'!$F$28,0,10*ROW('Water Data'!F61)))</f>
        <v/>
      </c>
      <c r="CA67" s="295" t="str">
        <f ca="true">+IF(OFFSET('Water Data'!$F$29,0,10*ROW('Water Data'!F61))="","",OFFSET('Water Data'!$F$29,0,10*ROW('Water Data'!F61)))</f>
        <v/>
      </c>
      <c r="CB67" s="295" t="str">
        <f ca="true">+IF(OFFSET('Water Data'!$G$27,0,10*ROW('Water Data'!G61))="","",OFFSET('Water Data'!$G$27,0,10*ROW('Water Data'!G61)))</f>
        <v/>
      </c>
      <c r="CC67" s="295" t="str">
        <f ca="true">+IF(OFFSET('Water Data'!$G$28,0,10*ROW('Water Data'!G61))="","",OFFSET('Water Data'!$G$28,0,10*ROW('Water Data'!G61)))</f>
        <v/>
      </c>
      <c r="CD67" s="295" t="str">
        <f ca="true">+IF(OFFSET('Water Data'!$G$29,0,10*ROW('Water Data'!G61))="","",OFFSET('Water Data'!$G$29,0,10*ROW('Water Data'!G61)))</f>
        <v/>
      </c>
      <c r="CE67" s="295" t="str">
        <f ca="true">+IF(OFFSET('Water Data'!$H$27,0,10*ROW('Water Data'!H61))="","",OFFSET('Water Data'!$H$27,0,10*ROW('Water Data'!H61)))</f>
        <v/>
      </c>
      <c r="CF67" s="295" t="str">
        <f ca="true">+IF(OFFSET('Water Data'!$H$28,0,10*ROW('Water Data'!H61))="","",OFFSET('Water Data'!$H$28,0,10*ROW('Water Data'!H61)))</f>
        <v/>
      </c>
      <c r="CG67" s="295" t="str">
        <f ca="true">+IF(OFFSET('Water Data'!$H$29,0,10*ROW('Water Data'!H61))="","",OFFSET('Water Data'!$H$29,0,10*ROW('Water Data'!H61)))</f>
        <v/>
      </c>
      <c r="CH67" s="295" t="str">
        <f ca="true">+IF(OFFSET('Water Data'!$I$27,0,10*ROW('Water Data'!I61))="","",OFFSET('Water Data'!$I$27,0,10*ROW('Water Data'!I61)))</f>
        <v/>
      </c>
      <c r="CI67" s="295" t="str">
        <f ca="true">+IF(OFFSET('Water Data'!$I$28,0,10*ROW('Water Data'!I61))="","",OFFSET('Water Data'!$I$28,0,10*ROW('Water Data'!I61)))</f>
        <v/>
      </c>
      <c r="CJ67" s="295" t="str">
        <f ca="true">+IF(OFFSET('Water Data'!$I$29,0,10*ROW('Water Data'!I61))="","",OFFSET('Water Data'!$I$29,0,10*ROW('Water Data'!I61)))</f>
        <v/>
      </c>
      <c r="CK67" s="295" t="str">
        <f ca="true">+IF(OFFSET('Sanitation Data'!$D$28,0,10*ROW('Sanitation Data'!D61))="","",OFFSET('Sanitation Data'!$D$28,0,10*ROW('Sanitation Data'!D61)))</f>
        <v/>
      </c>
      <c r="CL67" s="295" t="str">
        <f ca="true">+IF(OFFSET('Sanitation Data'!$D$29,0,10*ROW('Sanitation Data'!D61))="","",OFFSET('Sanitation Data'!$D$29,0,10*ROW('Sanitation Data'!D61)))</f>
        <v/>
      </c>
      <c r="CM67" s="295" t="str">
        <f ca="true">+IF(OFFSET('Sanitation Data'!$D$30,0,10*ROW('Sanitation Data'!D61))="","",OFFSET('Sanitation Data'!$D$30,0,10*ROW('Sanitation Data'!D61)))</f>
        <v/>
      </c>
      <c r="CN67" s="295" t="str">
        <f ca="true">+IF(OFFSET('Sanitation Data'!$D$31,0,10*ROW('Sanitation Data'!D61))="","",OFFSET('Sanitation Data'!$D$31,0,10*ROW('Sanitation Data'!D61)))</f>
        <v/>
      </c>
      <c r="CO67" s="295" t="str">
        <f ca="true">+IF(OFFSET('Sanitation Data'!$D$32,0,10*ROW('Sanitation Data'!D61))="","",OFFSET('Sanitation Data'!$D$32,0,10*ROW('Sanitation Data'!D61)))</f>
        <v/>
      </c>
      <c r="CP67" s="295" t="str">
        <f ca="true">+IF(OFFSET('Sanitation Data'!$E$28,0,10*ROW('Sanitation Data'!E61))="","",OFFSET('Sanitation Data'!$E$28,0,10*ROW('Sanitation Data'!E61)))</f>
        <v/>
      </c>
      <c r="CQ67" s="295" t="str">
        <f ca="true">+IF(OFFSET('Sanitation Data'!$E$29,0,10*ROW('Sanitation Data'!E61))="","",OFFSET('Sanitation Data'!$E$29,0,10*ROW('Sanitation Data'!E61)))</f>
        <v/>
      </c>
      <c r="CR67" s="295" t="str">
        <f ca="true">+IF(OFFSET('Sanitation Data'!$E$30,0,10*ROW('Sanitation Data'!E61))="","",OFFSET('Sanitation Data'!$E$30,0,10*ROW('Sanitation Data'!E61)))</f>
        <v/>
      </c>
      <c r="CS67" s="295" t="str">
        <f ca="true">+IF(OFFSET('Sanitation Data'!$E$31,0,10*ROW('Sanitation Data'!E61))="","",OFFSET('Sanitation Data'!$E$31,0,10*ROW('Sanitation Data'!E61)))</f>
        <v/>
      </c>
      <c r="CT67" s="295" t="str">
        <f ca="true">+IF(OFFSET('Sanitation Data'!$E$32,0,10*ROW('Sanitation Data'!E61))="","",OFFSET('Sanitation Data'!$E$32,0,10*ROW('Sanitation Data'!E61)))</f>
        <v/>
      </c>
      <c r="CU67" s="295" t="str">
        <f ca="true">+IF(OFFSET('Sanitation Data'!$F$28,0,10*ROW('Sanitation Data'!F61))="","",OFFSET('Sanitation Data'!$F$28,0,10*ROW('Sanitation Data'!F61)))</f>
        <v/>
      </c>
      <c r="CV67" s="295" t="str">
        <f ca="true">+IF(OFFSET('Sanitation Data'!$F$29,0,10*ROW('Sanitation Data'!F61))="","",OFFSET('Sanitation Data'!$F$29,0,10*ROW('Sanitation Data'!F61)))</f>
        <v/>
      </c>
      <c r="CW67" s="295" t="str">
        <f ca="true">+IF(OFFSET('Sanitation Data'!$F$30,0,10*ROW('Sanitation Data'!F61))="","",OFFSET('Sanitation Data'!$F$30,0,10*ROW('Sanitation Data'!F61)))</f>
        <v/>
      </c>
      <c r="CX67" s="295" t="str">
        <f ca="true">+IF(OFFSET('Sanitation Data'!$F$31,0,10*ROW('Sanitation Data'!F61))="","",OFFSET('Sanitation Data'!$F$31,0,10*ROW('Sanitation Data'!F61)))</f>
        <v/>
      </c>
      <c r="CY67" s="295" t="str">
        <f ca="true">+IF(OFFSET('Sanitation Data'!$F$32,0,10*ROW('Sanitation Data'!F61))="","",OFFSET('Sanitation Data'!$F$32,0,10*ROW('Sanitation Data'!F61)))</f>
        <v/>
      </c>
      <c r="CZ67" s="295" t="str">
        <f ca="true">+IF(OFFSET('Sanitation Data'!$G$28,0,10*ROW('Sanitation Data'!G61))="","",OFFSET('Sanitation Data'!$G$28,0,10*ROW('Sanitation Data'!G61)))</f>
        <v/>
      </c>
      <c r="DA67" s="295" t="str">
        <f ca="true">+IF(OFFSET('Sanitation Data'!$G$29,0,10*ROW('Sanitation Data'!G61))="","",OFFSET('Sanitation Data'!$G$29,0,10*ROW('Sanitation Data'!G61)))</f>
        <v/>
      </c>
      <c r="DB67" s="295" t="str">
        <f ca="true">+IF(OFFSET('Sanitation Data'!$G$30,0,10*ROW('Sanitation Data'!G61))="","",OFFSET('Sanitation Data'!$G$30,0,10*ROW('Sanitation Data'!G61)))</f>
        <v/>
      </c>
      <c r="DC67" s="295" t="str">
        <f ca="true">+IF(OFFSET('Sanitation Data'!$G$31,0,10*ROW('Sanitation Data'!G61))="","",OFFSET('Sanitation Data'!$G$31,0,10*ROW('Sanitation Data'!G61)))</f>
        <v/>
      </c>
      <c r="DD67" s="295" t="str">
        <f ca="true">+IF(OFFSET('Sanitation Data'!$G$32,0,10*ROW('Sanitation Data'!G61))="","",OFFSET('Sanitation Data'!$G$32,0,10*ROW('Sanitation Data'!G61)))</f>
        <v/>
      </c>
      <c r="DE67" s="295" t="str">
        <f ca="true">+IF(OFFSET('Sanitation Data'!$H$28,0,10*ROW('Sanitation Data'!H61))="","",OFFSET('Sanitation Data'!$H$28,0,10*ROW('Sanitation Data'!H61)))</f>
        <v/>
      </c>
      <c r="DF67" s="295" t="str">
        <f ca="true">+IF(OFFSET('Sanitation Data'!$H$29,0,10*ROW('Sanitation Data'!H61))="","",OFFSET('Sanitation Data'!$H$29,0,10*ROW('Sanitation Data'!H61)))</f>
        <v/>
      </c>
      <c r="DG67" s="295" t="str">
        <f ca="true">+IF(OFFSET('Sanitation Data'!$H$30,0,10*ROW('Sanitation Data'!H61))="","",OFFSET('Sanitation Data'!$H$30,0,10*ROW('Sanitation Data'!H61)))</f>
        <v/>
      </c>
      <c r="DH67" s="295" t="str">
        <f ca="true">+IF(OFFSET('Sanitation Data'!$H$31,0,10*ROW('Sanitation Data'!H61))="","",OFFSET('Sanitation Data'!$H$31,0,10*ROW('Sanitation Data'!H61)))</f>
        <v/>
      </c>
      <c r="DI67" s="295" t="str">
        <f ca="true">+IF(OFFSET('Sanitation Data'!$H$32,0,10*ROW('Sanitation Data'!H61))="","",OFFSET('Sanitation Data'!$H$32,0,10*ROW('Sanitation Data'!H61)))</f>
        <v/>
      </c>
      <c r="DJ67" s="295" t="str">
        <f ca="true">+IF(OFFSET('Sanitation Data'!$I$28,0,10*ROW('Sanitation Data'!I61))="","",OFFSET('Sanitation Data'!$I$28,0,10*ROW('Sanitation Data'!I61)))</f>
        <v/>
      </c>
      <c r="DK67" s="295" t="str">
        <f ca="true">+IF(OFFSET('Sanitation Data'!$I$29,0,10*ROW('Sanitation Data'!I61))="","",OFFSET('Sanitation Data'!$I$29,0,10*ROW('Sanitation Data'!I61)))</f>
        <v/>
      </c>
      <c r="DL67" s="295" t="str">
        <f ca="true">+IF(OFFSET('Sanitation Data'!$I$30,0,10*ROW('Sanitation Data'!I61))="","",OFFSET('Sanitation Data'!$I$30,0,10*ROW('Sanitation Data'!I61)))</f>
        <v/>
      </c>
      <c r="DM67" s="295" t="str">
        <f ca="true">+IF(OFFSET('Sanitation Data'!$I$31,0,10*ROW('Sanitation Data'!I61))="","",OFFSET('Sanitation Data'!$I$31,0,10*ROW('Sanitation Data'!I61)))</f>
        <v/>
      </c>
      <c r="DN67" s="295" t="str">
        <f ca="true">+IF(OFFSET('Sanitation Data'!$I$32,0,10*ROW('Sanitation Data'!I61))="","",OFFSET('Sanitation Data'!$I$32,0,10*ROW('Sanitation Data'!I61)))</f>
        <v/>
      </c>
      <c r="DO67" s="295" t="str">
        <f ca="true">+IF(OFFSET('Hygiene Data'!$D$11,0,10*ROW('Hygiene Data'!D61))="","",OFFSET('Hygiene Data'!$D$11,0,10*ROW('Hygiene Data'!D61)))</f>
        <v/>
      </c>
      <c r="DP67" s="295" t="str">
        <f ca="true">+IF(OFFSET('Hygiene Data'!$D$12,0,10*ROW('Hygiene Data'!D61))="","",OFFSET('Hygiene Data'!$D$12,0,10*ROW('Hygiene Data'!D61)))</f>
        <v/>
      </c>
      <c r="DQ67" s="295" t="str">
        <f ca="true">+IF(OFFSET('Hygiene Data'!$D$13,0,10*ROW('Hygiene Data'!D61))="","",OFFSET('Hygiene Data'!$D$13,0,10*ROW('Hygiene Data'!D61)))</f>
        <v/>
      </c>
      <c r="DR67" s="295" t="str">
        <f ca="true">+IF(OFFSET('Hygiene Data'!$E$11,0,10*ROW('Hygiene Data'!E61))="","",OFFSET('Hygiene Data'!$E$11,0,10*ROW('Hygiene Data'!E61)))</f>
        <v/>
      </c>
      <c r="DS67" s="295" t="str">
        <f ca="true">+IF(OFFSET('Hygiene Data'!$E$12,0,10*ROW('Hygiene Data'!E61))="","",OFFSET('Hygiene Data'!$E$12,0,10*ROW('Hygiene Data'!E61)))</f>
        <v/>
      </c>
      <c r="DT67" s="295" t="str">
        <f ca="true">+IF(OFFSET('Hygiene Data'!$E$13,0,10*ROW('Hygiene Data'!E61))="","",OFFSET('Hygiene Data'!$E$13,0,10*ROW('Hygiene Data'!E61)))</f>
        <v/>
      </c>
      <c r="DU67" s="295" t="str">
        <f ca="true">+IF(OFFSET('Hygiene Data'!$F$11,0,10*ROW('Hygiene Data'!F61))="","",OFFSET('Hygiene Data'!$F$11,0,10*ROW('Hygiene Data'!F61)))</f>
        <v/>
      </c>
      <c r="DV67" s="295" t="str">
        <f ca="true">+IF(OFFSET('Hygiene Data'!$F$12,0,10*ROW('Hygiene Data'!F61))="","",OFFSET('Hygiene Data'!$F$12,0,10*ROW('Hygiene Data'!F61)))</f>
        <v/>
      </c>
      <c r="DW67" s="295" t="str">
        <f ca="true">+IF(OFFSET('Hygiene Data'!$F$13,0,10*ROW('Hygiene Data'!F61))="","",OFFSET('Hygiene Data'!$F$13,0,10*ROW('Hygiene Data'!F61)))</f>
        <v/>
      </c>
      <c r="DX67" s="295" t="str">
        <f ca="true">+IF(OFFSET('Hygiene Data'!$G$11,0,10*ROW('Hygiene Data'!G61))="","",OFFSET('Hygiene Data'!$G$11,0,10*ROW('Hygiene Data'!G61)))</f>
        <v/>
      </c>
      <c r="DY67" s="295" t="str">
        <f ca="true">+IF(OFFSET('Hygiene Data'!$G$12,0,10*ROW('Hygiene Data'!G61))="","",OFFSET('Hygiene Data'!$G$12,0,10*ROW('Hygiene Data'!G61)))</f>
        <v/>
      </c>
      <c r="DZ67" s="295" t="str">
        <f ca="true">+IF(OFFSET('Hygiene Data'!$G$13,0,10*ROW('Hygiene Data'!G61))="","",OFFSET('Hygiene Data'!$G$13,0,10*ROW('Hygiene Data'!G61)))</f>
        <v/>
      </c>
      <c r="EA67" s="295" t="str">
        <f ca="true">+IF(OFFSET('Hygiene Data'!$H$11,0,10*ROW('Hygiene Data'!H61))="","",OFFSET('Hygiene Data'!$H$11,0,10*ROW('Hygiene Data'!H61)))</f>
        <v/>
      </c>
      <c r="EB67" s="295" t="str">
        <f ca="true">+IF(OFFSET('Hygiene Data'!$H$12,0,10*ROW('Hygiene Data'!H61))="","",OFFSET('Hygiene Data'!$H$12,0,10*ROW('Hygiene Data'!H61)))</f>
        <v/>
      </c>
      <c r="EC67" s="295" t="str">
        <f ca="true">+IF(OFFSET('Hygiene Data'!$H$13,0,10*ROW('Hygiene Data'!H61))="","",OFFSET('Hygiene Data'!$H$13,0,10*ROW('Hygiene Data'!H61)))</f>
        <v/>
      </c>
      <c r="ED67" s="295" t="str">
        <f ca="true">+IF(OFFSET('Hygiene Data'!$I$11,0,10*ROW('Hygiene Data'!I61))="","",OFFSET('Hygiene Data'!$I$11,0,10*ROW('Hygiene Data'!I61)))</f>
        <v/>
      </c>
      <c r="EE67" s="295" t="str">
        <f ca="true">+IF(OFFSET('Hygiene Data'!$I$12,0,10*ROW('Hygiene Data'!I61))="","",OFFSET('Hygiene Data'!$I$12,0,10*ROW('Hygiene Data'!I61)))</f>
        <v/>
      </c>
      <c r="EF67" s="29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5"/>
      <c r="BS68" s="295" t="str">
        <f ca="true">+IF(OFFSET('Water Data'!$D$27,0,10*ROW('Water Data'!D62))="","",OFFSET('Water Data'!$D$27,0,10*ROW('Water Data'!D62)))</f>
        <v/>
      </c>
      <c r="BT68" s="295" t="str">
        <f ca="true">+IF(OFFSET('Water Data'!$D$28,0,10*ROW('Water Data'!D62))="","",OFFSET('Water Data'!$D$28,0,10*ROW('Water Data'!D62)))</f>
        <v/>
      </c>
      <c r="BU68" s="295" t="str">
        <f ca="true">+IF(OFFSET('Water Data'!$D$29,0,10*ROW('Water Data'!D62))="","",OFFSET('Water Data'!$D$29,0,10*ROW('Water Data'!D62)))</f>
        <v/>
      </c>
      <c r="BV68" s="295" t="str">
        <f ca="true">+IF(OFFSET('Water Data'!$E$27,0,10*ROW('Water Data'!E62))="","",OFFSET('Water Data'!$E$27,0,10*ROW('Water Data'!E62)))</f>
        <v/>
      </c>
      <c r="BW68" s="295" t="str">
        <f ca="true">+IF(OFFSET('Water Data'!$E$28,0,10*ROW('Water Data'!E62))="","",OFFSET('Water Data'!$E$28,0,10*ROW('Water Data'!E62)))</f>
        <v/>
      </c>
      <c r="BX68" s="295" t="str">
        <f ca="true">+IF(OFFSET('Water Data'!$E$29,0,10*ROW('Water Data'!E62))="","",OFFSET('Water Data'!$E$29,0,10*ROW('Water Data'!E62)))</f>
        <v/>
      </c>
      <c r="BY68" s="295" t="str">
        <f ca="true">+IF(OFFSET('Water Data'!$F$27,0,10*ROW('Water Data'!F62))="","",OFFSET('Water Data'!$F$27,0,10*ROW('Water Data'!F62)))</f>
        <v/>
      </c>
      <c r="BZ68" s="295" t="str">
        <f ca="true">+IF(OFFSET('Water Data'!$F$28,0,10*ROW('Water Data'!F62))="","",OFFSET('Water Data'!$F$28,0,10*ROW('Water Data'!F62)))</f>
        <v/>
      </c>
      <c r="CA68" s="295" t="str">
        <f ca="true">+IF(OFFSET('Water Data'!$F$29,0,10*ROW('Water Data'!F62))="","",OFFSET('Water Data'!$F$29,0,10*ROW('Water Data'!F62)))</f>
        <v/>
      </c>
      <c r="CB68" s="295" t="str">
        <f ca="true">+IF(OFFSET('Water Data'!$G$27,0,10*ROW('Water Data'!G62))="","",OFFSET('Water Data'!$G$27,0,10*ROW('Water Data'!G62)))</f>
        <v/>
      </c>
      <c r="CC68" s="295" t="str">
        <f ca="true">+IF(OFFSET('Water Data'!$G$28,0,10*ROW('Water Data'!G62))="","",OFFSET('Water Data'!$G$28,0,10*ROW('Water Data'!G62)))</f>
        <v/>
      </c>
      <c r="CD68" s="295" t="str">
        <f ca="true">+IF(OFFSET('Water Data'!$G$29,0,10*ROW('Water Data'!G62))="","",OFFSET('Water Data'!$G$29,0,10*ROW('Water Data'!G62)))</f>
        <v/>
      </c>
      <c r="CE68" s="295" t="str">
        <f ca="true">+IF(OFFSET('Water Data'!$H$27,0,10*ROW('Water Data'!H62))="","",OFFSET('Water Data'!$H$27,0,10*ROW('Water Data'!H62)))</f>
        <v/>
      </c>
      <c r="CF68" s="295" t="str">
        <f ca="true">+IF(OFFSET('Water Data'!$H$28,0,10*ROW('Water Data'!H62))="","",OFFSET('Water Data'!$H$28,0,10*ROW('Water Data'!H62)))</f>
        <v/>
      </c>
      <c r="CG68" s="295" t="str">
        <f ca="true">+IF(OFFSET('Water Data'!$H$29,0,10*ROW('Water Data'!H62))="","",OFFSET('Water Data'!$H$29,0,10*ROW('Water Data'!H62)))</f>
        <v/>
      </c>
      <c r="CH68" s="295" t="str">
        <f ca="true">+IF(OFFSET('Water Data'!$I$27,0,10*ROW('Water Data'!I62))="","",OFFSET('Water Data'!$I$27,0,10*ROW('Water Data'!I62)))</f>
        <v/>
      </c>
      <c r="CI68" s="295" t="str">
        <f ca="true">+IF(OFFSET('Water Data'!$I$28,0,10*ROW('Water Data'!I62))="","",OFFSET('Water Data'!$I$28,0,10*ROW('Water Data'!I62)))</f>
        <v/>
      </c>
      <c r="CJ68" s="295" t="str">
        <f ca="true">+IF(OFFSET('Water Data'!$I$29,0,10*ROW('Water Data'!I62))="","",OFFSET('Water Data'!$I$29,0,10*ROW('Water Data'!I62)))</f>
        <v/>
      </c>
      <c r="CK68" s="295" t="str">
        <f ca="true">+IF(OFFSET('Sanitation Data'!$D$28,0,10*ROW('Sanitation Data'!D62))="","",OFFSET('Sanitation Data'!$D$28,0,10*ROW('Sanitation Data'!D62)))</f>
        <v/>
      </c>
      <c r="CL68" s="295" t="str">
        <f ca="true">+IF(OFFSET('Sanitation Data'!$D$29,0,10*ROW('Sanitation Data'!D62))="","",OFFSET('Sanitation Data'!$D$29,0,10*ROW('Sanitation Data'!D62)))</f>
        <v/>
      </c>
      <c r="CM68" s="295" t="str">
        <f ca="true">+IF(OFFSET('Sanitation Data'!$D$30,0,10*ROW('Sanitation Data'!D62))="","",OFFSET('Sanitation Data'!$D$30,0,10*ROW('Sanitation Data'!D62)))</f>
        <v/>
      </c>
      <c r="CN68" s="295" t="str">
        <f ca="true">+IF(OFFSET('Sanitation Data'!$D$31,0,10*ROW('Sanitation Data'!D62))="","",OFFSET('Sanitation Data'!$D$31,0,10*ROW('Sanitation Data'!D62)))</f>
        <v/>
      </c>
      <c r="CO68" s="295" t="str">
        <f ca="true">+IF(OFFSET('Sanitation Data'!$D$32,0,10*ROW('Sanitation Data'!D62))="","",OFFSET('Sanitation Data'!$D$32,0,10*ROW('Sanitation Data'!D62)))</f>
        <v/>
      </c>
      <c r="CP68" s="295" t="str">
        <f ca="true">+IF(OFFSET('Sanitation Data'!$E$28,0,10*ROW('Sanitation Data'!E62))="","",OFFSET('Sanitation Data'!$E$28,0,10*ROW('Sanitation Data'!E62)))</f>
        <v/>
      </c>
      <c r="CQ68" s="295" t="str">
        <f ca="true">+IF(OFFSET('Sanitation Data'!$E$29,0,10*ROW('Sanitation Data'!E62))="","",OFFSET('Sanitation Data'!$E$29,0,10*ROW('Sanitation Data'!E62)))</f>
        <v/>
      </c>
      <c r="CR68" s="295" t="str">
        <f ca="true">+IF(OFFSET('Sanitation Data'!$E$30,0,10*ROW('Sanitation Data'!E62))="","",OFFSET('Sanitation Data'!$E$30,0,10*ROW('Sanitation Data'!E62)))</f>
        <v/>
      </c>
      <c r="CS68" s="295" t="str">
        <f ca="true">+IF(OFFSET('Sanitation Data'!$E$31,0,10*ROW('Sanitation Data'!E62))="","",OFFSET('Sanitation Data'!$E$31,0,10*ROW('Sanitation Data'!E62)))</f>
        <v/>
      </c>
      <c r="CT68" s="295" t="str">
        <f ca="true">+IF(OFFSET('Sanitation Data'!$E$32,0,10*ROW('Sanitation Data'!E62))="","",OFFSET('Sanitation Data'!$E$32,0,10*ROW('Sanitation Data'!E62)))</f>
        <v/>
      </c>
      <c r="CU68" s="295" t="str">
        <f ca="true">+IF(OFFSET('Sanitation Data'!$F$28,0,10*ROW('Sanitation Data'!F62))="","",OFFSET('Sanitation Data'!$F$28,0,10*ROW('Sanitation Data'!F62)))</f>
        <v/>
      </c>
      <c r="CV68" s="295" t="str">
        <f ca="true">+IF(OFFSET('Sanitation Data'!$F$29,0,10*ROW('Sanitation Data'!F62))="","",OFFSET('Sanitation Data'!$F$29,0,10*ROW('Sanitation Data'!F62)))</f>
        <v/>
      </c>
      <c r="CW68" s="295" t="str">
        <f ca="true">+IF(OFFSET('Sanitation Data'!$F$30,0,10*ROW('Sanitation Data'!F62))="","",OFFSET('Sanitation Data'!$F$30,0,10*ROW('Sanitation Data'!F62)))</f>
        <v/>
      </c>
      <c r="CX68" s="295" t="str">
        <f ca="true">+IF(OFFSET('Sanitation Data'!$F$31,0,10*ROW('Sanitation Data'!F62))="","",OFFSET('Sanitation Data'!$F$31,0,10*ROW('Sanitation Data'!F62)))</f>
        <v/>
      </c>
      <c r="CY68" s="295" t="str">
        <f ca="true">+IF(OFFSET('Sanitation Data'!$F$32,0,10*ROW('Sanitation Data'!F62))="","",OFFSET('Sanitation Data'!$F$32,0,10*ROW('Sanitation Data'!F62)))</f>
        <v/>
      </c>
      <c r="CZ68" s="295" t="str">
        <f ca="true">+IF(OFFSET('Sanitation Data'!$G$28,0,10*ROW('Sanitation Data'!G62))="","",OFFSET('Sanitation Data'!$G$28,0,10*ROW('Sanitation Data'!G62)))</f>
        <v/>
      </c>
      <c r="DA68" s="295" t="str">
        <f ca="true">+IF(OFFSET('Sanitation Data'!$G$29,0,10*ROW('Sanitation Data'!G62))="","",OFFSET('Sanitation Data'!$G$29,0,10*ROW('Sanitation Data'!G62)))</f>
        <v/>
      </c>
      <c r="DB68" s="295" t="str">
        <f ca="true">+IF(OFFSET('Sanitation Data'!$G$30,0,10*ROW('Sanitation Data'!G62))="","",OFFSET('Sanitation Data'!$G$30,0,10*ROW('Sanitation Data'!G62)))</f>
        <v/>
      </c>
      <c r="DC68" s="295" t="str">
        <f ca="true">+IF(OFFSET('Sanitation Data'!$G$31,0,10*ROW('Sanitation Data'!G62))="","",OFFSET('Sanitation Data'!$G$31,0,10*ROW('Sanitation Data'!G62)))</f>
        <v/>
      </c>
      <c r="DD68" s="295" t="str">
        <f ca="true">+IF(OFFSET('Sanitation Data'!$G$32,0,10*ROW('Sanitation Data'!G62))="","",OFFSET('Sanitation Data'!$G$32,0,10*ROW('Sanitation Data'!G62)))</f>
        <v/>
      </c>
      <c r="DE68" s="295" t="str">
        <f ca="true">+IF(OFFSET('Sanitation Data'!$H$28,0,10*ROW('Sanitation Data'!H62))="","",OFFSET('Sanitation Data'!$H$28,0,10*ROW('Sanitation Data'!H62)))</f>
        <v/>
      </c>
      <c r="DF68" s="295" t="str">
        <f ca="true">+IF(OFFSET('Sanitation Data'!$H$29,0,10*ROW('Sanitation Data'!H62))="","",OFFSET('Sanitation Data'!$H$29,0,10*ROW('Sanitation Data'!H62)))</f>
        <v/>
      </c>
      <c r="DG68" s="295" t="str">
        <f ca="true">+IF(OFFSET('Sanitation Data'!$H$30,0,10*ROW('Sanitation Data'!H62))="","",OFFSET('Sanitation Data'!$H$30,0,10*ROW('Sanitation Data'!H62)))</f>
        <v/>
      </c>
      <c r="DH68" s="295" t="str">
        <f ca="true">+IF(OFFSET('Sanitation Data'!$H$31,0,10*ROW('Sanitation Data'!H62))="","",OFFSET('Sanitation Data'!$H$31,0,10*ROW('Sanitation Data'!H62)))</f>
        <v/>
      </c>
      <c r="DI68" s="295" t="str">
        <f ca="true">+IF(OFFSET('Sanitation Data'!$H$32,0,10*ROW('Sanitation Data'!H62))="","",OFFSET('Sanitation Data'!$H$32,0,10*ROW('Sanitation Data'!H62)))</f>
        <v/>
      </c>
      <c r="DJ68" s="295" t="str">
        <f ca="true">+IF(OFFSET('Sanitation Data'!$I$28,0,10*ROW('Sanitation Data'!I62))="","",OFFSET('Sanitation Data'!$I$28,0,10*ROW('Sanitation Data'!I62)))</f>
        <v/>
      </c>
      <c r="DK68" s="295" t="str">
        <f ca="true">+IF(OFFSET('Sanitation Data'!$I$29,0,10*ROW('Sanitation Data'!I62))="","",OFFSET('Sanitation Data'!$I$29,0,10*ROW('Sanitation Data'!I62)))</f>
        <v/>
      </c>
      <c r="DL68" s="295" t="str">
        <f ca="true">+IF(OFFSET('Sanitation Data'!$I$30,0,10*ROW('Sanitation Data'!I62))="","",OFFSET('Sanitation Data'!$I$30,0,10*ROW('Sanitation Data'!I62)))</f>
        <v/>
      </c>
      <c r="DM68" s="295" t="str">
        <f ca="true">+IF(OFFSET('Sanitation Data'!$I$31,0,10*ROW('Sanitation Data'!I62))="","",OFFSET('Sanitation Data'!$I$31,0,10*ROW('Sanitation Data'!I62)))</f>
        <v/>
      </c>
      <c r="DN68" s="295" t="str">
        <f ca="true">+IF(OFFSET('Sanitation Data'!$I$32,0,10*ROW('Sanitation Data'!I62))="","",OFFSET('Sanitation Data'!$I$32,0,10*ROW('Sanitation Data'!I62)))</f>
        <v/>
      </c>
      <c r="DO68" s="295" t="str">
        <f ca="true">+IF(OFFSET('Hygiene Data'!$D$11,0,10*ROW('Hygiene Data'!D62))="","",OFFSET('Hygiene Data'!$D$11,0,10*ROW('Hygiene Data'!D62)))</f>
        <v/>
      </c>
      <c r="DP68" s="295" t="str">
        <f ca="true">+IF(OFFSET('Hygiene Data'!$D$12,0,10*ROW('Hygiene Data'!D62))="","",OFFSET('Hygiene Data'!$D$12,0,10*ROW('Hygiene Data'!D62)))</f>
        <v/>
      </c>
      <c r="DQ68" s="295" t="str">
        <f ca="true">+IF(OFFSET('Hygiene Data'!$D$13,0,10*ROW('Hygiene Data'!D62))="","",OFFSET('Hygiene Data'!$D$13,0,10*ROW('Hygiene Data'!D62)))</f>
        <v/>
      </c>
      <c r="DR68" s="295" t="str">
        <f ca="true">+IF(OFFSET('Hygiene Data'!$E$11,0,10*ROW('Hygiene Data'!E62))="","",OFFSET('Hygiene Data'!$E$11,0,10*ROW('Hygiene Data'!E62)))</f>
        <v/>
      </c>
      <c r="DS68" s="295" t="str">
        <f ca="true">+IF(OFFSET('Hygiene Data'!$E$12,0,10*ROW('Hygiene Data'!E62))="","",OFFSET('Hygiene Data'!$E$12,0,10*ROW('Hygiene Data'!E62)))</f>
        <v/>
      </c>
      <c r="DT68" s="295" t="str">
        <f ca="true">+IF(OFFSET('Hygiene Data'!$E$13,0,10*ROW('Hygiene Data'!E62))="","",OFFSET('Hygiene Data'!$E$13,0,10*ROW('Hygiene Data'!E62)))</f>
        <v/>
      </c>
      <c r="DU68" s="295" t="str">
        <f ca="true">+IF(OFFSET('Hygiene Data'!$F$11,0,10*ROW('Hygiene Data'!F62))="","",OFFSET('Hygiene Data'!$F$11,0,10*ROW('Hygiene Data'!F62)))</f>
        <v/>
      </c>
      <c r="DV68" s="295" t="str">
        <f ca="true">+IF(OFFSET('Hygiene Data'!$F$12,0,10*ROW('Hygiene Data'!F62))="","",OFFSET('Hygiene Data'!$F$12,0,10*ROW('Hygiene Data'!F62)))</f>
        <v/>
      </c>
      <c r="DW68" s="295" t="str">
        <f ca="true">+IF(OFFSET('Hygiene Data'!$F$13,0,10*ROW('Hygiene Data'!F62))="","",OFFSET('Hygiene Data'!$F$13,0,10*ROW('Hygiene Data'!F62)))</f>
        <v/>
      </c>
      <c r="DX68" s="295" t="str">
        <f ca="true">+IF(OFFSET('Hygiene Data'!$G$11,0,10*ROW('Hygiene Data'!G62))="","",OFFSET('Hygiene Data'!$G$11,0,10*ROW('Hygiene Data'!G62)))</f>
        <v/>
      </c>
      <c r="DY68" s="295" t="str">
        <f ca="true">+IF(OFFSET('Hygiene Data'!$G$12,0,10*ROW('Hygiene Data'!G62))="","",OFFSET('Hygiene Data'!$G$12,0,10*ROW('Hygiene Data'!G62)))</f>
        <v/>
      </c>
      <c r="DZ68" s="295" t="str">
        <f ca="true">+IF(OFFSET('Hygiene Data'!$G$13,0,10*ROW('Hygiene Data'!G62))="","",OFFSET('Hygiene Data'!$G$13,0,10*ROW('Hygiene Data'!G62)))</f>
        <v/>
      </c>
      <c r="EA68" s="295" t="str">
        <f ca="true">+IF(OFFSET('Hygiene Data'!$H$11,0,10*ROW('Hygiene Data'!H62))="","",OFFSET('Hygiene Data'!$H$11,0,10*ROW('Hygiene Data'!H62)))</f>
        <v/>
      </c>
      <c r="EB68" s="295" t="str">
        <f ca="true">+IF(OFFSET('Hygiene Data'!$H$12,0,10*ROW('Hygiene Data'!H62))="","",OFFSET('Hygiene Data'!$H$12,0,10*ROW('Hygiene Data'!H62)))</f>
        <v/>
      </c>
      <c r="EC68" s="295" t="str">
        <f ca="true">+IF(OFFSET('Hygiene Data'!$H$13,0,10*ROW('Hygiene Data'!H62))="","",OFFSET('Hygiene Data'!$H$13,0,10*ROW('Hygiene Data'!H62)))</f>
        <v/>
      </c>
      <c r="ED68" s="295" t="str">
        <f ca="true">+IF(OFFSET('Hygiene Data'!$I$11,0,10*ROW('Hygiene Data'!I62))="","",OFFSET('Hygiene Data'!$I$11,0,10*ROW('Hygiene Data'!I62)))</f>
        <v/>
      </c>
      <c r="EE68" s="295" t="str">
        <f ca="true">+IF(OFFSET('Hygiene Data'!$I$12,0,10*ROW('Hygiene Data'!I62))="","",OFFSET('Hygiene Data'!$I$12,0,10*ROW('Hygiene Data'!I62)))</f>
        <v/>
      </c>
      <c r="EF68" s="29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5"/>
      <c r="BS69" s="295" t="str">
        <f ca="true">+IF(OFFSET('Water Data'!$D$27,0,10*ROW('Water Data'!D63))="","",OFFSET('Water Data'!$D$27,0,10*ROW('Water Data'!D63)))</f>
        <v/>
      </c>
      <c r="BT69" s="295" t="str">
        <f ca="true">+IF(OFFSET('Water Data'!$D$28,0,10*ROW('Water Data'!D63))="","",OFFSET('Water Data'!$D$28,0,10*ROW('Water Data'!D63)))</f>
        <v/>
      </c>
      <c r="BU69" s="295" t="str">
        <f ca="true">+IF(OFFSET('Water Data'!$D$29,0,10*ROW('Water Data'!D63))="","",OFFSET('Water Data'!$D$29,0,10*ROW('Water Data'!D63)))</f>
        <v/>
      </c>
      <c r="BV69" s="295" t="str">
        <f ca="true">+IF(OFFSET('Water Data'!$E$27,0,10*ROW('Water Data'!E63))="","",OFFSET('Water Data'!$E$27,0,10*ROW('Water Data'!E63)))</f>
        <v/>
      </c>
      <c r="BW69" s="295" t="str">
        <f ca="true">+IF(OFFSET('Water Data'!$E$28,0,10*ROW('Water Data'!E63))="","",OFFSET('Water Data'!$E$28,0,10*ROW('Water Data'!E63)))</f>
        <v/>
      </c>
      <c r="BX69" s="295" t="str">
        <f ca="true">+IF(OFFSET('Water Data'!$E$29,0,10*ROW('Water Data'!E63))="","",OFFSET('Water Data'!$E$29,0,10*ROW('Water Data'!E63)))</f>
        <v/>
      </c>
      <c r="BY69" s="295" t="str">
        <f ca="true">+IF(OFFSET('Water Data'!$F$27,0,10*ROW('Water Data'!F63))="","",OFFSET('Water Data'!$F$27,0,10*ROW('Water Data'!F63)))</f>
        <v/>
      </c>
      <c r="BZ69" s="295" t="str">
        <f ca="true">+IF(OFFSET('Water Data'!$F$28,0,10*ROW('Water Data'!F63))="","",OFFSET('Water Data'!$F$28,0,10*ROW('Water Data'!F63)))</f>
        <v/>
      </c>
      <c r="CA69" s="295" t="str">
        <f ca="true">+IF(OFFSET('Water Data'!$F$29,0,10*ROW('Water Data'!F63))="","",OFFSET('Water Data'!$F$29,0,10*ROW('Water Data'!F63)))</f>
        <v/>
      </c>
      <c r="CB69" s="295" t="str">
        <f ca="true">+IF(OFFSET('Water Data'!$G$27,0,10*ROW('Water Data'!G63))="","",OFFSET('Water Data'!$G$27,0,10*ROW('Water Data'!G63)))</f>
        <v/>
      </c>
      <c r="CC69" s="295" t="str">
        <f ca="true">+IF(OFFSET('Water Data'!$G$28,0,10*ROW('Water Data'!G63))="","",OFFSET('Water Data'!$G$28,0,10*ROW('Water Data'!G63)))</f>
        <v/>
      </c>
      <c r="CD69" s="295" t="str">
        <f ca="true">+IF(OFFSET('Water Data'!$G$29,0,10*ROW('Water Data'!G63))="","",OFFSET('Water Data'!$G$29,0,10*ROW('Water Data'!G63)))</f>
        <v/>
      </c>
      <c r="CE69" s="295" t="str">
        <f ca="true">+IF(OFFSET('Water Data'!$H$27,0,10*ROW('Water Data'!H63))="","",OFFSET('Water Data'!$H$27,0,10*ROW('Water Data'!H63)))</f>
        <v/>
      </c>
      <c r="CF69" s="295" t="str">
        <f ca="true">+IF(OFFSET('Water Data'!$H$28,0,10*ROW('Water Data'!H63))="","",OFFSET('Water Data'!$H$28,0,10*ROW('Water Data'!H63)))</f>
        <v/>
      </c>
      <c r="CG69" s="295" t="str">
        <f ca="true">+IF(OFFSET('Water Data'!$H$29,0,10*ROW('Water Data'!H63))="","",OFFSET('Water Data'!$H$29,0,10*ROW('Water Data'!H63)))</f>
        <v/>
      </c>
      <c r="CH69" s="295" t="str">
        <f ca="true">+IF(OFFSET('Water Data'!$I$27,0,10*ROW('Water Data'!I63))="","",OFFSET('Water Data'!$I$27,0,10*ROW('Water Data'!I63)))</f>
        <v/>
      </c>
      <c r="CI69" s="295" t="str">
        <f ca="true">+IF(OFFSET('Water Data'!$I$28,0,10*ROW('Water Data'!I63))="","",OFFSET('Water Data'!$I$28,0,10*ROW('Water Data'!I63)))</f>
        <v/>
      </c>
      <c r="CJ69" s="295" t="str">
        <f ca="true">+IF(OFFSET('Water Data'!$I$29,0,10*ROW('Water Data'!I63))="","",OFFSET('Water Data'!$I$29,0,10*ROW('Water Data'!I63)))</f>
        <v/>
      </c>
      <c r="CK69" s="295" t="str">
        <f ca="true">+IF(OFFSET('Sanitation Data'!$D$28,0,10*ROW('Sanitation Data'!D63))="","",OFFSET('Sanitation Data'!$D$28,0,10*ROW('Sanitation Data'!D63)))</f>
        <v/>
      </c>
      <c r="CL69" s="295" t="str">
        <f ca="true">+IF(OFFSET('Sanitation Data'!$D$29,0,10*ROW('Sanitation Data'!D63))="","",OFFSET('Sanitation Data'!$D$29,0,10*ROW('Sanitation Data'!D63)))</f>
        <v/>
      </c>
      <c r="CM69" s="295" t="str">
        <f ca="true">+IF(OFFSET('Sanitation Data'!$D$30,0,10*ROW('Sanitation Data'!D63))="","",OFFSET('Sanitation Data'!$D$30,0,10*ROW('Sanitation Data'!D63)))</f>
        <v/>
      </c>
      <c r="CN69" s="295" t="str">
        <f ca="true">+IF(OFFSET('Sanitation Data'!$D$31,0,10*ROW('Sanitation Data'!D63))="","",OFFSET('Sanitation Data'!$D$31,0,10*ROW('Sanitation Data'!D63)))</f>
        <v/>
      </c>
      <c r="CO69" s="295" t="str">
        <f ca="true">+IF(OFFSET('Sanitation Data'!$D$32,0,10*ROW('Sanitation Data'!D63))="","",OFFSET('Sanitation Data'!$D$32,0,10*ROW('Sanitation Data'!D63)))</f>
        <v/>
      </c>
      <c r="CP69" s="295" t="str">
        <f ca="true">+IF(OFFSET('Sanitation Data'!$E$28,0,10*ROW('Sanitation Data'!E63))="","",OFFSET('Sanitation Data'!$E$28,0,10*ROW('Sanitation Data'!E63)))</f>
        <v/>
      </c>
      <c r="CQ69" s="295" t="str">
        <f ca="true">+IF(OFFSET('Sanitation Data'!$E$29,0,10*ROW('Sanitation Data'!E63))="","",OFFSET('Sanitation Data'!$E$29,0,10*ROW('Sanitation Data'!E63)))</f>
        <v/>
      </c>
      <c r="CR69" s="295" t="str">
        <f ca="true">+IF(OFFSET('Sanitation Data'!$E$30,0,10*ROW('Sanitation Data'!E63))="","",OFFSET('Sanitation Data'!$E$30,0,10*ROW('Sanitation Data'!E63)))</f>
        <v/>
      </c>
      <c r="CS69" s="295" t="str">
        <f ca="true">+IF(OFFSET('Sanitation Data'!$E$31,0,10*ROW('Sanitation Data'!E63))="","",OFFSET('Sanitation Data'!$E$31,0,10*ROW('Sanitation Data'!E63)))</f>
        <v/>
      </c>
      <c r="CT69" s="295" t="str">
        <f ca="true">+IF(OFFSET('Sanitation Data'!$E$32,0,10*ROW('Sanitation Data'!E63))="","",OFFSET('Sanitation Data'!$E$32,0,10*ROW('Sanitation Data'!E63)))</f>
        <v/>
      </c>
      <c r="CU69" s="295" t="str">
        <f ca="true">+IF(OFFSET('Sanitation Data'!$F$28,0,10*ROW('Sanitation Data'!F63))="","",OFFSET('Sanitation Data'!$F$28,0,10*ROW('Sanitation Data'!F63)))</f>
        <v/>
      </c>
      <c r="CV69" s="295" t="str">
        <f ca="true">+IF(OFFSET('Sanitation Data'!$F$29,0,10*ROW('Sanitation Data'!F63))="","",OFFSET('Sanitation Data'!$F$29,0,10*ROW('Sanitation Data'!F63)))</f>
        <v/>
      </c>
      <c r="CW69" s="295" t="str">
        <f ca="true">+IF(OFFSET('Sanitation Data'!$F$30,0,10*ROW('Sanitation Data'!F63))="","",OFFSET('Sanitation Data'!$F$30,0,10*ROW('Sanitation Data'!F63)))</f>
        <v/>
      </c>
      <c r="CX69" s="295" t="str">
        <f ca="true">+IF(OFFSET('Sanitation Data'!$F$31,0,10*ROW('Sanitation Data'!F63))="","",OFFSET('Sanitation Data'!$F$31,0,10*ROW('Sanitation Data'!F63)))</f>
        <v/>
      </c>
      <c r="CY69" s="295" t="str">
        <f ca="true">+IF(OFFSET('Sanitation Data'!$F$32,0,10*ROW('Sanitation Data'!F63))="","",OFFSET('Sanitation Data'!$F$32,0,10*ROW('Sanitation Data'!F63)))</f>
        <v/>
      </c>
      <c r="CZ69" s="295" t="str">
        <f ca="true">+IF(OFFSET('Sanitation Data'!$G$28,0,10*ROW('Sanitation Data'!G63))="","",OFFSET('Sanitation Data'!$G$28,0,10*ROW('Sanitation Data'!G63)))</f>
        <v/>
      </c>
      <c r="DA69" s="295" t="str">
        <f ca="true">+IF(OFFSET('Sanitation Data'!$G$29,0,10*ROW('Sanitation Data'!G63))="","",OFFSET('Sanitation Data'!$G$29,0,10*ROW('Sanitation Data'!G63)))</f>
        <v/>
      </c>
      <c r="DB69" s="295" t="str">
        <f ca="true">+IF(OFFSET('Sanitation Data'!$G$30,0,10*ROW('Sanitation Data'!G63))="","",OFFSET('Sanitation Data'!$G$30,0,10*ROW('Sanitation Data'!G63)))</f>
        <v/>
      </c>
      <c r="DC69" s="295" t="str">
        <f ca="true">+IF(OFFSET('Sanitation Data'!$G$31,0,10*ROW('Sanitation Data'!G63))="","",OFFSET('Sanitation Data'!$G$31,0,10*ROW('Sanitation Data'!G63)))</f>
        <v/>
      </c>
      <c r="DD69" s="295" t="str">
        <f ca="true">+IF(OFFSET('Sanitation Data'!$G$32,0,10*ROW('Sanitation Data'!G63))="","",OFFSET('Sanitation Data'!$G$32,0,10*ROW('Sanitation Data'!G63)))</f>
        <v/>
      </c>
      <c r="DE69" s="295" t="str">
        <f ca="true">+IF(OFFSET('Sanitation Data'!$H$28,0,10*ROW('Sanitation Data'!H63))="","",OFFSET('Sanitation Data'!$H$28,0,10*ROW('Sanitation Data'!H63)))</f>
        <v/>
      </c>
      <c r="DF69" s="295" t="str">
        <f ca="true">+IF(OFFSET('Sanitation Data'!$H$29,0,10*ROW('Sanitation Data'!H63))="","",OFFSET('Sanitation Data'!$H$29,0,10*ROW('Sanitation Data'!H63)))</f>
        <v/>
      </c>
      <c r="DG69" s="295" t="str">
        <f ca="true">+IF(OFFSET('Sanitation Data'!$H$30,0,10*ROW('Sanitation Data'!H63))="","",OFFSET('Sanitation Data'!$H$30,0,10*ROW('Sanitation Data'!H63)))</f>
        <v/>
      </c>
      <c r="DH69" s="295" t="str">
        <f ca="true">+IF(OFFSET('Sanitation Data'!$H$31,0,10*ROW('Sanitation Data'!H63))="","",OFFSET('Sanitation Data'!$H$31,0,10*ROW('Sanitation Data'!H63)))</f>
        <v/>
      </c>
      <c r="DI69" s="295" t="str">
        <f ca="true">+IF(OFFSET('Sanitation Data'!$H$32,0,10*ROW('Sanitation Data'!H63))="","",OFFSET('Sanitation Data'!$H$32,0,10*ROW('Sanitation Data'!H63)))</f>
        <v/>
      </c>
      <c r="DJ69" s="295" t="str">
        <f ca="true">+IF(OFFSET('Sanitation Data'!$I$28,0,10*ROW('Sanitation Data'!I63))="","",OFFSET('Sanitation Data'!$I$28,0,10*ROW('Sanitation Data'!I63)))</f>
        <v/>
      </c>
      <c r="DK69" s="295" t="str">
        <f ca="true">+IF(OFFSET('Sanitation Data'!$I$29,0,10*ROW('Sanitation Data'!I63))="","",OFFSET('Sanitation Data'!$I$29,0,10*ROW('Sanitation Data'!I63)))</f>
        <v/>
      </c>
      <c r="DL69" s="295" t="str">
        <f ca="true">+IF(OFFSET('Sanitation Data'!$I$30,0,10*ROW('Sanitation Data'!I63))="","",OFFSET('Sanitation Data'!$I$30,0,10*ROW('Sanitation Data'!I63)))</f>
        <v/>
      </c>
      <c r="DM69" s="295" t="str">
        <f ca="true">+IF(OFFSET('Sanitation Data'!$I$31,0,10*ROW('Sanitation Data'!I63))="","",OFFSET('Sanitation Data'!$I$31,0,10*ROW('Sanitation Data'!I63)))</f>
        <v/>
      </c>
      <c r="DN69" s="295" t="str">
        <f ca="true">+IF(OFFSET('Sanitation Data'!$I$32,0,10*ROW('Sanitation Data'!I63))="","",OFFSET('Sanitation Data'!$I$32,0,10*ROW('Sanitation Data'!I63)))</f>
        <v/>
      </c>
      <c r="DO69" s="295" t="str">
        <f ca="true">+IF(OFFSET('Hygiene Data'!$D$11,0,10*ROW('Hygiene Data'!D63))="","",OFFSET('Hygiene Data'!$D$11,0,10*ROW('Hygiene Data'!D63)))</f>
        <v/>
      </c>
      <c r="DP69" s="295" t="str">
        <f ca="true">+IF(OFFSET('Hygiene Data'!$D$12,0,10*ROW('Hygiene Data'!D63))="","",OFFSET('Hygiene Data'!$D$12,0,10*ROW('Hygiene Data'!D63)))</f>
        <v/>
      </c>
      <c r="DQ69" s="295" t="str">
        <f ca="true">+IF(OFFSET('Hygiene Data'!$D$13,0,10*ROW('Hygiene Data'!D63))="","",OFFSET('Hygiene Data'!$D$13,0,10*ROW('Hygiene Data'!D63)))</f>
        <v/>
      </c>
      <c r="DR69" s="295" t="str">
        <f ca="true">+IF(OFFSET('Hygiene Data'!$E$11,0,10*ROW('Hygiene Data'!E63))="","",OFFSET('Hygiene Data'!$E$11,0,10*ROW('Hygiene Data'!E63)))</f>
        <v/>
      </c>
      <c r="DS69" s="295" t="str">
        <f ca="true">+IF(OFFSET('Hygiene Data'!$E$12,0,10*ROW('Hygiene Data'!E63))="","",OFFSET('Hygiene Data'!$E$12,0,10*ROW('Hygiene Data'!E63)))</f>
        <v/>
      </c>
      <c r="DT69" s="295" t="str">
        <f ca="true">+IF(OFFSET('Hygiene Data'!$E$13,0,10*ROW('Hygiene Data'!E63))="","",OFFSET('Hygiene Data'!$E$13,0,10*ROW('Hygiene Data'!E63)))</f>
        <v/>
      </c>
      <c r="DU69" s="295" t="str">
        <f ca="true">+IF(OFFSET('Hygiene Data'!$F$11,0,10*ROW('Hygiene Data'!F63))="","",OFFSET('Hygiene Data'!$F$11,0,10*ROW('Hygiene Data'!F63)))</f>
        <v/>
      </c>
      <c r="DV69" s="295" t="str">
        <f ca="true">+IF(OFFSET('Hygiene Data'!$F$12,0,10*ROW('Hygiene Data'!F63))="","",OFFSET('Hygiene Data'!$F$12,0,10*ROW('Hygiene Data'!F63)))</f>
        <v/>
      </c>
      <c r="DW69" s="295" t="str">
        <f ca="true">+IF(OFFSET('Hygiene Data'!$F$13,0,10*ROW('Hygiene Data'!F63))="","",OFFSET('Hygiene Data'!$F$13,0,10*ROW('Hygiene Data'!F63)))</f>
        <v/>
      </c>
      <c r="DX69" s="295" t="str">
        <f ca="true">+IF(OFFSET('Hygiene Data'!$G$11,0,10*ROW('Hygiene Data'!G63))="","",OFFSET('Hygiene Data'!$G$11,0,10*ROW('Hygiene Data'!G63)))</f>
        <v/>
      </c>
      <c r="DY69" s="295" t="str">
        <f ca="true">+IF(OFFSET('Hygiene Data'!$G$12,0,10*ROW('Hygiene Data'!G63))="","",OFFSET('Hygiene Data'!$G$12,0,10*ROW('Hygiene Data'!G63)))</f>
        <v/>
      </c>
      <c r="DZ69" s="295" t="str">
        <f ca="true">+IF(OFFSET('Hygiene Data'!$G$13,0,10*ROW('Hygiene Data'!G63))="","",OFFSET('Hygiene Data'!$G$13,0,10*ROW('Hygiene Data'!G63)))</f>
        <v/>
      </c>
      <c r="EA69" s="295" t="str">
        <f ca="true">+IF(OFFSET('Hygiene Data'!$H$11,0,10*ROW('Hygiene Data'!H63))="","",OFFSET('Hygiene Data'!$H$11,0,10*ROW('Hygiene Data'!H63)))</f>
        <v/>
      </c>
      <c r="EB69" s="295" t="str">
        <f ca="true">+IF(OFFSET('Hygiene Data'!$H$12,0,10*ROW('Hygiene Data'!H63))="","",OFFSET('Hygiene Data'!$H$12,0,10*ROW('Hygiene Data'!H63)))</f>
        <v/>
      </c>
      <c r="EC69" s="295" t="str">
        <f ca="true">+IF(OFFSET('Hygiene Data'!$H$13,0,10*ROW('Hygiene Data'!H63))="","",OFFSET('Hygiene Data'!$H$13,0,10*ROW('Hygiene Data'!H63)))</f>
        <v/>
      </c>
      <c r="ED69" s="295" t="str">
        <f ca="true">+IF(OFFSET('Hygiene Data'!$I$11,0,10*ROW('Hygiene Data'!I63))="","",OFFSET('Hygiene Data'!$I$11,0,10*ROW('Hygiene Data'!I63)))</f>
        <v/>
      </c>
      <c r="EE69" s="295" t="str">
        <f ca="true">+IF(OFFSET('Hygiene Data'!$I$12,0,10*ROW('Hygiene Data'!I63))="","",OFFSET('Hygiene Data'!$I$12,0,10*ROW('Hygiene Data'!I63)))</f>
        <v/>
      </c>
      <c r="EF69" s="29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5"/>
      <c r="BS70" s="295" t="str">
        <f ca="true">+IF(OFFSET('Water Data'!$D$27,0,10*ROW('Water Data'!D64))="","",OFFSET('Water Data'!$D$27,0,10*ROW('Water Data'!D64)))</f>
        <v/>
      </c>
      <c r="BT70" s="295" t="str">
        <f ca="true">+IF(OFFSET('Water Data'!$D$28,0,10*ROW('Water Data'!D64))="","",OFFSET('Water Data'!$D$28,0,10*ROW('Water Data'!D64)))</f>
        <v/>
      </c>
      <c r="BU70" s="295" t="str">
        <f ca="true">+IF(OFFSET('Water Data'!$D$29,0,10*ROW('Water Data'!D64))="","",OFFSET('Water Data'!$D$29,0,10*ROW('Water Data'!D64)))</f>
        <v/>
      </c>
      <c r="BV70" s="295" t="str">
        <f ca="true">+IF(OFFSET('Water Data'!$E$27,0,10*ROW('Water Data'!E64))="","",OFFSET('Water Data'!$E$27,0,10*ROW('Water Data'!E64)))</f>
        <v/>
      </c>
      <c r="BW70" s="295" t="str">
        <f ca="true">+IF(OFFSET('Water Data'!$E$28,0,10*ROW('Water Data'!E64))="","",OFFSET('Water Data'!$E$28,0,10*ROW('Water Data'!E64)))</f>
        <v/>
      </c>
      <c r="BX70" s="295" t="str">
        <f ca="true">+IF(OFFSET('Water Data'!$E$29,0,10*ROW('Water Data'!E64))="","",OFFSET('Water Data'!$E$29,0,10*ROW('Water Data'!E64)))</f>
        <v/>
      </c>
      <c r="BY70" s="295" t="str">
        <f ca="true">+IF(OFFSET('Water Data'!$F$27,0,10*ROW('Water Data'!F64))="","",OFFSET('Water Data'!$F$27,0,10*ROW('Water Data'!F64)))</f>
        <v/>
      </c>
      <c r="BZ70" s="295" t="str">
        <f ca="true">+IF(OFFSET('Water Data'!$F$28,0,10*ROW('Water Data'!F64))="","",OFFSET('Water Data'!$F$28,0,10*ROW('Water Data'!F64)))</f>
        <v/>
      </c>
      <c r="CA70" s="295" t="str">
        <f ca="true">+IF(OFFSET('Water Data'!$F$29,0,10*ROW('Water Data'!F64))="","",OFFSET('Water Data'!$F$29,0,10*ROW('Water Data'!F64)))</f>
        <v/>
      </c>
      <c r="CB70" s="295" t="str">
        <f ca="true">+IF(OFFSET('Water Data'!$G$27,0,10*ROW('Water Data'!G64))="","",OFFSET('Water Data'!$G$27,0,10*ROW('Water Data'!G64)))</f>
        <v/>
      </c>
      <c r="CC70" s="295" t="str">
        <f ca="true">+IF(OFFSET('Water Data'!$G$28,0,10*ROW('Water Data'!G64))="","",OFFSET('Water Data'!$G$28,0,10*ROW('Water Data'!G64)))</f>
        <v/>
      </c>
      <c r="CD70" s="295" t="str">
        <f ca="true">+IF(OFFSET('Water Data'!$G$29,0,10*ROW('Water Data'!G64))="","",OFFSET('Water Data'!$G$29,0,10*ROW('Water Data'!G64)))</f>
        <v/>
      </c>
      <c r="CE70" s="295" t="str">
        <f ca="true">+IF(OFFSET('Water Data'!$H$27,0,10*ROW('Water Data'!H64))="","",OFFSET('Water Data'!$H$27,0,10*ROW('Water Data'!H64)))</f>
        <v/>
      </c>
      <c r="CF70" s="295" t="str">
        <f ca="true">+IF(OFFSET('Water Data'!$H$28,0,10*ROW('Water Data'!H64))="","",OFFSET('Water Data'!$H$28,0,10*ROW('Water Data'!H64)))</f>
        <v/>
      </c>
      <c r="CG70" s="295" t="str">
        <f ca="true">+IF(OFFSET('Water Data'!$H$29,0,10*ROW('Water Data'!H64))="","",OFFSET('Water Data'!$H$29,0,10*ROW('Water Data'!H64)))</f>
        <v/>
      </c>
      <c r="CH70" s="295" t="str">
        <f ca="true">+IF(OFFSET('Water Data'!$I$27,0,10*ROW('Water Data'!I64))="","",OFFSET('Water Data'!$I$27,0,10*ROW('Water Data'!I64)))</f>
        <v/>
      </c>
      <c r="CI70" s="295" t="str">
        <f ca="true">+IF(OFFSET('Water Data'!$I$28,0,10*ROW('Water Data'!I64))="","",OFFSET('Water Data'!$I$28,0,10*ROW('Water Data'!I64)))</f>
        <v/>
      </c>
      <c r="CJ70" s="295" t="str">
        <f ca="true">+IF(OFFSET('Water Data'!$I$29,0,10*ROW('Water Data'!I64))="","",OFFSET('Water Data'!$I$29,0,10*ROW('Water Data'!I64)))</f>
        <v/>
      </c>
      <c r="CK70" s="295" t="str">
        <f ca="true">+IF(OFFSET('Sanitation Data'!$D$28,0,10*ROW('Sanitation Data'!D64))="","",OFFSET('Sanitation Data'!$D$28,0,10*ROW('Sanitation Data'!D64)))</f>
        <v/>
      </c>
      <c r="CL70" s="295" t="str">
        <f ca="true">+IF(OFFSET('Sanitation Data'!$D$29,0,10*ROW('Sanitation Data'!D64))="","",OFFSET('Sanitation Data'!$D$29,0,10*ROW('Sanitation Data'!D64)))</f>
        <v/>
      </c>
      <c r="CM70" s="295" t="str">
        <f ca="true">+IF(OFFSET('Sanitation Data'!$D$30,0,10*ROW('Sanitation Data'!D64))="","",OFFSET('Sanitation Data'!$D$30,0,10*ROW('Sanitation Data'!D64)))</f>
        <v/>
      </c>
      <c r="CN70" s="295" t="str">
        <f ca="true">+IF(OFFSET('Sanitation Data'!$D$31,0,10*ROW('Sanitation Data'!D64))="","",OFFSET('Sanitation Data'!$D$31,0,10*ROW('Sanitation Data'!D64)))</f>
        <v/>
      </c>
      <c r="CO70" s="295" t="str">
        <f ca="true">+IF(OFFSET('Sanitation Data'!$D$32,0,10*ROW('Sanitation Data'!D64))="","",OFFSET('Sanitation Data'!$D$32,0,10*ROW('Sanitation Data'!D64)))</f>
        <v/>
      </c>
      <c r="CP70" s="295" t="str">
        <f ca="true">+IF(OFFSET('Sanitation Data'!$E$28,0,10*ROW('Sanitation Data'!E64))="","",OFFSET('Sanitation Data'!$E$28,0,10*ROW('Sanitation Data'!E64)))</f>
        <v/>
      </c>
      <c r="CQ70" s="295" t="str">
        <f ca="true">+IF(OFFSET('Sanitation Data'!$E$29,0,10*ROW('Sanitation Data'!E64))="","",OFFSET('Sanitation Data'!$E$29,0,10*ROW('Sanitation Data'!E64)))</f>
        <v/>
      </c>
      <c r="CR70" s="295" t="str">
        <f ca="true">+IF(OFFSET('Sanitation Data'!$E$30,0,10*ROW('Sanitation Data'!E64))="","",OFFSET('Sanitation Data'!$E$30,0,10*ROW('Sanitation Data'!E64)))</f>
        <v/>
      </c>
      <c r="CS70" s="295" t="str">
        <f ca="true">+IF(OFFSET('Sanitation Data'!$E$31,0,10*ROW('Sanitation Data'!E64))="","",OFFSET('Sanitation Data'!$E$31,0,10*ROW('Sanitation Data'!E64)))</f>
        <v/>
      </c>
      <c r="CT70" s="295" t="str">
        <f ca="true">+IF(OFFSET('Sanitation Data'!$E$32,0,10*ROW('Sanitation Data'!E64))="","",OFFSET('Sanitation Data'!$E$32,0,10*ROW('Sanitation Data'!E64)))</f>
        <v/>
      </c>
      <c r="CU70" s="295" t="str">
        <f ca="true">+IF(OFFSET('Sanitation Data'!$F$28,0,10*ROW('Sanitation Data'!F64))="","",OFFSET('Sanitation Data'!$F$28,0,10*ROW('Sanitation Data'!F64)))</f>
        <v/>
      </c>
      <c r="CV70" s="295" t="str">
        <f ca="true">+IF(OFFSET('Sanitation Data'!$F$29,0,10*ROW('Sanitation Data'!F64))="","",OFFSET('Sanitation Data'!$F$29,0,10*ROW('Sanitation Data'!F64)))</f>
        <v/>
      </c>
      <c r="CW70" s="295" t="str">
        <f ca="true">+IF(OFFSET('Sanitation Data'!$F$30,0,10*ROW('Sanitation Data'!F64))="","",OFFSET('Sanitation Data'!$F$30,0,10*ROW('Sanitation Data'!F64)))</f>
        <v/>
      </c>
      <c r="CX70" s="295" t="str">
        <f ca="true">+IF(OFFSET('Sanitation Data'!$F$31,0,10*ROW('Sanitation Data'!F64))="","",OFFSET('Sanitation Data'!$F$31,0,10*ROW('Sanitation Data'!F64)))</f>
        <v/>
      </c>
      <c r="CY70" s="295" t="str">
        <f ca="true">+IF(OFFSET('Sanitation Data'!$F$32,0,10*ROW('Sanitation Data'!F64))="","",OFFSET('Sanitation Data'!$F$32,0,10*ROW('Sanitation Data'!F64)))</f>
        <v/>
      </c>
      <c r="CZ70" s="295" t="str">
        <f ca="true">+IF(OFFSET('Sanitation Data'!$G$28,0,10*ROW('Sanitation Data'!G64))="","",OFFSET('Sanitation Data'!$G$28,0,10*ROW('Sanitation Data'!G64)))</f>
        <v/>
      </c>
      <c r="DA70" s="295" t="str">
        <f ca="true">+IF(OFFSET('Sanitation Data'!$G$29,0,10*ROW('Sanitation Data'!G64))="","",OFFSET('Sanitation Data'!$G$29,0,10*ROW('Sanitation Data'!G64)))</f>
        <v/>
      </c>
      <c r="DB70" s="295" t="str">
        <f ca="true">+IF(OFFSET('Sanitation Data'!$G$30,0,10*ROW('Sanitation Data'!G64))="","",OFFSET('Sanitation Data'!$G$30,0,10*ROW('Sanitation Data'!G64)))</f>
        <v/>
      </c>
      <c r="DC70" s="295" t="str">
        <f ca="true">+IF(OFFSET('Sanitation Data'!$G$31,0,10*ROW('Sanitation Data'!G64))="","",OFFSET('Sanitation Data'!$G$31,0,10*ROW('Sanitation Data'!G64)))</f>
        <v/>
      </c>
      <c r="DD70" s="295" t="str">
        <f ca="true">+IF(OFFSET('Sanitation Data'!$G$32,0,10*ROW('Sanitation Data'!G64))="","",OFFSET('Sanitation Data'!$G$32,0,10*ROW('Sanitation Data'!G64)))</f>
        <v/>
      </c>
      <c r="DE70" s="295" t="str">
        <f ca="true">+IF(OFFSET('Sanitation Data'!$H$28,0,10*ROW('Sanitation Data'!H64))="","",OFFSET('Sanitation Data'!$H$28,0,10*ROW('Sanitation Data'!H64)))</f>
        <v/>
      </c>
      <c r="DF70" s="295" t="str">
        <f ca="true">+IF(OFFSET('Sanitation Data'!$H$29,0,10*ROW('Sanitation Data'!H64))="","",OFFSET('Sanitation Data'!$H$29,0,10*ROW('Sanitation Data'!H64)))</f>
        <v/>
      </c>
      <c r="DG70" s="295" t="str">
        <f ca="true">+IF(OFFSET('Sanitation Data'!$H$30,0,10*ROW('Sanitation Data'!H64))="","",OFFSET('Sanitation Data'!$H$30,0,10*ROW('Sanitation Data'!H64)))</f>
        <v/>
      </c>
      <c r="DH70" s="295" t="str">
        <f ca="true">+IF(OFFSET('Sanitation Data'!$H$31,0,10*ROW('Sanitation Data'!H64))="","",OFFSET('Sanitation Data'!$H$31,0,10*ROW('Sanitation Data'!H64)))</f>
        <v/>
      </c>
      <c r="DI70" s="295" t="str">
        <f ca="true">+IF(OFFSET('Sanitation Data'!$H$32,0,10*ROW('Sanitation Data'!H64))="","",OFFSET('Sanitation Data'!$H$32,0,10*ROW('Sanitation Data'!H64)))</f>
        <v/>
      </c>
      <c r="DJ70" s="295" t="str">
        <f ca="true">+IF(OFFSET('Sanitation Data'!$I$28,0,10*ROW('Sanitation Data'!I64))="","",OFFSET('Sanitation Data'!$I$28,0,10*ROW('Sanitation Data'!I64)))</f>
        <v/>
      </c>
      <c r="DK70" s="295" t="str">
        <f ca="true">+IF(OFFSET('Sanitation Data'!$I$29,0,10*ROW('Sanitation Data'!I64))="","",OFFSET('Sanitation Data'!$I$29,0,10*ROW('Sanitation Data'!I64)))</f>
        <v/>
      </c>
      <c r="DL70" s="295" t="str">
        <f ca="true">+IF(OFFSET('Sanitation Data'!$I$30,0,10*ROW('Sanitation Data'!I64))="","",OFFSET('Sanitation Data'!$I$30,0,10*ROW('Sanitation Data'!I64)))</f>
        <v/>
      </c>
      <c r="DM70" s="295" t="str">
        <f ca="true">+IF(OFFSET('Sanitation Data'!$I$31,0,10*ROW('Sanitation Data'!I64))="","",OFFSET('Sanitation Data'!$I$31,0,10*ROW('Sanitation Data'!I64)))</f>
        <v/>
      </c>
      <c r="DN70" s="295" t="str">
        <f ca="true">+IF(OFFSET('Sanitation Data'!$I$32,0,10*ROW('Sanitation Data'!I64))="","",OFFSET('Sanitation Data'!$I$32,0,10*ROW('Sanitation Data'!I64)))</f>
        <v/>
      </c>
      <c r="DO70" s="295" t="str">
        <f ca="true">+IF(OFFSET('Hygiene Data'!$D$11,0,10*ROW('Hygiene Data'!D64))="","",OFFSET('Hygiene Data'!$D$11,0,10*ROW('Hygiene Data'!D64)))</f>
        <v/>
      </c>
      <c r="DP70" s="295" t="str">
        <f ca="true">+IF(OFFSET('Hygiene Data'!$D$12,0,10*ROW('Hygiene Data'!D64))="","",OFFSET('Hygiene Data'!$D$12,0,10*ROW('Hygiene Data'!D64)))</f>
        <v/>
      </c>
      <c r="DQ70" s="295" t="str">
        <f ca="true">+IF(OFFSET('Hygiene Data'!$D$13,0,10*ROW('Hygiene Data'!D64))="","",OFFSET('Hygiene Data'!$D$13,0,10*ROW('Hygiene Data'!D64)))</f>
        <v/>
      </c>
      <c r="DR70" s="295" t="str">
        <f ca="true">+IF(OFFSET('Hygiene Data'!$E$11,0,10*ROW('Hygiene Data'!E64))="","",OFFSET('Hygiene Data'!$E$11,0,10*ROW('Hygiene Data'!E64)))</f>
        <v/>
      </c>
      <c r="DS70" s="295" t="str">
        <f ca="true">+IF(OFFSET('Hygiene Data'!$E$12,0,10*ROW('Hygiene Data'!E64))="","",OFFSET('Hygiene Data'!$E$12,0,10*ROW('Hygiene Data'!E64)))</f>
        <v/>
      </c>
      <c r="DT70" s="295" t="str">
        <f ca="true">+IF(OFFSET('Hygiene Data'!$E$13,0,10*ROW('Hygiene Data'!E64))="","",OFFSET('Hygiene Data'!$E$13,0,10*ROW('Hygiene Data'!E64)))</f>
        <v/>
      </c>
      <c r="DU70" s="295" t="str">
        <f ca="true">+IF(OFFSET('Hygiene Data'!$F$11,0,10*ROW('Hygiene Data'!F64))="","",OFFSET('Hygiene Data'!$F$11,0,10*ROW('Hygiene Data'!F64)))</f>
        <v/>
      </c>
      <c r="DV70" s="295" t="str">
        <f ca="true">+IF(OFFSET('Hygiene Data'!$F$12,0,10*ROW('Hygiene Data'!F64))="","",OFFSET('Hygiene Data'!$F$12,0,10*ROW('Hygiene Data'!F64)))</f>
        <v/>
      </c>
      <c r="DW70" s="295" t="str">
        <f ca="true">+IF(OFFSET('Hygiene Data'!$F$13,0,10*ROW('Hygiene Data'!F64))="","",OFFSET('Hygiene Data'!$F$13,0,10*ROW('Hygiene Data'!F64)))</f>
        <v/>
      </c>
      <c r="DX70" s="295" t="str">
        <f ca="true">+IF(OFFSET('Hygiene Data'!$G$11,0,10*ROW('Hygiene Data'!G64))="","",OFFSET('Hygiene Data'!$G$11,0,10*ROW('Hygiene Data'!G64)))</f>
        <v/>
      </c>
      <c r="DY70" s="295" t="str">
        <f ca="true">+IF(OFFSET('Hygiene Data'!$G$12,0,10*ROW('Hygiene Data'!G64))="","",OFFSET('Hygiene Data'!$G$12,0,10*ROW('Hygiene Data'!G64)))</f>
        <v/>
      </c>
      <c r="DZ70" s="295" t="str">
        <f ca="true">+IF(OFFSET('Hygiene Data'!$G$13,0,10*ROW('Hygiene Data'!G64))="","",OFFSET('Hygiene Data'!$G$13,0,10*ROW('Hygiene Data'!G64)))</f>
        <v/>
      </c>
      <c r="EA70" s="295" t="str">
        <f ca="true">+IF(OFFSET('Hygiene Data'!$H$11,0,10*ROW('Hygiene Data'!H64))="","",OFFSET('Hygiene Data'!$H$11,0,10*ROW('Hygiene Data'!H64)))</f>
        <v/>
      </c>
      <c r="EB70" s="295" t="str">
        <f ca="true">+IF(OFFSET('Hygiene Data'!$H$12,0,10*ROW('Hygiene Data'!H64))="","",OFFSET('Hygiene Data'!$H$12,0,10*ROW('Hygiene Data'!H64)))</f>
        <v/>
      </c>
      <c r="EC70" s="295" t="str">
        <f ca="true">+IF(OFFSET('Hygiene Data'!$H$13,0,10*ROW('Hygiene Data'!H64))="","",OFFSET('Hygiene Data'!$H$13,0,10*ROW('Hygiene Data'!H64)))</f>
        <v/>
      </c>
      <c r="ED70" s="295" t="str">
        <f ca="true">+IF(OFFSET('Hygiene Data'!$I$11,0,10*ROW('Hygiene Data'!I64))="","",OFFSET('Hygiene Data'!$I$11,0,10*ROW('Hygiene Data'!I64)))</f>
        <v/>
      </c>
      <c r="EE70" s="295" t="str">
        <f ca="true">+IF(OFFSET('Hygiene Data'!$I$12,0,10*ROW('Hygiene Data'!I64))="","",OFFSET('Hygiene Data'!$I$12,0,10*ROW('Hygiene Data'!I64)))</f>
        <v/>
      </c>
      <c r="EF70" s="29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5"/>
      <c r="BS71" s="295" t="str">
        <f ca="true">+IF(OFFSET('Water Data'!$D$27,0,10*ROW('Water Data'!D65))="","",OFFSET('Water Data'!$D$27,0,10*ROW('Water Data'!D65)))</f>
        <v/>
      </c>
      <c r="BT71" s="295" t="str">
        <f ca="true">+IF(OFFSET('Water Data'!$D$28,0,10*ROW('Water Data'!D65))="","",OFFSET('Water Data'!$D$28,0,10*ROW('Water Data'!D65)))</f>
        <v/>
      </c>
      <c r="BU71" s="295" t="str">
        <f ca="true">+IF(OFFSET('Water Data'!$D$29,0,10*ROW('Water Data'!D65))="","",OFFSET('Water Data'!$D$29,0,10*ROW('Water Data'!D65)))</f>
        <v/>
      </c>
      <c r="BV71" s="295" t="str">
        <f ca="true">+IF(OFFSET('Water Data'!$E$27,0,10*ROW('Water Data'!E65))="","",OFFSET('Water Data'!$E$27,0,10*ROW('Water Data'!E65)))</f>
        <v/>
      </c>
      <c r="BW71" s="295" t="str">
        <f ca="true">+IF(OFFSET('Water Data'!$E$28,0,10*ROW('Water Data'!E65))="","",OFFSET('Water Data'!$E$28,0,10*ROW('Water Data'!E65)))</f>
        <v/>
      </c>
      <c r="BX71" s="295" t="str">
        <f ca="true">+IF(OFFSET('Water Data'!$E$29,0,10*ROW('Water Data'!E65))="","",OFFSET('Water Data'!$E$29,0,10*ROW('Water Data'!E65)))</f>
        <v/>
      </c>
      <c r="BY71" s="295" t="str">
        <f ca="true">+IF(OFFSET('Water Data'!$F$27,0,10*ROW('Water Data'!F65))="","",OFFSET('Water Data'!$F$27,0,10*ROW('Water Data'!F65)))</f>
        <v/>
      </c>
      <c r="BZ71" s="295" t="str">
        <f ca="true">+IF(OFFSET('Water Data'!$F$28,0,10*ROW('Water Data'!F65))="","",OFFSET('Water Data'!$F$28,0,10*ROW('Water Data'!F65)))</f>
        <v/>
      </c>
      <c r="CA71" s="295" t="str">
        <f ca="true">+IF(OFFSET('Water Data'!$F$29,0,10*ROW('Water Data'!F65))="","",OFFSET('Water Data'!$F$29,0,10*ROW('Water Data'!F65)))</f>
        <v/>
      </c>
      <c r="CB71" s="295" t="str">
        <f ca="true">+IF(OFFSET('Water Data'!$G$27,0,10*ROW('Water Data'!G65))="","",OFFSET('Water Data'!$G$27,0,10*ROW('Water Data'!G65)))</f>
        <v/>
      </c>
      <c r="CC71" s="295" t="str">
        <f ca="true">+IF(OFFSET('Water Data'!$G$28,0,10*ROW('Water Data'!G65))="","",OFFSET('Water Data'!$G$28,0,10*ROW('Water Data'!G65)))</f>
        <v/>
      </c>
      <c r="CD71" s="295" t="str">
        <f ca="true">+IF(OFFSET('Water Data'!$G$29,0,10*ROW('Water Data'!G65))="","",OFFSET('Water Data'!$G$29,0,10*ROW('Water Data'!G65)))</f>
        <v/>
      </c>
      <c r="CE71" s="295" t="str">
        <f ca="true">+IF(OFFSET('Water Data'!$H$27,0,10*ROW('Water Data'!H65))="","",OFFSET('Water Data'!$H$27,0,10*ROW('Water Data'!H65)))</f>
        <v/>
      </c>
      <c r="CF71" s="295" t="str">
        <f ca="true">+IF(OFFSET('Water Data'!$H$28,0,10*ROW('Water Data'!H65))="","",OFFSET('Water Data'!$H$28,0,10*ROW('Water Data'!H65)))</f>
        <v/>
      </c>
      <c r="CG71" s="295" t="str">
        <f ca="true">+IF(OFFSET('Water Data'!$H$29,0,10*ROW('Water Data'!H65))="","",OFFSET('Water Data'!$H$29,0,10*ROW('Water Data'!H65)))</f>
        <v/>
      </c>
      <c r="CH71" s="295" t="str">
        <f ca="true">+IF(OFFSET('Water Data'!$I$27,0,10*ROW('Water Data'!I65))="","",OFFSET('Water Data'!$I$27,0,10*ROW('Water Data'!I65)))</f>
        <v/>
      </c>
      <c r="CI71" s="295" t="str">
        <f ca="true">+IF(OFFSET('Water Data'!$I$28,0,10*ROW('Water Data'!I65))="","",OFFSET('Water Data'!$I$28,0,10*ROW('Water Data'!I65)))</f>
        <v/>
      </c>
      <c r="CJ71" s="295" t="str">
        <f ca="true">+IF(OFFSET('Water Data'!$I$29,0,10*ROW('Water Data'!I65))="","",OFFSET('Water Data'!$I$29,0,10*ROW('Water Data'!I65)))</f>
        <v/>
      </c>
      <c r="CK71" s="295" t="str">
        <f ca="true">+IF(OFFSET('Sanitation Data'!$D$28,0,10*ROW('Sanitation Data'!D65))="","",OFFSET('Sanitation Data'!$D$28,0,10*ROW('Sanitation Data'!D65)))</f>
        <v/>
      </c>
      <c r="CL71" s="295" t="str">
        <f ca="true">+IF(OFFSET('Sanitation Data'!$D$29,0,10*ROW('Sanitation Data'!D65))="","",OFFSET('Sanitation Data'!$D$29,0,10*ROW('Sanitation Data'!D65)))</f>
        <v/>
      </c>
      <c r="CM71" s="295" t="str">
        <f ca="true">+IF(OFFSET('Sanitation Data'!$D$30,0,10*ROW('Sanitation Data'!D65))="","",OFFSET('Sanitation Data'!$D$30,0,10*ROW('Sanitation Data'!D65)))</f>
        <v/>
      </c>
      <c r="CN71" s="295" t="str">
        <f ca="true">+IF(OFFSET('Sanitation Data'!$D$31,0,10*ROW('Sanitation Data'!D65))="","",OFFSET('Sanitation Data'!$D$31,0,10*ROW('Sanitation Data'!D65)))</f>
        <v/>
      </c>
      <c r="CO71" s="295" t="str">
        <f ca="true">+IF(OFFSET('Sanitation Data'!$D$32,0,10*ROW('Sanitation Data'!D65))="","",OFFSET('Sanitation Data'!$D$32,0,10*ROW('Sanitation Data'!D65)))</f>
        <v/>
      </c>
      <c r="CP71" s="295" t="str">
        <f ca="true">+IF(OFFSET('Sanitation Data'!$E$28,0,10*ROW('Sanitation Data'!E65))="","",OFFSET('Sanitation Data'!$E$28,0,10*ROW('Sanitation Data'!E65)))</f>
        <v/>
      </c>
      <c r="CQ71" s="295" t="str">
        <f ca="true">+IF(OFFSET('Sanitation Data'!$E$29,0,10*ROW('Sanitation Data'!E65))="","",OFFSET('Sanitation Data'!$E$29,0,10*ROW('Sanitation Data'!E65)))</f>
        <v/>
      </c>
      <c r="CR71" s="295" t="str">
        <f ca="true">+IF(OFFSET('Sanitation Data'!$E$30,0,10*ROW('Sanitation Data'!E65))="","",OFFSET('Sanitation Data'!$E$30,0,10*ROW('Sanitation Data'!E65)))</f>
        <v/>
      </c>
      <c r="CS71" s="295" t="str">
        <f ca="true">+IF(OFFSET('Sanitation Data'!$E$31,0,10*ROW('Sanitation Data'!E65))="","",OFFSET('Sanitation Data'!$E$31,0,10*ROW('Sanitation Data'!E65)))</f>
        <v/>
      </c>
      <c r="CT71" s="295" t="str">
        <f ca="true">+IF(OFFSET('Sanitation Data'!$E$32,0,10*ROW('Sanitation Data'!E65))="","",OFFSET('Sanitation Data'!$E$32,0,10*ROW('Sanitation Data'!E65)))</f>
        <v/>
      </c>
      <c r="CU71" s="295" t="str">
        <f ca="true">+IF(OFFSET('Sanitation Data'!$F$28,0,10*ROW('Sanitation Data'!F65))="","",OFFSET('Sanitation Data'!$F$28,0,10*ROW('Sanitation Data'!F65)))</f>
        <v/>
      </c>
      <c r="CV71" s="295" t="str">
        <f ca="true">+IF(OFFSET('Sanitation Data'!$F$29,0,10*ROW('Sanitation Data'!F65))="","",OFFSET('Sanitation Data'!$F$29,0,10*ROW('Sanitation Data'!F65)))</f>
        <v/>
      </c>
      <c r="CW71" s="295" t="str">
        <f ca="true">+IF(OFFSET('Sanitation Data'!$F$30,0,10*ROW('Sanitation Data'!F65))="","",OFFSET('Sanitation Data'!$F$30,0,10*ROW('Sanitation Data'!F65)))</f>
        <v/>
      </c>
      <c r="CX71" s="295" t="str">
        <f ca="true">+IF(OFFSET('Sanitation Data'!$F$31,0,10*ROW('Sanitation Data'!F65))="","",OFFSET('Sanitation Data'!$F$31,0,10*ROW('Sanitation Data'!F65)))</f>
        <v/>
      </c>
      <c r="CY71" s="295" t="str">
        <f ca="true">+IF(OFFSET('Sanitation Data'!$F$32,0,10*ROW('Sanitation Data'!F65))="","",OFFSET('Sanitation Data'!$F$32,0,10*ROW('Sanitation Data'!F65)))</f>
        <v/>
      </c>
      <c r="CZ71" s="295" t="str">
        <f ca="true">+IF(OFFSET('Sanitation Data'!$G$28,0,10*ROW('Sanitation Data'!G65))="","",OFFSET('Sanitation Data'!$G$28,0,10*ROW('Sanitation Data'!G65)))</f>
        <v/>
      </c>
      <c r="DA71" s="295" t="str">
        <f ca="true">+IF(OFFSET('Sanitation Data'!$G$29,0,10*ROW('Sanitation Data'!G65))="","",OFFSET('Sanitation Data'!$G$29,0,10*ROW('Sanitation Data'!G65)))</f>
        <v/>
      </c>
      <c r="DB71" s="295" t="str">
        <f ca="true">+IF(OFFSET('Sanitation Data'!$G$30,0,10*ROW('Sanitation Data'!G65))="","",OFFSET('Sanitation Data'!$G$30,0,10*ROW('Sanitation Data'!G65)))</f>
        <v/>
      </c>
      <c r="DC71" s="295" t="str">
        <f ca="true">+IF(OFFSET('Sanitation Data'!$G$31,0,10*ROW('Sanitation Data'!G65))="","",OFFSET('Sanitation Data'!$G$31,0,10*ROW('Sanitation Data'!G65)))</f>
        <v/>
      </c>
      <c r="DD71" s="295" t="str">
        <f ca="true">+IF(OFFSET('Sanitation Data'!$G$32,0,10*ROW('Sanitation Data'!G65))="","",OFFSET('Sanitation Data'!$G$32,0,10*ROW('Sanitation Data'!G65)))</f>
        <v/>
      </c>
      <c r="DE71" s="295" t="str">
        <f ca="true">+IF(OFFSET('Sanitation Data'!$H$28,0,10*ROW('Sanitation Data'!H65))="","",OFFSET('Sanitation Data'!$H$28,0,10*ROW('Sanitation Data'!H65)))</f>
        <v/>
      </c>
      <c r="DF71" s="295" t="str">
        <f ca="true">+IF(OFFSET('Sanitation Data'!$H$29,0,10*ROW('Sanitation Data'!H65))="","",OFFSET('Sanitation Data'!$H$29,0,10*ROW('Sanitation Data'!H65)))</f>
        <v/>
      </c>
      <c r="DG71" s="295" t="str">
        <f ca="true">+IF(OFFSET('Sanitation Data'!$H$30,0,10*ROW('Sanitation Data'!H65))="","",OFFSET('Sanitation Data'!$H$30,0,10*ROW('Sanitation Data'!H65)))</f>
        <v/>
      </c>
      <c r="DH71" s="295" t="str">
        <f ca="true">+IF(OFFSET('Sanitation Data'!$H$31,0,10*ROW('Sanitation Data'!H65))="","",OFFSET('Sanitation Data'!$H$31,0,10*ROW('Sanitation Data'!H65)))</f>
        <v/>
      </c>
      <c r="DI71" s="295" t="str">
        <f ca="true">+IF(OFFSET('Sanitation Data'!$H$32,0,10*ROW('Sanitation Data'!H65))="","",OFFSET('Sanitation Data'!$H$32,0,10*ROW('Sanitation Data'!H65)))</f>
        <v/>
      </c>
      <c r="DJ71" s="295" t="str">
        <f ca="true">+IF(OFFSET('Sanitation Data'!$I$28,0,10*ROW('Sanitation Data'!I65))="","",OFFSET('Sanitation Data'!$I$28,0,10*ROW('Sanitation Data'!I65)))</f>
        <v/>
      </c>
      <c r="DK71" s="295" t="str">
        <f ca="true">+IF(OFFSET('Sanitation Data'!$I$29,0,10*ROW('Sanitation Data'!I65))="","",OFFSET('Sanitation Data'!$I$29,0,10*ROW('Sanitation Data'!I65)))</f>
        <v/>
      </c>
      <c r="DL71" s="295" t="str">
        <f ca="true">+IF(OFFSET('Sanitation Data'!$I$30,0,10*ROW('Sanitation Data'!I65))="","",OFFSET('Sanitation Data'!$I$30,0,10*ROW('Sanitation Data'!I65)))</f>
        <v/>
      </c>
      <c r="DM71" s="295" t="str">
        <f ca="true">+IF(OFFSET('Sanitation Data'!$I$31,0,10*ROW('Sanitation Data'!I65))="","",OFFSET('Sanitation Data'!$I$31,0,10*ROW('Sanitation Data'!I65)))</f>
        <v/>
      </c>
      <c r="DN71" s="295" t="str">
        <f ca="true">+IF(OFFSET('Sanitation Data'!$I$32,0,10*ROW('Sanitation Data'!I65))="","",OFFSET('Sanitation Data'!$I$32,0,10*ROW('Sanitation Data'!I65)))</f>
        <v/>
      </c>
      <c r="DO71" s="295" t="str">
        <f ca="true">+IF(OFFSET('Hygiene Data'!$D$11,0,10*ROW('Hygiene Data'!D65))="","",OFFSET('Hygiene Data'!$D$11,0,10*ROW('Hygiene Data'!D65)))</f>
        <v/>
      </c>
      <c r="DP71" s="295" t="str">
        <f ca="true">+IF(OFFSET('Hygiene Data'!$D$12,0,10*ROW('Hygiene Data'!D65))="","",OFFSET('Hygiene Data'!$D$12,0,10*ROW('Hygiene Data'!D65)))</f>
        <v/>
      </c>
      <c r="DQ71" s="295" t="str">
        <f ca="true">+IF(OFFSET('Hygiene Data'!$D$13,0,10*ROW('Hygiene Data'!D65))="","",OFFSET('Hygiene Data'!$D$13,0,10*ROW('Hygiene Data'!D65)))</f>
        <v/>
      </c>
      <c r="DR71" s="295" t="str">
        <f ca="true">+IF(OFFSET('Hygiene Data'!$E$11,0,10*ROW('Hygiene Data'!E65))="","",OFFSET('Hygiene Data'!$E$11,0,10*ROW('Hygiene Data'!E65)))</f>
        <v/>
      </c>
      <c r="DS71" s="295" t="str">
        <f ca="true">+IF(OFFSET('Hygiene Data'!$E$12,0,10*ROW('Hygiene Data'!E65))="","",OFFSET('Hygiene Data'!$E$12,0,10*ROW('Hygiene Data'!E65)))</f>
        <v/>
      </c>
      <c r="DT71" s="295" t="str">
        <f ca="true">+IF(OFFSET('Hygiene Data'!$E$13,0,10*ROW('Hygiene Data'!E65))="","",OFFSET('Hygiene Data'!$E$13,0,10*ROW('Hygiene Data'!E65)))</f>
        <v/>
      </c>
      <c r="DU71" s="295" t="str">
        <f ca="true">+IF(OFFSET('Hygiene Data'!$F$11,0,10*ROW('Hygiene Data'!F65))="","",OFFSET('Hygiene Data'!$F$11,0,10*ROW('Hygiene Data'!F65)))</f>
        <v/>
      </c>
      <c r="DV71" s="295" t="str">
        <f ca="true">+IF(OFFSET('Hygiene Data'!$F$12,0,10*ROW('Hygiene Data'!F65))="","",OFFSET('Hygiene Data'!$F$12,0,10*ROW('Hygiene Data'!F65)))</f>
        <v/>
      </c>
      <c r="DW71" s="295" t="str">
        <f ca="true">+IF(OFFSET('Hygiene Data'!$F$13,0,10*ROW('Hygiene Data'!F65))="","",OFFSET('Hygiene Data'!$F$13,0,10*ROW('Hygiene Data'!F65)))</f>
        <v/>
      </c>
      <c r="DX71" s="295" t="str">
        <f ca="true">+IF(OFFSET('Hygiene Data'!$G$11,0,10*ROW('Hygiene Data'!G65))="","",OFFSET('Hygiene Data'!$G$11,0,10*ROW('Hygiene Data'!G65)))</f>
        <v/>
      </c>
      <c r="DY71" s="295" t="str">
        <f ca="true">+IF(OFFSET('Hygiene Data'!$G$12,0,10*ROW('Hygiene Data'!G65))="","",OFFSET('Hygiene Data'!$G$12,0,10*ROW('Hygiene Data'!G65)))</f>
        <v/>
      </c>
      <c r="DZ71" s="295" t="str">
        <f ca="true">+IF(OFFSET('Hygiene Data'!$G$13,0,10*ROW('Hygiene Data'!G65))="","",OFFSET('Hygiene Data'!$G$13,0,10*ROW('Hygiene Data'!G65)))</f>
        <v/>
      </c>
      <c r="EA71" s="295" t="str">
        <f ca="true">+IF(OFFSET('Hygiene Data'!$H$11,0,10*ROW('Hygiene Data'!H65))="","",OFFSET('Hygiene Data'!$H$11,0,10*ROW('Hygiene Data'!H65)))</f>
        <v/>
      </c>
      <c r="EB71" s="295" t="str">
        <f ca="true">+IF(OFFSET('Hygiene Data'!$H$12,0,10*ROW('Hygiene Data'!H65))="","",OFFSET('Hygiene Data'!$H$12,0,10*ROW('Hygiene Data'!H65)))</f>
        <v/>
      </c>
      <c r="EC71" s="295" t="str">
        <f ca="true">+IF(OFFSET('Hygiene Data'!$H$13,0,10*ROW('Hygiene Data'!H65))="","",OFFSET('Hygiene Data'!$H$13,0,10*ROW('Hygiene Data'!H65)))</f>
        <v/>
      </c>
      <c r="ED71" s="295" t="str">
        <f ca="true">+IF(OFFSET('Hygiene Data'!$I$11,0,10*ROW('Hygiene Data'!I65))="","",OFFSET('Hygiene Data'!$I$11,0,10*ROW('Hygiene Data'!I65)))</f>
        <v/>
      </c>
      <c r="EE71" s="295" t="str">
        <f ca="true">+IF(OFFSET('Hygiene Data'!$I$12,0,10*ROW('Hygiene Data'!I65))="","",OFFSET('Hygiene Data'!$I$12,0,10*ROW('Hygiene Data'!I65)))</f>
        <v/>
      </c>
      <c r="EF71" s="29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5"/>
      <c r="BS72" s="295" t="str">
        <f ca="true">+IF(OFFSET('Water Data'!$D$27,0,10*ROW('Water Data'!D66))="","",OFFSET('Water Data'!$D$27,0,10*ROW('Water Data'!D66)))</f>
        <v/>
      </c>
      <c r="BT72" s="295" t="str">
        <f ca="true">+IF(OFFSET('Water Data'!$D$28,0,10*ROW('Water Data'!D66))="","",OFFSET('Water Data'!$D$28,0,10*ROW('Water Data'!D66)))</f>
        <v/>
      </c>
      <c r="BU72" s="295" t="str">
        <f ca="true">+IF(OFFSET('Water Data'!$D$29,0,10*ROW('Water Data'!D66))="","",OFFSET('Water Data'!$D$29,0,10*ROW('Water Data'!D66)))</f>
        <v/>
      </c>
      <c r="BV72" s="295" t="str">
        <f ca="true">+IF(OFFSET('Water Data'!$E$27,0,10*ROW('Water Data'!E66))="","",OFFSET('Water Data'!$E$27,0,10*ROW('Water Data'!E66)))</f>
        <v/>
      </c>
      <c r="BW72" s="295" t="str">
        <f ca="true">+IF(OFFSET('Water Data'!$E$28,0,10*ROW('Water Data'!E66))="","",OFFSET('Water Data'!$E$28,0,10*ROW('Water Data'!E66)))</f>
        <v/>
      </c>
      <c r="BX72" s="295" t="str">
        <f ca="true">+IF(OFFSET('Water Data'!$E$29,0,10*ROW('Water Data'!E66))="","",OFFSET('Water Data'!$E$29,0,10*ROW('Water Data'!E66)))</f>
        <v/>
      </c>
      <c r="BY72" s="295" t="str">
        <f ca="true">+IF(OFFSET('Water Data'!$F$27,0,10*ROW('Water Data'!F66))="","",OFFSET('Water Data'!$F$27,0,10*ROW('Water Data'!F66)))</f>
        <v/>
      </c>
      <c r="BZ72" s="295" t="str">
        <f ca="true">+IF(OFFSET('Water Data'!$F$28,0,10*ROW('Water Data'!F66))="","",OFFSET('Water Data'!$F$28,0,10*ROW('Water Data'!F66)))</f>
        <v/>
      </c>
      <c r="CA72" s="295" t="str">
        <f ca="true">+IF(OFFSET('Water Data'!$F$29,0,10*ROW('Water Data'!F66))="","",OFFSET('Water Data'!$F$29,0,10*ROW('Water Data'!F66)))</f>
        <v/>
      </c>
      <c r="CB72" s="295" t="str">
        <f ca="true">+IF(OFFSET('Water Data'!$G$27,0,10*ROW('Water Data'!G66))="","",OFFSET('Water Data'!$G$27,0,10*ROW('Water Data'!G66)))</f>
        <v/>
      </c>
      <c r="CC72" s="295" t="str">
        <f ca="true">+IF(OFFSET('Water Data'!$G$28,0,10*ROW('Water Data'!G66))="","",OFFSET('Water Data'!$G$28,0,10*ROW('Water Data'!G66)))</f>
        <v/>
      </c>
      <c r="CD72" s="295" t="str">
        <f ca="true">+IF(OFFSET('Water Data'!$G$29,0,10*ROW('Water Data'!G66))="","",OFFSET('Water Data'!$G$29,0,10*ROW('Water Data'!G66)))</f>
        <v/>
      </c>
      <c r="CE72" s="295" t="str">
        <f ca="true">+IF(OFFSET('Water Data'!$H$27,0,10*ROW('Water Data'!H66))="","",OFFSET('Water Data'!$H$27,0,10*ROW('Water Data'!H66)))</f>
        <v/>
      </c>
      <c r="CF72" s="295" t="str">
        <f ca="true">+IF(OFFSET('Water Data'!$H$28,0,10*ROW('Water Data'!H66))="","",OFFSET('Water Data'!$H$28,0,10*ROW('Water Data'!H66)))</f>
        <v/>
      </c>
      <c r="CG72" s="295" t="str">
        <f ca="true">+IF(OFFSET('Water Data'!$H$29,0,10*ROW('Water Data'!H66))="","",OFFSET('Water Data'!$H$29,0,10*ROW('Water Data'!H66)))</f>
        <v/>
      </c>
      <c r="CH72" s="295" t="str">
        <f ca="true">+IF(OFFSET('Water Data'!$I$27,0,10*ROW('Water Data'!I66))="","",OFFSET('Water Data'!$I$27,0,10*ROW('Water Data'!I66)))</f>
        <v/>
      </c>
      <c r="CI72" s="295" t="str">
        <f ca="true">+IF(OFFSET('Water Data'!$I$28,0,10*ROW('Water Data'!I66))="","",OFFSET('Water Data'!$I$28,0,10*ROW('Water Data'!I66)))</f>
        <v/>
      </c>
      <c r="CJ72" s="295" t="str">
        <f ca="true">+IF(OFFSET('Water Data'!$I$29,0,10*ROW('Water Data'!I66))="","",OFFSET('Water Data'!$I$29,0,10*ROW('Water Data'!I66)))</f>
        <v/>
      </c>
      <c r="CK72" s="295" t="str">
        <f ca="true">+IF(OFFSET('Sanitation Data'!$D$28,0,10*ROW('Sanitation Data'!D66))="","",OFFSET('Sanitation Data'!$D$28,0,10*ROW('Sanitation Data'!D66)))</f>
        <v/>
      </c>
      <c r="CL72" s="295" t="str">
        <f ca="true">+IF(OFFSET('Sanitation Data'!$D$29,0,10*ROW('Sanitation Data'!D66))="","",OFFSET('Sanitation Data'!$D$29,0,10*ROW('Sanitation Data'!D66)))</f>
        <v/>
      </c>
      <c r="CM72" s="295" t="str">
        <f ca="true">+IF(OFFSET('Sanitation Data'!$D$30,0,10*ROW('Sanitation Data'!D66))="","",OFFSET('Sanitation Data'!$D$30,0,10*ROW('Sanitation Data'!D66)))</f>
        <v/>
      </c>
      <c r="CN72" s="295" t="str">
        <f ca="true">+IF(OFFSET('Sanitation Data'!$D$31,0,10*ROW('Sanitation Data'!D66))="","",OFFSET('Sanitation Data'!$D$31,0,10*ROW('Sanitation Data'!D66)))</f>
        <v/>
      </c>
      <c r="CO72" s="295" t="str">
        <f ca="true">+IF(OFFSET('Sanitation Data'!$D$32,0,10*ROW('Sanitation Data'!D66))="","",OFFSET('Sanitation Data'!$D$32,0,10*ROW('Sanitation Data'!D66)))</f>
        <v/>
      </c>
      <c r="CP72" s="295" t="str">
        <f ca="true">+IF(OFFSET('Sanitation Data'!$E$28,0,10*ROW('Sanitation Data'!E66))="","",OFFSET('Sanitation Data'!$E$28,0,10*ROW('Sanitation Data'!E66)))</f>
        <v/>
      </c>
      <c r="CQ72" s="295" t="str">
        <f ca="true">+IF(OFFSET('Sanitation Data'!$E$29,0,10*ROW('Sanitation Data'!E66))="","",OFFSET('Sanitation Data'!$E$29,0,10*ROW('Sanitation Data'!E66)))</f>
        <v/>
      </c>
      <c r="CR72" s="295" t="str">
        <f ca="true">+IF(OFFSET('Sanitation Data'!$E$30,0,10*ROW('Sanitation Data'!E66))="","",OFFSET('Sanitation Data'!$E$30,0,10*ROW('Sanitation Data'!E66)))</f>
        <v/>
      </c>
      <c r="CS72" s="295" t="str">
        <f ca="true">+IF(OFFSET('Sanitation Data'!$E$31,0,10*ROW('Sanitation Data'!E66))="","",OFFSET('Sanitation Data'!$E$31,0,10*ROW('Sanitation Data'!E66)))</f>
        <v/>
      </c>
      <c r="CT72" s="295" t="str">
        <f ca="true">+IF(OFFSET('Sanitation Data'!$E$32,0,10*ROW('Sanitation Data'!E66))="","",OFFSET('Sanitation Data'!$E$32,0,10*ROW('Sanitation Data'!E66)))</f>
        <v/>
      </c>
      <c r="CU72" s="295" t="str">
        <f ca="true">+IF(OFFSET('Sanitation Data'!$F$28,0,10*ROW('Sanitation Data'!F66))="","",OFFSET('Sanitation Data'!$F$28,0,10*ROW('Sanitation Data'!F66)))</f>
        <v/>
      </c>
      <c r="CV72" s="295" t="str">
        <f ca="true">+IF(OFFSET('Sanitation Data'!$F$29,0,10*ROW('Sanitation Data'!F66))="","",OFFSET('Sanitation Data'!$F$29,0,10*ROW('Sanitation Data'!F66)))</f>
        <v/>
      </c>
      <c r="CW72" s="295" t="str">
        <f ca="true">+IF(OFFSET('Sanitation Data'!$F$30,0,10*ROW('Sanitation Data'!F66))="","",OFFSET('Sanitation Data'!$F$30,0,10*ROW('Sanitation Data'!F66)))</f>
        <v/>
      </c>
      <c r="CX72" s="295" t="str">
        <f ca="true">+IF(OFFSET('Sanitation Data'!$F$31,0,10*ROW('Sanitation Data'!F66))="","",OFFSET('Sanitation Data'!$F$31,0,10*ROW('Sanitation Data'!F66)))</f>
        <v/>
      </c>
      <c r="CY72" s="295" t="str">
        <f ca="true">+IF(OFFSET('Sanitation Data'!$F$32,0,10*ROW('Sanitation Data'!F66))="","",OFFSET('Sanitation Data'!$F$32,0,10*ROW('Sanitation Data'!F66)))</f>
        <v/>
      </c>
      <c r="CZ72" s="295" t="str">
        <f ca="true">+IF(OFFSET('Sanitation Data'!$G$28,0,10*ROW('Sanitation Data'!G66))="","",OFFSET('Sanitation Data'!$G$28,0,10*ROW('Sanitation Data'!G66)))</f>
        <v/>
      </c>
      <c r="DA72" s="295" t="str">
        <f ca="true">+IF(OFFSET('Sanitation Data'!$G$29,0,10*ROW('Sanitation Data'!G66))="","",OFFSET('Sanitation Data'!$G$29,0,10*ROW('Sanitation Data'!G66)))</f>
        <v/>
      </c>
      <c r="DB72" s="295" t="str">
        <f ca="true">+IF(OFFSET('Sanitation Data'!$G$30,0,10*ROW('Sanitation Data'!G66))="","",OFFSET('Sanitation Data'!$G$30,0,10*ROW('Sanitation Data'!G66)))</f>
        <v/>
      </c>
      <c r="DC72" s="295" t="str">
        <f ca="true">+IF(OFFSET('Sanitation Data'!$G$31,0,10*ROW('Sanitation Data'!G66))="","",OFFSET('Sanitation Data'!$G$31,0,10*ROW('Sanitation Data'!G66)))</f>
        <v/>
      </c>
      <c r="DD72" s="295" t="str">
        <f ca="true">+IF(OFFSET('Sanitation Data'!$G$32,0,10*ROW('Sanitation Data'!G66))="","",OFFSET('Sanitation Data'!$G$32,0,10*ROW('Sanitation Data'!G66)))</f>
        <v/>
      </c>
      <c r="DE72" s="295" t="str">
        <f ca="true">+IF(OFFSET('Sanitation Data'!$H$28,0,10*ROW('Sanitation Data'!H66))="","",OFFSET('Sanitation Data'!$H$28,0,10*ROW('Sanitation Data'!H66)))</f>
        <v/>
      </c>
      <c r="DF72" s="295" t="str">
        <f ca="true">+IF(OFFSET('Sanitation Data'!$H$29,0,10*ROW('Sanitation Data'!H66))="","",OFFSET('Sanitation Data'!$H$29,0,10*ROW('Sanitation Data'!H66)))</f>
        <v/>
      </c>
      <c r="DG72" s="295" t="str">
        <f ca="true">+IF(OFFSET('Sanitation Data'!$H$30,0,10*ROW('Sanitation Data'!H66))="","",OFFSET('Sanitation Data'!$H$30,0,10*ROW('Sanitation Data'!H66)))</f>
        <v/>
      </c>
      <c r="DH72" s="295" t="str">
        <f ca="true">+IF(OFFSET('Sanitation Data'!$H$31,0,10*ROW('Sanitation Data'!H66))="","",OFFSET('Sanitation Data'!$H$31,0,10*ROW('Sanitation Data'!H66)))</f>
        <v/>
      </c>
      <c r="DI72" s="295" t="str">
        <f ca="true">+IF(OFFSET('Sanitation Data'!$H$32,0,10*ROW('Sanitation Data'!H66))="","",OFFSET('Sanitation Data'!$H$32,0,10*ROW('Sanitation Data'!H66)))</f>
        <v/>
      </c>
      <c r="DJ72" s="295" t="str">
        <f ca="true">+IF(OFFSET('Sanitation Data'!$I$28,0,10*ROW('Sanitation Data'!I66))="","",OFFSET('Sanitation Data'!$I$28,0,10*ROW('Sanitation Data'!I66)))</f>
        <v/>
      </c>
      <c r="DK72" s="295" t="str">
        <f ca="true">+IF(OFFSET('Sanitation Data'!$I$29,0,10*ROW('Sanitation Data'!I66))="","",OFFSET('Sanitation Data'!$I$29,0,10*ROW('Sanitation Data'!I66)))</f>
        <v/>
      </c>
      <c r="DL72" s="295" t="str">
        <f ca="true">+IF(OFFSET('Sanitation Data'!$I$30,0,10*ROW('Sanitation Data'!I66))="","",OFFSET('Sanitation Data'!$I$30,0,10*ROW('Sanitation Data'!I66)))</f>
        <v/>
      </c>
      <c r="DM72" s="295" t="str">
        <f ca="true">+IF(OFFSET('Sanitation Data'!$I$31,0,10*ROW('Sanitation Data'!I66))="","",OFFSET('Sanitation Data'!$I$31,0,10*ROW('Sanitation Data'!I66)))</f>
        <v/>
      </c>
      <c r="DN72" s="295" t="str">
        <f ca="true">+IF(OFFSET('Sanitation Data'!$I$32,0,10*ROW('Sanitation Data'!I66))="","",OFFSET('Sanitation Data'!$I$32,0,10*ROW('Sanitation Data'!I66)))</f>
        <v/>
      </c>
      <c r="DO72" s="295" t="str">
        <f ca="true">+IF(OFFSET('Hygiene Data'!$D$11,0,10*ROW('Hygiene Data'!D66))="","",OFFSET('Hygiene Data'!$D$11,0,10*ROW('Hygiene Data'!D66)))</f>
        <v/>
      </c>
      <c r="DP72" s="295" t="str">
        <f ca="true">+IF(OFFSET('Hygiene Data'!$D$12,0,10*ROW('Hygiene Data'!D66))="","",OFFSET('Hygiene Data'!$D$12,0,10*ROW('Hygiene Data'!D66)))</f>
        <v/>
      </c>
      <c r="DQ72" s="295" t="str">
        <f ca="true">+IF(OFFSET('Hygiene Data'!$D$13,0,10*ROW('Hygiene Data'!D66))="","",OFFSET('Hygiene Data'!$D$13,0,10*ROW('Hygiene Data'!D66)))</f>
        <v/>
      </c>
      <c r="DR72" s="295" t="str">
        <f ca="true">+IF(OFFSET('Hygiene Data'!$E$11,0,10*ROW('Hygiene Data'!E66))="","",OFFSET('Hygiene Data'!$E$11,0,10*ROW('Hygiene Data'!E66)))</f>
        <v/>
      </c>
      <c r="DS72" s="295" t="str">
        <f ca="true">+IF(OFFSET('Hygiene Data'!$E$12,0,10*ROW('Hygiene Data'!E66))="","",OFFSET('Hygiene Data'!$E$12,0,10*ROW('Hygiene Data'!E66)))</f>
        <v/>
      </c>
      <c r="DT72" s="295" t="str">
        <f ca="true">+IF(OFFSET('Hygiene Data'!$E$13,0,10*ROW('Hygiene Data'!E66))="","",OFFSET('Hygiene Data'!$E$13,0,10*ROW('Hygiene Data'!E66)))</f>
        <v/>
      </c>
      <c r="DU72" s="295" t="str">
        <f ca="true">+IF(OFFSET('Hygiene Data'!$F$11,0,10*ROW('Hygiene Data'!F66))="","",OFFSET('Hygiene Data'!$F$11,0,10*ROW('Hygiene Data'!F66)))</f>
        <v/>
      </c>
      <c r="DV72" s="295" t="str">
        <f ca="true">+IF(OFFSET('Hygiene Data'!$F$12,0,10*ROW('Hygiene Data'!F66))="","",OFFSET('Hygiene Data'!$F$12,0,10*ROW('Hygiene Data'!F66)))</f>
        <v/>
      </c>
      <c r="DW72" s="295" t="str">
        <f ca="true">+IF(OFFSET('Hygiene Data'!$F$13,0,10*ROW('Hygiene Data'!F66))="","",OFFSET('Hygiene Data'!$F$13,0,10*ROW('Hygiene Data'!F66)))</f>
        <v/>
      </c>
      <c r="DX72" s="295" t="str">
        <f ca="true">+IF(OFFSET('Hygiene Data'!$G$11,0,10*ROW('Hygiene Data'!G66))="","",OFFSET('Hygiene Data'!$G$11,0,10*ROW('Hygiene Data'!G66)))</f>
        <v/>
      </c>
      <c r="DY72" s="295" t="str">
        <f ca="true">+IF(OFFSET('Hygiene Data'!$G$12,0,10*ROW('Hygiene Data'!G66))="","",OFFSET('Hygiene Data'!$G$12,0,10*ROW('Hygiene Data'!G66)))</f>
        <v/>
      </c>
      <c r="DZ72" s="295" t="str">
        <f ca="true">+IF(OFFSET('Hygiene Data'!$G$13,0,10*ROW('Hygiene Data'!G66))="","",OFFSET('Hygiene Data'!$G$13,0,10*ROW('Hygiene Data'!G66)))</f>
        <v/>
      </c>
      <c r="EA72" s="295" t="str">
        <f ca="true">+IF(OFFSET('Hygiene Data'!$H$11,0,10*ROW('Hygiene Data'!H66))="","",OFFSET('Hygiene Data'!$H$11,0,10*ROW('Hygiene Data'!H66)))</f>
        <v/>
      </c>
      <c r="EB72" s="295" t="str">
        <f ca="true">+IF(OFFSET('Hygiene Data'!$H$12,0,10*ROW('Hygiene Data'!H66))="","",OFFSET('Hygiene Data'!$H$12,0,10*ROW('Hygiene Data'!H66)))</f>
        <v/>
      </c>
      <c r="EC72" s="295" t="str">
        <f ca="true">+IF(OFFSET('Hygiene Data'!$H$13,0,10*ROW('Hygiene Data'!H66))="","",OFFSET('Hygiene Data'!$H$13,0,10*ROW('Hygiene Data'!H66)))</f>
        <v/>
      </c>
      <c r="ED72" s="295" t="str">
        <f ca="true">+IF(OFFSET('Hygiene Data'!$I$11,0,10*ROW('Hygiene Data'!I66))="","",OFFSET('Hygiene Data'!$I$11,0,10*ROW('Hygiene Data'!I66)))</f>
        <v/>
      </c>
      <c r="EE72" s="295" t="str">
        <f ca="true">+IF(OFFSET('Hygiene Data'!$I$12,0,10*ROW('Hygiene Data'!I66))="","",OFFSET('Hygiene Data'!$I$12,0,10*ROW('Hygiene Data'!I66)))</f>
        <v/>
      </c>
      <c r="EF72" s="29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5"/>
      <c r="BS73" s="295" t="str">
        <f ca="true">+IF(OFFSET('Water Data'!$D$27,0,10*ROW('Water Data'!D67))="","",OFFSET('Water Data'!$D$27,0,10*ROW('Water Data'!D67)))</f>
        <v/>
      </c>
      <c r="BT73" s="295" t="str">
        <f ca="true">+IF(OFFSET('Water Data'!$D$28,0,10*ROW('Water Data'!D67))="","",OFFSET('Water Data'!$D$28,0,10*ROW('Water Data'!D67)))</f>
        <v/>
      </c>
      <c r="BU73" s="295" t="str">
        <f ca="true">+IF(OFFSET('Water Data'!$D$29,0,10*ROW('Water Data'!D67))="","",OFFSET('Water Data'!$D$29,0,10*ROW('Water Data'!D67)))</f>
        <v/>
      </c>
      <c r="BV73" s="295" t="str">
        <f ca="true">+IF(OFFSET('Water Data'!$E$27,0,10*ROW('Water Data'!E67))="","",OFFSET('Water Data'!$E$27,0,10*ROW('Water Data'!E67)))</f>
        <v/>
      </c>
      <c r="BW73" s="295" t="str">
        <f ca="true">+IF(OFFSET('Water Data'!$E$28,0,10*ROW('Water Data'!E67))="","",OFFSET('Water Data'!$E$28,0,10*ROW('Water Data'!E67)))</f>
        <v/>
      </c>
      <c r="BX73" s="295" t="str">
        <f ca="true">+IF(OFFSET('Water Data'!$E$29,0,10*ROW('Water Data'!E67))="","",OFFSET('Water Data'!$E$29,0,10*ROW('Water Data'!E67)))</f>
        <v/>
      </c>
      <c r="BY73" s="295" t="str">
        <f ca="true">+IF(OFFSET('Water Data'!$F$27,0,10*ROW('Water Data'!F67))="","",OFFSET('Water Data'!$F$27,0,10*ROW('Water Data'!F67)))</f>
        <v/>
      </c>
      <c r="BZ73" s="295" t="str">
        <f ca="true">+IF(OFFSET('Water Data'!$F$28,0,10*ROW('Water Data'!F67))="","",OFFSET('Water Data'!$F$28,0,10*ROW('Water Data'!F67)))</f>
        <v/>
      </c>
      <c r="CA73" s="295" t="str">
        <f ca="true">+IF(OFFSET('Water Data'!$F$29,0,10*ROW('Water Data'!F67))="","",OFFSET('Water Data'!$F$29,0,10*ROW('Water Data'!F67)))</f>
        <v/>
      </c>
      <c r="CB73" s="295" t="str">
        <f ca="true">+IF(OFFSET('Water Data'!$G$27,0,10*ROW('Water Data'!G67))="","",OFFSET('Water Data'!$G$27,0,10*ROW('Water Data'!G67)))</f>
        <v/>
      </c>
      <c r="CC73" s="295" t="str">
        <f ca="true">+IF(OFFSET('Water Data'!$G$28,0,10*ROW('Water Data'!G67))="","",OFFSET('Water Data'!$G$28,0,10*ROW('Water Data'!G67)))</f>
        <v/>
      </c>
      <c r="CD73" s="295" t="str">
        <f ca="true">+IF(OFFSET('Water Data'!$G$29,0,10*ROW('Water Data'!G67))="","",OFFSET('Water Data'!$G$29,0,10*ROW('Water Data'!G67)))</f>
        <v/>
      </c>
      <c r="CE73" s="295" t="str">
        <f ca="true">+IF(OFFSET('Water Data'!$H$27,0,10*ROW('Water Data'!H67))="","",OFFSET('Water Data'!$H$27,0,10*ROW('Water Data'!H67)))</f>
        <v/>
      </c>
      <c r="CF73" s="295" t="str">
        <f ca="true">+IF(OFFSET('Water Data'!$H$28,0,10*ROW('Water Data'!H67))="","",OFFSET('Water Data'!$H$28,0,10*ROW('Water Data'!H67)))</f>
        <v/>
      </c>
      <c r="CG73" s="295" t="str">
        <f ca="true">+IF(OFFSET('Water Data'!$H$29,0,10*ROW('Water Data'!H67))="","",OFFSET('Water Data'!$H$29,0,10*ROW('Water Data'!H67)))</f>
        <v/>
      </c>
      <c r="CH73" s="295" t="str">
        <f ca="true">+IF(OFFSET('Water Data'!$I$27,0,10*ROW('Water Data'!I67))="","",OFFSET('Water Data'!$I$27,0,10*ROW('Water Data'!I67)))</f>
        <v/>
      </c>
      <c r="CI73" s="295" t="str">
        <f ca="true">+IF(OFFSET('Water Data'!$I$28,0,10*ROW('Water Data'!I67))="","",OFFSET('Water Data'!$I$28,0,10*ROW('Water Data'!I67)))</f>
        <v/>
      </c>
      <c r="CJ73" s="295" t="str">
        <f ca="true">+IF(OFFSET('Water Data'!$I$29,0,10*ROW('Water Data'!I67))="","",OFFSET('Water Data'!$I$29,0,10*ROW('Water Data'!I67)))</f>
        <v/>
      </c>
      <c r="CK73" s="295" t="str">
        <f ca="true">+IF(OFFSET('Sanitation Data'!$D$28,0,10*ROW('Sanitation Data'!D67))="","",OFFSET('Sanitation Data'!$D$28,0,10*ROW('Sanitation Data'!D67)))</f>
        <v/>
      </c>
      <c r="CL73" s="295" t="str">
        <f ca="true">+IF(OFFSET('Sanitation Data'!$D$29,0,10*ROW('Sanitation Data'!D67))="","",OFFSET('Sanitation Data'!$D$29,0,10*ROW('Sanitation Data'!D67)))</f>
        <v/>
      </c>
      <c r="CM73" s="295" t="str">
        <f ca="true">+IF(OFFSET('Sanitation Data'!$D$30,0,10*ROW('Sanitation Data'!D67))="","",OFFSET('Sanitation Data'!$D$30,0,10*ROW('Sanitation Data'!D67)))</f>
        <v/>
      </c>
      <c r="CN73" s="295" t="str">
        <f ca="true">+IF(OFFSET('Sanitation Data'!$D$31,0,10*ROW('Sanitation Data'!D67))="","",OFFSET('Sanitation Data'!$D$31,0,10*ROW('Sanitation Data'!D67)))</f>
        <v/>
      </c>
      <c r="CO73" s="295" t="str">
        <f ca="true">+IF(OFFSET('Sanitation Data'!$D$32,0,10*ROW('Sanitation Data'!D67))="","",OFFSET('Sanitation Data'!$D$32,0,10*ROW('Sanitation Data'!D67)))</f>
        <v/>
      </c>
      <c r="CP73" s="295" t="str">
        <f ca="true">+IF(OFFSET('Sanitation Data'!$E$28,0,10*ROW('Sanitation Data'!E67))="","",OFFSET('Sanitation Data'!$E$28,0,10*ROW('Sanitation Data'!E67)))</f>
        <v/>
      </c>
      <c r="CQ73" s="295" t="str">
        <f ca="true">+IF(OFFSET('Sanitation Data'!$E$29,0,10*ROW('Sanitation Data'!E67))="","",OFFSET('Sanitation Data'!$E$29,0,10*ROW('Sanitation Data'!E67)))</f>
        <v/>
      </c>
      <c r="CR73" s="295" t="str">
        <f ca="true">+IF(OFFSET('Sanitation Data'!$E$30,0,10*ROW('Sanitation Data'!E67))="","",OFFSET('Sanitation Data'!$E$30,0,10*ROW('Sanitation Data'!E67)))</f>
        <v/>
      </c>
      <c r="CS73" s="295" t="str">
        <f ca="true">+IF(OFFSET('Sanitation Data'!$E$31,0,10*ROW('Sanitation Data'!E67))="","",OFFSET('Sanitation Data'!$E$31,0,10*ROW('Sanitation Data'!E67)))</f>
        <v/>
      </c>
      <c r="CT73" s="295" t="str">
        <f ca="true">+IF(OFFSET('Sanitation Data'!$E$32,0,10*ROW('Sanitation Data'!E67))="","",OFFSET('Sanitation Data'!$E$32,0,10*ROW('Sanitation Data'!E67)))</f>
        <v/>
      </c>
      <c r="CU73" s="295" t="str">
        <f ca="true">+IF(OFFSET('Sanitation Data'!$F$28,0,10*ROW('Sanitation Data'!F67))="","",OFFSET('Sanitation Data'!$F$28,0,10*ROW('Sanitation Data'!F67)))</f>
        <v/>
      </c>
      <c r="CV73" s="295" t="str">
        <f ca="true">+IF(OFFSET('Sanitation Data'!$F$29,0,10*ROW('Sanitation Data'!F67))="","",OFFSET('Sanitation Data'!$F$29,0,10*ROW('Sanitation Data'!F67)))</f>
        <v/>
      </c>
      <c r="CW73" s="295" t="str">
        <f ca="true">+IF(OFFSET('Sanitation Data'!$F$30,0,10*ROW('Sanitation Data'!F67))="","",OFFSET('Sanitation Data'!$F$30,0,10*ROW('Sanitation Data'!F67)))</f>
        <v/>
      </c>
      <c r="CX73" s="295" t="str">
        <f ca="true">+IF(OFFSET('Sanitation Data'!$F$31,0,10*ROW('Sanitation Data'!F67))="","",OFFSET('Sanitation Data'!$F$31,0,10*ROW('Sanitation Data'!F67)))</f>
        <v/>
      </c>
      <c r="CY73" s="295" t="str">
        <f ca="true">+IF(OFFSET('Sanitation Data'!$F$32,0,10*ROW('Sanitation Data'!F67))="","",OFFSET('Sanitation Data'!$F$32,0,10*ROW('Sanitation Data'!F67)))</f>
        <v/>
      </c>
      <c r="CZ73" s="295" t="str">
        <f ca="true">+IF(OFFSET('Sanitation Data'!$G$28,0,10*ROW('Sanitation Data'!G67))="","",OFFSET('Sanitation Data'!$G$28,0,10*ROW('Sanitation Data'!G67)))</f>
        <v/>
      </c>
      <c r="DA73" s="295" t="str">
        <f ca="true">+IF(OFFSET('Sanitation Data'!$G$29,0,10*ROW('Sanitation Data'!G67))="","",OFFSET('Sanitation Data'!$G$29,0,10*ROW('Sanitation Data'!G67)))</f>
        <v/>
      </c>
      <c r="DB73" s="295" t="str">
        <f ca="true">+IF(OFFSET('Sanitation Data'!$G$30,0,10*ROW('Sanitation Data'!G67))="","",OFFSET('Sanitation Data'!$G$30,0,10*ROW('Sanitation Data'!G67)))</f>
        <v/>
      </c>
      <c r="DC73" s="295" t="str">
        <f ca="true">+IF(OFFSET('Sanitation Data'!$G$31,0,10*ROW('Sanitation Data'!G67))="","",OFFSET('Sanitation Data'!$G$31,0,10*ROW('Sanitation Data'!G67)))</f>
        <v/>
      </c>
      <c r="DD73" s="295" t="str">
        <f ca="true">+IF(OFFSET('Sanitation Data'!$G$32,0,10*ROW('Sanitation Data'!G67))="","",OFFSET('Sanitation Data'!$G$32,0,10*ROW('Sanitation Data'!G67)))</f>
        <v/>
      </c>
      <c r="DE73" s="295" t="str">
        <f ca="true">+IF(OFFSET('Sanitation Data'!$H$28,0,10*ROW('Sanitation Data'!H67))="","",OFFSET('Sanitation Data'!$H$28,0,10*ROW('Sanitation Data'!H67)))</f>
        <v/>
      </c>
      <c r="DF73" s="295" t="str">
        <f ca="true">+IF(OFFSET('Sanitation Data'!$H$29,0,10*ROW('Sanitation Data'!H67))="","",OFFSET('Sanitation Data'!$H$29,0,10*ROW('Sanitation Data'!H67)))</f>
        <v/>
      </c>
      <c r="DG73" s="295" t="str">
        <f ca="true">+IF(OFFSET('Sanitation Data'!$H$30,0,10*ROW('Sanitation Data'!H67))="","",OFFSET('Sanitation Data'!$H$30,0,10*ROW('Sanitation Data'!H67)))</f>
        <v/>
      </c>
      <c r="DH73" s="295" t="str">
        <f ca="true">+IF(OFFSET('Sanitation Data'!$H$31,0,10*ROW('Sanitation Data'!H67))="","",OFFSET('Sanitation Data'!$H$31,0,10*ROW('Sanitation Data'!H67)))</f>
        <v/>
      </c>
      <c r="DI73" s="295" t="str">
        <f ca="true">+IF(OFFSET('Sanitation Data'!$H$32,0,10*ROW('Sanitation Data'!H67))="","",OFFSET('Sanitation Data'!$H$32,0,10*ROW('Sanitation Data'!H67)))</f>
        <v/>
      </c>
      <c r="DJ73" s="295" t="str">
        <f ca="true">+IF(OFFSET('Sanitation Data'!$I$28,0,10*ROW('Sanitation Data'!I67))="","",OFFSET('Sanitation Data'!$I$28,0,10*ROW('Sanitation Data'!I67)))</f>
        <v/>
      </c>
      <c r="DK73" s="295" t="str">
        <f ca="true">+IF(OFFSET('Sanitation Data'!$I$29,0,10*ROW('Sanitation Data'!I67))="","",OFFSET('Sanitation Data'!$I$29,0,10*ROW('Sanitation Data'!I67)))</f>
        <v/>
      </c>
      <c r="DL73" s="295" t="str">
        <f ca="true">+IF(OFFSET('Sanitation Data'!$I$30,0,10*ROW('Sanitation Data'!I67))="","",OFFSET('Sanitation Data'!$I$30,0,10*ROW('Sanitation Data'!I67)))</f>
        <v/>
      </c>
      <c r="DM73" s="295" t="str">
        <f ca="true">+IF(OFFSET('Sanitation Data'!$I$31,0,10*ROW('Sanitation Data'!I67))="","",OFFSET('Sanitation Data'!$I$31,0,10*ROW('Sanitation Data'!I67)))</f>
        <v/>
      </c>
      <c r="DN73" s="295" t="str">
        <f ca="true">+IF(OFFSET('Sanitation Data'!$I$32,0,10*ROW('Sanitation Data'!I67))="","",OFFSET('Sanitation Data'!$I$32,0,10*ROW('Sanitation Data'!I67)))</f>
        <v/>
      </c>
      <c r="DO73" s="295" t="str">
        <f ca="true">+IF(OFFSET('Hygiene Data'!$D$11,0,10*ROW('Hygiene Data'!D67))="","",OFFSET('Hygiene Data'!$D$11,0,10*ROW('Hygiene Data'!D67)))</f>
        <v/>
      </c>
      <c r="DP73" s="295" t="str">
        <f ca="true">+IF(OFFSET('Hygiene Data'!$D$12,0,10*ROW('Hygiene Data'!D67))="","",OFFSET('Hygiene Data'!$D$12,0,10*ROW('Hygiene Data'!D67)))</f>
        <v/>
      </c>
      <c r="DQ73" s="295" t="str">
        <f ca="true">+IF(OFFSET('Hygiene Data'!$D$13,0,10*ROW('Hygiene Data'!D67))="","",OFFSET('Hygiene Data'!$D$13,0,10*ROW('Hygiene Data'!D67)))</f>
        <v/>
      </c>
      <c r="DR73" s="295" t="str">
        <f ca="true">+IF(OFFSET('Hygiene Data'!$E$11,0,10*ROW('Hygiene Data'!E67))="","",OFFSET('Hygiene Data'!$E$11,0,10*ROW('Hygiene Data'!E67)))</f>
        <v/>
      </c>
      <c r="DS73" s="295" t="str">
        <f ca="true">+IF(OFFSET('Hygiene Data'!$E$12,0,10*ROW('Hygiene Data'!E67))="","",OFFSET('Hygiene Data'!$E$12,0,10*ROW('Hygiene Data'!E67)))</f>
        <v/>
      </c>
      <c r="DT73" s="295" t="str">
        <f ca="true">+IF(OFFSET('Hygiene Data'!$E$13,0,10*ROW('Hygiene Data'!E67))="","",OFFSET('Hygiene Data'!$E$13,0,10*ROW('Hygiene Data'!E67)))</f>
        <v/>
      </c>
      <c r="DU73" s="295" t="str">
        <f ca="true">+IF(OFFSET('Hygiene Data'!$F$11,0,10*ROW('Hygiene Data'!F67))="","",OFFSET('Hygiene Data'!$F$11,0,10*ROW('Hygiene Data'!F67)))</f>
        <v/>
      </c>
      <c r="DV73" s="295" t="str">
        <f ca="true">+IF(OFFSET('Hygiene Data'!$F$12,0,10*ROW('Hygiene Data'!F67))="","",OFFSET('Hygiene Data'!$F$12,0,10*ROW('Hygiene Data'!F67)))</f>
        <v/>
      </c>
      <c r="DW73" s="295" t="str">
        <f ca="true">+IF(OFFSET('Hygiene Data'!$F$13,0,10*ROW('Hygiene Data'!F67))="","",OFFSET('Hygiene Data'!$F$13,0,10*ROW('Hygiene Data'!F67)))</f>
        <v/>
      </c>
      <c r="DX73" s="295" t="str">
        <f ca="true">+IF(OFFSET('Hygiene Data'!$G$11,0,10*ROW('Hygiene Data'!G67))="","",OFFSET('Hygiene Data'!$G$11,0,10*ROW('Hygiene Data'!G67)))</f>
        <v/>
      </c>
      <c r="DY73" s="295" t="str">
        <f ca="true">+IF(OFFSET('Hygiene Data'!$G$12,0,10*ROW('Hygiene Data'!G67))="","",OFFSET('Hygiene Data'!$G$12,0,10*ROW('Hygiene Data'!G67)))</f>
        <v/>
      </c>
      <c r="DZ73" s="295" t="str">
        <f ca="true">+IF(OFFSET('Hygiene Data'!$G$13,0,10*ROW('Hygiene Data'!G67))="","",OFFSET('Hygiene Data'!$G$13,0,10*ROW('Hygiene Data'!G67)))</f>
        <v/>
      </c>
      <c r="EA73" s="295" t="str">
        <f ca="true">+IF(OFFSET('Hygiene Data'!$H$11,0,10*ROW('Hygiene Data'!H67))="","",OFFSET('Hygiene Data'!$H$11,0,10*ROW('Hygiene Data'!H67)))</f>
        <v/>
      </c>
      <c r="EB73" s="295" t="str">
        <f ca="true">+IF(OFFSET('Hygiene Data'!$H$12,0,10*ROW('Hygiene Data'!H67))="","",OFFSET('Hygiene Data'!$H$12,0,10*ROW('Hygiene Data'!H67)))</f>
        <v/>
      </c>
      <c r="EC73" s="295" t="str">
        <f ca="true">+IF(OFFSET('Hygiene Data'!$H$13,0,10*ROW('Hygiene Data'!H67))="","",OFFSET('Hygiene Data'!$H$13,0,10*ROW('Hygiene Data'!H67)))</f>
        <v/>
      </c>
      <c r="ED73" s="295" t="str">
        <f ca="true">+IF(OFFSET('Hygiene Data'!$I$11,0,10*ROW('Hygiene Data'!I67))="","",OFFSET('Hygiene Data'!$I$11,0,10*ROW('Hygiene Data'!I67)))</f>
        <v/>
      </c>
      <c r="EE73" s="295" t="str">
        <f ca="true">+IF(OFFSET('Hygiene Data'!$I$12,0,10*ROW('Hygiene Data'!I67))="","",OFFSET('Hygiene Data'!$I$12,0,10*ROW('Hygiene Data'!I67)))</f>
        <v/>
      </c>
      <c r="EF73" s="29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5"/>
      <c r="BS74" s="295" t="str">
        <f ca="true">+IF(OFFSET('Water Data'!$D$27,0,10*ROW('Water Data'!D68))="","",OFFSET('Water Data'!$D$27,0,10*ROW('Water Data'!D68)))</f>
        <v/>
      </c>
      <c r="BT74" s="295" t="str">
        <f ca="true">+IF(OFFSET('Water Data'!$D$28,0,10*ROW('Water Data'!D68))="","",OFFSET('Water Data'!$D$28,0,10*ROW('Water Data'!D68)))</f>
        <v/>
      </c>
      <c r="BU74" s="295" t="str">
        <f ca="true">+IF(OFFSET('Water Data'!$D$29,0,10*ROW('Water Data'!D68))="","",OFFSET('Water Data'!$D$29,0,10*ROW('Water Data'!D68)))</f>
        <v/>
      </c>
      <c r="BV74" s="295" t="str">
        <f ca="true">+IF(OFFSET('Water Data'!$E$27,0,10*ROW('Water Data'!E68))="","",OFFSET('Water Data'!$E$27,0,10*ROW('Water Data'!E68)))</f>
        <v/>
      </c>
      <c r="BW74" s="295" t="str">
        <f ca="true">+IF(OFFSET('Water Data'!$E$28,0,10*ROW('Water Data'!E68))="","",OFFSET('Water Data'!$E$28,0,10*ROW('Water Data'!E68)))</f>
        <v/>
      </c>
      <c r="BX74" s="295" t="str">
        <f ca="true">+IF(OFFSET('Water Data'!$E$29,0,10*ROW('Water Data'!E68))="","",OFFSET('Water Data'!$E$29,0,10*ROW('Water Data'!E68)))</f>
        <v/>
      </c>
      <c r="BY74" s="295" t="str">
        <f ca="true">+IF(OFFSET('Water Data'!$F$27,0,10*ROW('Water Data'!F68))="","",OFFSET('Water Data'!$F$27,0,10*ROW('Water Data'!F68)))</f>
        <v/>
      </c>
      <c r="BZ74" s="295" t="str">
        <f ca="true">+IF(OFFSET('Water Data'!$F$28,0,10*ROW('Water Data'!F68))="","",OFFSET('Water Data'!$F$28,0,10*ROW('Water Data'!F68)))</f>
        <v/>
      </c>
      <c r="CA74" s="295" t="str">
        <f ca="true">+IF(OFFSET('Water Data'!$F$29,0,10*ROW('Water Data'!F68))="","",OFFSET('Water Data'!$F$29,0,10*ROW('Water Data'!F68)))</f>
        <v/>
      </c>
      <c r="CB74" s="295" t="str">
        <f ca="true">+IF(OFFSET('Water Data'!$G$27,0,10*ROW('Water Data'!G68))="","",OFFSET('Water Data'!$G$27,0,10*ROW('Water Data'!G68)))</f>
        <v/>
      </c>
      <c r="CC74" s="295" t="str">
        <f ca="true">+IF(OFFSET('Water Data'!$G$28,0,10*ROW('Water Data'!G68))="","",OFFSET('Water Data'!$G$28,0,10*ROW('Water Data'!G68)))</f>
        <v/>
      </c>
      <c r="CD74" s="295" t="str">
        <f ca="true">+IF(OFFSET('Water Data'!$G$29,0,10*ROW('Water Data'!G68))="","",OFFSET('Water Data'!$G$29,0,10*ROW('Water Data'!G68)))</f>
        <v/>
      </c>
      <c r="CE74" s="295" t="str">
        <f ca="true">+IF(OFFSET('Water Data'!$H$27,0,10*ROW('Water Data'!H68))="","",OFFSET('Water Data'!$H$27,0,10*ROW('Water Data'!H68)))</f>
        <v/>
      </c>
      <c r="CF74" s="295" t="str">
        <f ca="true">+IF(OFFSET('Water Data'!$H$28,0,10*ROW('Water Data'!H68))="","",OFFSET('Water Data'!$H$28,0,10*ROW('Water Data'!H68)))</f>
        <v/>
      </c>
      <c r="CG74" s="295" t="str">
        <f ca="true">+IF(OFFSET('Water Data'!$H$29,0,10*ROW('Water Data'!H68))="","",OFFSET('Water Data'!$H$29,0,10*ROW('Water Data'!H68)))</f>
        <v/>
      </c>
      <c r="CH74" s="295" t="str">
        <f ca="true">+IF(OFFSET('Water Data'!$I$27,0,10*ROW('Water Data'!I68))="","",OFFSET('Water Data'!$I$27,0,10*ROW('Water Data'!I68)))</f>
        <v/>
      </c>
      <c r="CI74" s="295" t="str">
        <f ca="true">+IF(OFFSET('Water Data'!$I$28,0,10*ROW('Water Data'!I68))="","",OFFSET('Water Data'!$I$28,0,10*ROW('Water Data'!I68)))</f>
        <v/>
      </c>
      <c r="CJ74" s="295" t="str">
        <f ca="true">+IF(OFFSET('Water Data'!$I$29,0,10*ROW('Water Data'!I68))="","",OFFSET('Water Data'!$I$29,0,10*ROW('Water Data'!I68)))</f>
        <v/>
      </c>
      <c r="CK74" s="295" t="str">
        <f ca="true">+IF(OFFSET('Sanitation Data'!$D$28,0,10*ROW('Sanitation Data'!D68))="","",OFFSET('Sanitation Data'!$D$28,0,10*ROW('Sanitation Data'!D68)))</f>
        <v/>
      </c>
      <c r="CL74" s="295" t="str">
        <f ca="true">+IF(OFFSET('Sanitation Data'!$D$29,0,10*ROW('Sanitation Data'!D68))="","",OFFSET('Sanitation Data'!$D$29,0,10*ROW('Sanitation Data'!D68)))</f>
        <v/>
      </c>
      <c r="CM74" s="295" t="str">
        <f ca="true">+IF(OFFSET('Sanitation Data'!$D$30,0,10*ROW('Sanitation Data'!D68))="","",OFFSET('Sanitation Data'!$D$30,0,10*ROW('Sanitation Data'!D68)))</f>
        <v/>
      </c>
      <c r="CN74" s="295" t="str">
        <f ca="true">+IF(OFFSET('Sanitation Data'!$D$31,0,10*ROW('Sanitation Data'!D68))="","",OFFSET('Sanitation Data'!$D$31,0,10*ROW('Sanitation Data'!D68)))</f>
        <v/>
      </c>
      <c r="CO74" s="295" t="str">
        <f ca="true">+IF(OFFSET('Sanitation Data'!$D$32,0,10*ROW('Sanitation Data'!D68))="","",OFFSET('Sanitation Data'!$D$32,0,10*ROW('Sanitation Data'!D68)))</f>
        <v/>
      </c>
      <c r="CP74" s="295" t="str">
        <f ca="true">+IF(OFFSET('Sanitation Data'!$E$28,0,10*ROW('Sanitation Data'!E68))="","",OFFSET('Sanitation Data'!$E$28,0,10*ROW('Sanitation Data'!E68)))</f>
        <v/>
      </c>
      <c r="CQ74" s="295" t="str">
        <f ca="true">+IF(OFFSET('Sanitation Data'!$E$29,0,10*ROW('Sanitation Data'!E68))="","",OFFSET('Sanitation Data'!$E$29,0,10*ROW('Sanitation Data'!E68)))</f>
        <v/>
      </c>
      <c r="CR74" s="295" t="str">
        <f ca="true">+IF(OFFSET('Sanitation Data'!$E$30,0,10*ROW('Sanitation Data'!E68))="","",OFFSET('Sanitation Data'!$E$30,0,10*ROW('Sanitation Data'!E68)))</f>
        <v/>
      </c>
      <c r="CS74" s="295" t="str">
        <f ca="true">+IF(OFFSET('Sanitation Data'!$E$31,0,10*ROW('Sanitation Data'!E68))="","",OFFSET('Sanitation Data'!$E$31,0,10*ROW('Sanitation Data'!E68)))</f>
        <v/>
      </c>
      <c r="CT74" s="295" t="str">
        <f ca="true">+IF(OFFSET('Sanitation Data'!$E$32,0,10*ROW('Sanitation Data'!E68))="","",OFFSET('Sanitation Data'!$E$32,0,10*ROW('Sanitation Data'!E68)))</f>
        <v/>
      </c>
      <c r="CU74" s="295" t="str">
        <f ca="true">+IF(OFFSET('Sanitation Data'!$F$28,0,10*ROW('Sanitation Data'!F68))="","",OFFSET('Sanitation Data'!$F$28,0,10*ROW('Sanitation Data'!F68)))</f>
        <v/>
      </c>
      <c r="CV74" s="295" t="str">
        <f ca="true">+IF(OFFSET('Sanitation Data'!$F$29,0,10*ROW('Sanitation Data'!F68))="","",OFFSET('Sanitation Data'!$F$29,0,10*ROW('Sanitation Data'!F68)))</f>
        <v/>
      </c>
      <c r="CW74" s="295" t="str">
        <f ca="true">+IF(OFFSET('Sanitation Data'!$F$30,0,10*ROW('Sanitation Data'!F68))="","",OFFSET('Sanitation Data'!$F$30,0,10*ROW('Sanitation Data'!F68)))</f>
        <v/>
      </c>
      <c r="CX74" s="295" t="str">
        <f ca="true">+IF(OFFSET('Sanitation Data'!$F$31,0,10*ROW('Sanitation Data'!F68))="","",OFFSET('Sanitation Data'!$F$31,0,10*ROW('Sanitation Data'!F68)))</f>
        <v/>
      </c>
      <c r="CY74" s="295" t="str">
        <f ca="true">+IF(OFFSET('Sanitation Data'!$F$32,0,10*ROW('Sanitation Data'!F68))="","",OFFSET('Sanitation Data'!$F$32,0,10*ROW('Sanitation Data'!F68)))</f>
        <v/>
      </c>
      <c r="CZ74" s="295" t="str">
        <f ca="true">+IF(OFFSET('Sanitation Data'!$G$28,0,10*ROW('Sanitation Data'!G68))="","",OFFSET('Sanitation Data'!$G$28,0,10*ROW('Sanitation Data'!G68)))</f>
        <v/>
      </c>
      <c r="DA74" s="295" t="str">
        <f ca="true">+IF(OFFSET('Sanitation Data'!$G$29,0,10*ROW('Sanitation Data'!G68))="","",OFFSET('Sanitation Data'!$G$29,0,10*ROW('Sanitation Data'!G68)))</f>
        <v/>
      </c>
      <c r="DB74" s="295" t="str">
        <f ca="true">+IF(OFFSET('Sanitation Data'!$G$30,0,10*ROW('Sanitation Data'!G68))="","",OFFSET('Sanitation Data'!$G$30,0,10*ROW('Sanitation Data'!G68)))</f>
        <v/>
      </c>
      <c r="DC74" s="295" t="str">
        <f ca="true">+IF(OFFSET('Sanitation Data'!$G$31,0,10*ROW('Sanitation Data'!G68))="","",OFFSET('Sanitation Data'!$G$31,0,10*ROW('Sanitation Data'!G68)))</f>
        <v/>
      </c>
      <c r="DD74" s="295" t="str">
        <f ca="true">+IF(OFFSET('Sanitation Data'!$G$32,0,10*ROW('Sanitation Data'!G68))="","",OFFSET('Sanitation Data'!$G$32,0,10*ROW('Sanitation Data'!G68)))</f>
        <v/>
      </c>
      <c r="DE74" s="295" t="str">
        <f ca="true">+IF(OFFSET('Sanitation Data'!$H$28,0,10*ROW('Sanitation Data'!H68))="","",OFFSET('Sanitation Data'!$H$28,0,10*ROW('Sanitation Data'!H68)))</f>
        <v/>
      </c>
      <c r="DF74" s="295" t="str">
        <f ca="true">+IF(OFFSET('Sanitation Data'!$H$29,0,10*ROW('Sanitation Data'!H68))="","",OFFSET('Sanitation Data'!$H$29,0,10*ROW('Sanitation Data'!H68)))</f>
        <v/>
      </c>
      <c r="DG74" s="295" t="str">
        <f ca="true">+IF(OFFSET('Sanitation Data'!$H$30,0,10*ROW('Sanitation Data'!H68))="","",OFFSET('Sanitation Data'!$H$30,0,10*ROW('Sanitation Data'!H68)))</f>
        <v/>
      </c>
      <c r="DH74" s="295" t="str">
        <f ca="true">+IF(OFFSET('Sanitation Data'!$H$31,0,10*ROW('Sanitation Data'!H68))="","",OFFSET('Sanitation Data'!$H$31,0,10*ROW('Sanitation Data'!H68)))</f>
        <v/>
      </c>
      <c r="DI74" s="295" t="str">
        <f ca="true">+IF(OFFSET('Sanitation Data'!$H$32,0,10*ROW('Sanitation Data'!H68))="","",OFFSET('Sanitation Data'!$H$32,0,10*ROW('Sanitation Data'!H68)))</f>
        <v/>
      </c>
      <c r="DJ74" s="295" t="str">
        <f ca="true">+IF(OFFSET('Sanitation Data'!$I$28,0,10*ROW('Sanitation Data'!I68))="","",OFFSET('Sanitation Data'!$I$28,0,10*ROW('Sanitation Data'!I68)))</f>
        <v/>
      </c>
      <c r="DK74" s="295" t="str">
        <f ca="true">+IF(OFFSET('Sanitation Data'!$I$29,0,10*ROW('Sanitation Data'!I68))="","",OFFSET('Sanitation Data'!$I$29,0,10*ROW('Sanitation Data'!I68)))</f>
        <v/>
      </c>
      <c r="DL74" s="295" t="str">
        <f ca="true">+IF(OFFSET('Sanitation Data'!$I$30,0,10*ROW('Sanitation Data'!I68))="","",OFFSET('Sanitation Data'!$I$30,0,10*ROW('Sanitation Data'!I68)))</f>
        <v/>
      </c>
      <c r="DM74" s="295" t="str">
        <f ca="true">+IF(OFFSET('Sanitation Data'!$I$31,0,10*ROW('Sanitation Data'!I68))="","",OFFSET('Sanitation Data'!$I$31,0,10*ROW('Sanitation Data'!I68)))</f>
        <v/>
      </c>
      <c r="DN74" s="295" t="str">
        <f ca="true">+IF(OFFSET('Sanitation Data'!$I$32,0,10*ROW('Sanitation Data'!I68))="","",OFFSET('Sanitation Data'!$I$32,0,10*ROW('Sanitation Data'!I68)))</f>
        <v/>
      </c>
      <c r="DO74" s="295" t="str">
        <f ca="true">+IF(OFFSET('Hygiene Data'!$D$11,0,10*ROW('Hygiene Data'!D68))="","",OFFSET('Hygiene Data'!$D$11,0,10*ROW('Hygiene Data'!D68)))</f>
        <v/>
      </c>
      <c r="DP74" s="295" t="str">
        <f ca="true">+IF(OFFSET('Hygiene Data'!$D$12,0,10*ROW('Hygiene Data'!D68))="","",OFFSET('Hygiene Data'!$D$12,0,10*ROW('Hygiene Data'!D68)))</f>
        <v/>
      </c>
      <c r="DQ74" s="295" t="str">
        <f ca="true">+IF(OFFSET('Hygiene Data'!$D$13,0,10*ROW('Hygiene Data'!D68))="","",OFFSET('Hygiene Data'!$D$13,0,10*ROW('Hygiene Data'!D68)))</f>
        <v/>
      </c>
      <c r="DR74" s="295" t="str">
        <f ca="true">+IF(OFFSET('Hygiene Data'!$E$11,0,10*ROW('Hygiene Data'!E68))="","",OFFSET('Hygiene Data'!$E$11,0,10*ROW('Hygiene Data'!E68)))</f>
        <v/>
      </c>
      <c r="DS74" s="295" t="str">
        <f ca="true">+IF(OFFSET('Hygiene Data'!$E$12,0,10*ROW('Hygiene Data'!E68))="","",OFFSET('Hygiene Data'!$E$12,0,10*ROW('Hygiene Data'!E68)))</f>
        <v/>
      </c>
      <c r="DT74" s="295" t="str">
        <f ca="true">+IF(OFFSET('Hygiene Data'!$E$13,0,10*ROW('Hygiene Data'!E68))="","",OFFSET('Hygiene Data'!$E$13,0,10*ROW('Hygiene Data'!E68)))</f>
        <v/>
      </c>
      <c r="DU74" s="295" t="str">
        <f ca="true">+IF(OFFSET('Hygiene Data'!$F$11,0,10*ROW('Hygiene Data'!F68))="","",OFFSET('Hygiene Data'!$F$11,0,10*ROW('Hygiene Data'!F68)))</f>
        <v/>
      </c>
      <c r="DV74" s="295" t="str">
        <f ca="true">+IF(OFFSET('Hygiene Data'!$F$12,0,10*ROW('Hygiene Data'!F68))="","",OFFSET('Hygiene Data'!$F$12,0,10*ROW('Hygiene Data'!F68)))</f>
        <v/>
      </c>
      <c r="DW74" s="295" t="str">
        <f ca="true">+IF(OFFSET('Hygiene Data'!$F$13,0,10*ROW('Hygiene Data'!F68))="","",OFFSET('Hygiene Data'!$F$13,0,10*ROW('Hygiene Data'!F68)))</f>
        <v/>
      </c>
      <c r="DX74" s="295" t="str">
        <f ca="true">+IF(OFFSET('Hygiene Data'!$G$11,0,10*ROW('Hygiene Data'!G68))="","",OFFSET('Hygiene Data'!$G$11,0,10*ROW('Hygiene Data'!G68)))</f>
        <v/>
      </c>
      <c r="DY74" s="295" t="str">
        <f ca="true">+IF(OFFSET('Hygiene Data'!$G$12,0,10*ROW('Hygiene Data'!G68))="","",OFFSET('Hygiene Data'!$G$12,0,10*ROW('Hygiene Data'!G68)))</f>
        <v/>
      </c>
      <c r="DZ74" s="295" t="str">
        <f ca="true">+IF(OFFSET('Hygiene Data'!$G$13,0,10*ROW('Hygiene Data'!G68))="","",OFFSET('Hygiene Data'!$G$13,0,10*ROW('Hygiene Data'!G68)))</f>
        <v/>
      </c>
      <c r="EA74" s="295" t="str">
        <f ca="true">+IF(OFFSET('Hygiene Data'!$H$11,0,10*ROW('Hygiene Data'!H68))="","",OFFSET('Hygiene Data'!$H$11,0,10*ROW('Hygiene Data'!H68)))</f>
        <v/>
      </c>
      <c r="EB74" s="295" t="str">
        <f ca="true">+IF(OFFSET('Hygiene Data'!$H$12,0,10*ROW('Hygiene Data'!H68))="","",OFFSET('Hygiene Data'!$H$12,0,10*ROW('Hygiene Data'!H68)))</f>
        <v/>
      </c>
      <c r="EC74" s="295" t="str">
        <f ca="true">+IF(OFFSET('Hygiene Data'!$H$13,0,10*ROW('Hygiene Data'!H68))="","",OFFSET('Hygiene Data'!$H$13,0,10*ROW('Hygiene Data'!H68)))</f>
        <v/>
      </c>
      <c r="ED74" s="295" t="str">
        <f ca="true">+IF(OFFSET('Hygiene Data'!$I$11,0,10*ROW('Hygiene Data'!I68))="","",OFFSET('Hygiene Data'!$I$11,0,10*ROW('Hygiene Data'!I68)))</f>
        <v/>
      </c>
      <c r="EE74" s="295" t="str">
        <f ca="true">+IF(OFFSET('Hygiene Data'!$I$12,0,10*ROW('Hygiene Data'!I68))="","",OFFSET('Hygiene Data'!$I$12,0,10*ROW('Hygiene Data'!I68)))</f>
        <v/>
      </c>
      <c r="EF74" s="29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5"/>
      <c r="BS75" s="295" t="str">
        <f ca="true">+IF(OFFSET('Water Data'!$D$27,0,10*ROW('Water Data'!D69))="","",OFFSET('Water Data'!$D$27,0,10*ROW('Water Data'!D69)))</f>
        <v/>
      </c>
      <c r="BT75" s="295" t="str">
        <f ca="true">+IF(OFFSET('Water Data'!$D$28,0,10*ROW('Water Data'!D69))="","",OFFSET('Water Data'!$D$28,0,10*ROW('Water Data'!D69)))</f>
        <v/>
      </c>
      <c r="BU75" s="295" t="str">
        <f ca="true">+IF(OFFSET('Water Data'!$D$29,0,10*ROW('Water Data'!D69))="","",OFFSET('Water Data'!$D$29,0,10*ROW('Water Data'!D69)))</f>
        <v/>
      </c>
      <c r="BV75" s="295" t="str">
        <f ca="true">+IF(OFFSET('Water Data'!$E$27,0,10*ROW('Water Data'!E69))="","",OFFSET('Water Data'!$E$27,0,10*ROW('Water Data'!E69)))</f>
        <v/>
      </c>
      <c r="BW75" s="295" t="str">
        <f ca="true">+IF(OFFSET('Water Data'!$E$28,0,10*ROW('Water Data'!E69))="","",OFFSET('Water Data'!$E$28,0,10*ROW('Water Data'!E69)))</f>
        <v/>
      </c>
      <c r="BX75" s="295" t="str">
        <f ca="true">+IF(OFFSET('Water Data'!$E$29,0,10*ROW('Water Data'!E69))="","",OFFSET('Water Data'!$E$29,0,10*ROW('Water Data'!E69)))</f>
        <v/>
      </c>
      <c r="BY75" s="295" t="str">
        <f ca="true">+IF(OFFSET('Water Data'!$F$27,0,10*ROW('Water Data'!F69))="","",OFFSET('Water Data'!$F$27,0,10*ROW('Water Data'!F69)))</f>
        <v/>
      </c>
      <c r="BZ75" s="295" t="str">
        <f ca="true">+IF(OFFSET('Water Data'!$F$28,0,10*ROW('Water Data'!F69))="","",OFFSET('Water Data'!$F$28,0,10*ROW('Water Data'!F69)))</f>
        <v/>
      </c>
      <c r="CA75" s="295" t="str">
        <f ca="true">+IF(OFFSET('Water Data'!$F$29,0,10*ROW('Water Data'!F69))="","",OFFSET('Water Data'!$F$29,0,10*ROW('Water Data'!F69)))</f>
        <v/>
      </c>
      <c r="CB75" s="295" t="str">
        <f ca="true">+IF(OFFSET('Water Data'!$G$27,0,10*ROW('Water Data'!G69))="","",OFFSET('Water Data'!$G$27,0,10*ROW('Water Data'!G69)))</f>
        <v/>
      </c>
      <c r="CC75" s="295" t="str">
        <f ca="true">+IF(OFFSET('Water Data'!$G$28,0,10*ROW('Water Data'!G69))="","",OFFSET('Water Data'!$G$28,0,10*ROW('Water Data'!G69)))</f>
        <v/>
      </c>
      <c r="CD75" s="295" t="str">
        <f ca="true">+IF(OFFSET('Water Data'!$G$29,0,10*ROW('Water Data'!G69))="","",OFFSET('Water Data'!$G$29,0,10*ROW('Water Data'!G69)))</f>
        <v/>
      </c>
      <c r="CE75" s="295" t="str">
        <f ca="true">+IF(OFFSET('Water Data'!$H$27,0,10*ROW('Water Data'!H69))="","",OFFSET('Water Data'!$H$27,0,10*ROW('Water Data'!H69)))</f>
        <v/>
      </c>
      <c r="CF75" s="295" t="str">
        <f ca="true">+IF(OFFSET('Water Data'!$H$28,0,10*ROW('Water Data'!H69))="","",OFFSET('Water Data'!$H$28,0,10*ROW('Water Data'!H69)))</f>
        <v/>
      </c>
      <c r="CG75" s="295" t="str">
        <f ca="true">+IF(OFFSET('Water Data'!$H$29,0,10*ROW('Water Data'!H69))="","",OFFSET('Water Data'!$H$29,0,10*ROW('Water Data'!H69)))</f>
        <v/>
      </c>
      <c r="CH75" s="295" t="str">
        <f ca="true">+IF(OFFSET('Water Data'!$I$27,0,10*ROW('Water Data'!I69))="","",OFFSET('Water Data'!$I$27,0,10*ROW('Water Data'!I69)))</f>
        <v/>
      </c>
      <c r="CI75" s="295" t="str">
        <f ca="true">+IF(OFFSET('Water Data'!$I$28,0,10*ROW('Water Data'!I69))="","",OFFSET('Water Data'!$I$28,0,10*ROW('Water Data'!I69)))</f>
        <v/>
      </c>
      <c r="CJ75" s="295" t="str">
        <f ca="true">+IF(OFFSET('Water Data'!$I$29,0,10*ROW('Water Data'!I69))="","",OFFSET('Water Data'!$I$29,0,10*ROW('Water Data'!I69)))</f>
        <v/>
      </c>
      <c r="CK75" s="295" t="str">
        <f ca="true">+IF(OFFSET('Sanitation Data'!$D$28,0,10*ROW('Sanitation Data'!D69))="","",OFFSET('Sanitation Data'!$D$28,0,10*ROW('Sanitation Data'!D69)))</f>
        <v/>
      </c>
      <c r="CL75" s="295" t="str">
        <f ca="true">+IF(OFFSET('Sanitation Data'!$D$29,0,10*ROW('Sanitation Data'!D69))="","",OFFSET('Sanitation Data'!$D$29,0,10*ROW('Sanitation Data'!D69)))</f>
        <v/>
      </c>
      <c r="CM75" s="295" t="str">
        <f ca="true">+IF(OFFSET('Sanitation Data'!$D$30,0,10*ROW('Sanitation Data'!D69))="","",OFFSET('Sanitation Data'!$D$30,0,10*ROW('Sanitation Data'!D69)))</f>
        <v/>
      </c>
      <c r="CN75" s="295" t="str">
        <f ca="true">+IF(OFFSET('Sanitation Data'!$D$31,0,10*ROW('Sanitation Data'!D69))="","",OFFSET('Sanitation Data'!$D$31,0,10*ROW('Sanitation Data'!D69)))</f>
        <v/>
      </c>
      <c r="CO75" s="295" t="str">
        <f ca="true">+IF(OFFSET('Sanitation Data'!$D$32,0,10*ROW('Sanitation Data'!D69))="","",OFFSET('Sanitation Data'!$D$32,0,10*ROW('Sanitation Data'!D69)))</f>
        <v/>
      </c>
      <c r="CP75" s="295" t="str">
        <f ca="true">+IF(OFFSET('Sanitation Data'!$E$28,0,10*ROW('Sanitation Data'!E69))="","",OFFSET('Sanitation Data'!$E$28,0,10*ROW('Sanitation Data'!E69)))</f>
        <v/>
      </c>
      <c r="CQ75" s="295" t="str">
        <f ca="true">+IF(OFFSET('Sanitation Data'!$E$29,0,10*ROW('Sanitation Data'!E69))="","",OFFSET('Sanitation Data'!$E$29,0,10*ROW('Sanitation Data'!E69)))</f>
        <v/>
      </c>
      <c r="CR75" s="295" t="str">
        <f ca="true">+IF(OFFSET('Sanitation Data'!$E$30,0,10*ROW('Sanitation Data'!E69))="","",OFFSET('Sanitation Data'!$E$30,0,10*ROW('Sanitation Data'!E69)))</f>
        <v/>
      </c>
      <c r="CS75" s="295" t="str">
        <f ca="true">+IF(OFFSET('Sanitation Data'!$E$31,0,10*ROW('Sanitation Data'!E69))="","",OFFSET('Sanitation Data'!$E$31,0,10*ROW('Sanitation Data'!E69)))</f>
        <v/>
      </c>
      <c r="CT75" s="295" t="str">
        <f ca="true">+IF(OFFSET('Sanitation Data'!$E$32,0,10*ROW('Sanitation Data'!E69))="","",OFFSET('Sanitation Data'!$E$32,0,10*ROW('Sanitation Data'!E69)))</f>
        <v/>
      </c>
      <c r="CU75" s="295" t="str">
        <f ca="true">+IF(OFFSET('Sanitation Data'!$F$28,0,10*ROW('Sanitation Data'!F69))="","",OFFSET('Sanitation Data'!$F$28,0,10*ROW('Sanitation Data'!F69)))</f>
        <v/>
      </c>
      <c r="CV75" s="295" t="str">
        <f ca="true">+IF(OFFSET('Sanitation Data'!$F$29,0,10*ROW('Sanitation Data'!F69))="","",OFFSET('Sanitation Data'!$F$29,0,10*ROW('Sanitation Data'!F69)))</f>
        <v/>
      </c>
      <c r="CW75" s="295" t="str">
        <f ca="true">+IF(OFFSET('Sanitation Data'!$F$30,0,10*ROW('Sanitation Data'!F69))="","",OFFSET('Sanitation Data'!$F$30,0,10*ROW('Sanitation Data'!F69)))</f>
        <v/>
      </c>
      <c r="CX75" s="295" t="str">
        <f ca="true">+IF(OFFSET('Sanitation Data'!$F$31,0,10*ROW('Sanitation Data'!F69))="","",OFFSET('Sanitation Data'!$F$31,0,10*ROW('Sanitation Data'!F69)))</f>
        <v/>
      </c>
      <c r="CY75" s="295" t="str">
        <f ca="true">+IF(OFFSET('Sanitation Data'!$F$32,0,10*ROW('Sanitation Data'!F69))="","",OFFSET('Sanitation Data'!$F$32,0,10*ROW('Sanitation Data'!F69)))</f>
        <v/>
      </c>
      <c r="CZ75" s="295" t="str">
        <f ca="true">+IF(OFFSET('Sanitation Data'!$G$28,0,10*ROW('Sanitation Data'!G69))="","",OFFSET('Sanitation Data'!$G$28,0,10*ROW('Sanitation Data'!G69)))</f>
        <v/>
      </c>
      <c r="DA75" s="295" t="str">
        <f ca="true">+IF(OFFSET('Sanitation Data'!$G$29,0,10*ROW('Sanitation Data'!G69))="","",OFFSET('Sanitation Data'!$G$29,0,10*ROW('Sanitation Data'!G69)))</f>
        <v/>
      </c>
      <c r="DB75" s="295" t="str">
        <f ca="true">+IF(OFFSET('Sanitation Data'!$G$30,0,10*ROW('Sanitation Data'!G69))="","",OFFSET('Sanitation Data'!$G$30,0,10*ROW('Sanitation Data'!G69)))</f>
        <v/>
      </c>
      <c r="DC75" s="295" t="str">
        <f ca="true">+IF(OFFSET('Sanitation Data'!$G$31,0,10*ROW('Sanitation Data'!G69))="","",OFFSET('Sanitation Data'!$G$31,0,10*ROW('Sanitation Data'!G69)))</f>
        <v/>
      </c>
      <c r="DD75" s="295" t="str">
        <f ca="true">+IF(OFFSET('Sanitation Data'!$G$32,0,10*ROW('Sanitation Data'!G69))="","",OFFSET('Sanitation Data'!$G$32,0,10*ROW('Sanitation Data'!G69)))</f>
        <v/>
      </c>
      <c r="DE75" s="295" t="str">
        <f ca="true">+IF(OFFSET('Sanitation Data'!$H$28,0,10*ROW('Sanitation Data'!H69))="","",OFFSET('Sanitation Data'!$H$28,0,10*ROW('Sanitation Data'!H69)))</f>
        <v/>
      </c>
      <c r="DF75" s="295" t="str">
        <f ca="true">+IF(OFFSET('Sanitation Data'!$H$29,0,10*ROW('Sanitation Data'!H69))="","",OFFSET('Sanitation Data'!$H$29,0,10*ROW('Sanitation Data'!H69)))</f>
        <v/>
      </c>
      <c r="DG75" s="295" t="str">
        <f ca="true">+IF(OFFSET('Sanitation Data'!$H$30,0,10*ROW('Sanitation Data'!H69))="","",OFFSET('Sanitation Data'!$H$30,0,10*ROW('Sanitation Data'!H69)))</f>
        <v/>
      </c>
      <c r="DH75" s="295" t="str">
        <f ca="true">+IF(OFFSET('Sanitation Data'!$H$31,0,10*ROW('Sanitation Data'!H69))="","",OFFSET('Sanitation Data'!$H$31,0,10*ROW('Sanitation Data'!H69)))</f>
        <v/>
      </c>
      <c r="DI75" s="295" t="str">
        <f ca="true">+IF(OFFSET('Sanitation Data'!$H$32,0,10*ROW('Sanitation Data'!H69))="","",OFFSET('Sanitation Data'!$H$32,0,10*ROW('Sanitation Data'!H69)))</f>
        <v/>
      </c>
      <c r="DJ75" s="295" t="str">
        <f ca="true">+IF(OFFSET('Sanitation Data'!$I$28,0,10*ROW('Sanitation Data'!I69))="","",OFFSET('Sanitation Data'!$I$28,0,10*ROW('Sanitation Data'!I69)))</f>
        <v/>
      </c>
      <c r="DK75" s="295" t="str">
        <f ca="true">+IF(OFFSET('Sanitation Data'!$I$29,0,10*ROW('Sanitation Data'!I69))="","",OFFSET('Sanitation Data'!$I$29,0,10*ROW('Sanitation Data'!I69)))</f>
        <v/>
      </c>
      <c r="DL75" s="295" t="str">
        <f ca="true">+IF(OFFSET('Sanitation Data'!$I$30,0,10*ROW('Sanitation Data'!I69))="","",OFFSET('Sanitation Data'!$I$30,0,10*ROW('Sanitation Data'!I69)))</f>
        <v/>
      </c>
      <c r="DM75" s="295" t="str">
        <f ca="true">+IF(OFFSET('Sanitation Data'!$I$31,0,10*ROW('Sanitation Data'!I69))="","",OFFSET('Sanitation Data'!$I$31,0,10*ROW('Sanitation Data'!I69)))</f>
        <v/>
      </c>
      <c r="DN75" s="295" t="str">
        <f ca="true">+IF(OFFSET('Sanitation Data'!$I$32,0,10*ROW('Sanitation Data'!I69))="","",OFFSET('Sanitation Data'!$I$32,0,10*ROW('Sanitation Data'!I69)))</f>
        <v/>
      </c>
      <c r="DO75" s="295" t="str">
        <f ca="true">+IF(OFFSET('Hygiene Data'!$D$11,0,10*ROW('Hygiene Data'!D69))="","",OFFSET('Hygiene Data'!$D$11,0,10*ROW('Hygiene Data'!D69)))</f>
        <v/>
      </c>
      <c r="DP75" s="295" t="str">
        <f ca="true">+IF(OFFSET('Hygiene Data'!$D$12,0,10*ROW('Hygiene Data'!D69))="","",OFFSET('Hygiene Data'!$D$12,0,10*ROW('Hygiene Data'!D69)))</f>
        <v/>
      </c>
      <c r="DQ75" s="295" t="str">
        <f ca="true">+IF(OFFSET('Hygiene Data'!$D$13,0,10*ROW('Hygiene Data'!D69))="","",OFFSET('Hygiene Data'!$D$13,0,10*ROW('Hygiene Data'!D69)))</f>
        <v/>
      </c>
      <c r="DR75" s="295" t="str">
        <f ca="true">+IF(OFFSET('Hygiene Data'!$E$11,0,10*ROW('Hygiene Data'!E69))="","",OFFSET('Hygiene Data'!$E$11,0,10*ROW('Hygiene Data'!E69)))</f>
        <v/>
      </c>
      <c r="DS75" s="295" t="str">
        <f ca="true">+IF(OFFSET('Hygiene Data'!$E$12,0,10*ROW('Hygiene Data'!E69))="","",OFFSET('Hygiene Data'!$E$12,0,10*ROW('Hygiene Data'!E69)))</f>
        <v/>
      </c>
      <c r="DT75" s="295" t="str">
        <f ca="true">+IF(OFFSET('Hygiene Data'!$E$13,0,10*ROW('Hygiene Data'!E69))="","",OFFSET('Hygiene Data'!$E$13,0,10*ROW('Hygiene Data'!E69)))</f>
        <v/>
      </c>
      <c r="DU75" s="295" t="str">
        <f ca="true">+IF(OFFSET('Hygiene Data'!$F$11,0,10*ROW('Hygiene Data'!F69))="","",OFFSET('Hygiene Data'!$F$11,0,10*ROW('Hygiene Data'!F69)))</f>
        <v/>
      </c>
      <c r="DV75" s="295" t="str">
        <f ca="true">+IF(OFFSET('Hygiene Data'!$F$12,0,10*ROW('Hygiene Data'!F69))="","",OFFSET('Hygiene Data'!$F$12,0,10*ROW('Hygiene Data'!F69)))</f>
        <v/>
      </c>
      <c r="DW75" s="295" t="str">
        <f ca="true">+IF(OFFSET('Hygiene Data'!$F$13,0,10*ROW('Hygiene Data'!F69))="","",OFFSET('Hygiene Data'!$F$13,0,10*ROW('Hygiene Data'!F69)))</f>
        <v/>
      </c>
      <c r="DX75" s="295" t="str">
        <f ca="true">+IF(OFFSET('Hygiene Data'!$G$11,0,10*ROW('Hygiene Data'!G69))="","",OFFSET('Hygiene Data'!$G$11,0,10*ROW('Hygiene Data'!G69)))</f>
        <v/>
      </c>
      <c r="DY75" s="295" t="str">
        <f ca="true">+IF(OFFSET('Hygiene Data'!$G$12,0,10*ROW('Hygiene Data'!G69))="","",OFFSET('Hygiene Data'!$G$12,0,10*ROW('Hygiene Data'!G69)))</f>
        <v/>
      </c>
      <c r="DZ75" s="295" t="str">
        <f ca="true">+IF(OFFSET('Hygiene Data'!$G$13,0,10*ROW('Hygiene Data'!G69))="","",OFFSET('Hygiene Data'!$G$13,0,10*ROW('Hygiene Data'!G69)))</f>
        <v/>
      </c>
      <c r="EA75" s="295" t="str">
        <f ca="true">+IF(OFFSET('Hygiene Data'!$H$11,0,10*ROW('Hygiene Data'!H69))="","",OFFSET('Hygiene Data'!$H$11,0,10*ROW('Hygiene Data'!H69)))</f>
        <v/>
      </c>
      <c r="EB75" s="295" t="str">
        <f ca="true">+IF(OFFSET('Hygiene Data'!$H$12,0,10*ROW('Hygiene Data'!H69))="","",OFFSET('Hygiene Data'!$H$12,0,10*ROW('Hygiene Data'!H69)))</f>
        <v/>
      </c>
      <c r="EC75" s="295" t="str">
        <f ca="true">+IF(OFFSET('Hygiene Data'!$H$13,0,10*ROW('Hygiene Data'!H69))="","",OFFSET('Hygiene Data'!$H$13,0,10*ROW('Hygiene Data'!H69)))</f>
        <v/>
      </c>
      <c r="ED75" s="295" t="str">
        <f ca="true">+IF(OFFSET('Hygiene Data'!$I$11,0,10*ROW('Hygiene Data'!I69))="","",OFFSET('Hygiene Data'!$I$11,0,10*ROW('Hygiene Data'!I69)))</f>
        <v/>
      </c>
      <c r="EE75" s="295" t="str">
        <f ca="true">+IF(OFFSET('Hygiene Data'!$I$12,0,10*ROW('Hygiene Data'!I69))="","",OFFSET('Hygiene Data'!$I$12,0,10*ROW('Hygiene Data'!I69)))</f>
        <v/>
      </c>
      <c r="EF75" s="29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5"/>
      <c r="BS76" s="295" t="str">
        <f ca="true">+IF(OFFSET('Water Data'!$D$27,0,10*ROW('Water Data'!D70))="","",OFFSET('Water Data'!$D$27,0,10*ROW('Water Data'!D70)))</f>
        <v/>
      </c>
      <c r="BT76" s="295" t="str">
        <f ca="true">+IF(OFFSET('Water Data'!$D$28,0,10*ROW('Water Data'!D70))="","",OFFSET('Water Data'!$D$28,0,10*ROW('Water Data'!D70)))</f>
        <v/>
      </c>
      <c r="BU76" s="295" t="str">
        <f ca="true">+IF(OFFSET('Water Data'!$D$29,0,10*ROW('Water Data'!D70))="","",OFFSET('Water Data'!$D$29,0,10*ROW('Water Data'!D70)))</f>
        <v/>
      </c>
      <c r="BV76" s="295" t="str">
        <f ca="true">+IF(OFFSET('Water Data'!$E$27,0,10*ROW('Water Data'!E70))="","",OFFSET('Water Data'!$E$27,0,10*ROW('Water Data'!E70)))</f>
        <v/>
      </c>
      <c r="BW76" s="295" t="str">
        <f ca="true">+IF(OFFSET('Water Data'!$E$28,0,10*ROW('Water Data'!E70))="","",OFFSET('Water Data'!$E$28,0,10*ROW('Water Data'!E70)))</f>
        <v/>
      </c>
      <c r="BX76" s="295" t="str">
        <f ca="true">+IF(OFFSET('Water Data'!$E$29,0,10*ROW('Water Data'!E70))="","",OFFSET('Water Data'!$E$29,0,10*ROW('Water Data'!E70)))</f>
        <v/>
      </c>
      <c r="BY76" s="295" t="str">
        <f ca="true">+IF(OFFSET('Water Data'!$F$27,0,10*ROW('Water Data'!F70))="","",OFFSET('Water Data'!$F$27,0,10*ROW('Water Data'!F70)))</f>
        <v/>
      </c>
      <c r="BZ76" s="295" t="str">
        <f ca="true">+IF(OFFSET('Water Data'!$F$28,0,10*ROW('Water Data'!F70))="","",OFFSET('Water Data'!$F$28,0,10*ROW('Water Data'!F70)))</f>
        <v/>
      </c>
      <c r="CA76" s="295" t="str">
        <f ca="true">+IF(OFFSET('Water Data'!$F$29,0,10*ROW('Water Data'!F70))="","",OFFSET('Water Data'!$F$29,0,10*ROW('Water Data'!F70)))</f>
        <v/>
      </c>
      <c r="CB76" s="295" t="str">
        <f ca="true">+IF(OFFSET('Water Data'!$G$27,0,10*ROW('Water Data'!G70))="","",OFFSET('Water Data'!$G$27,0,10*ROW('Water Data'!G70)))</f>
        <v/>
      </c>
      <c r="CC76" s="295" t="str">
        <f ca="true">+IF(OFFSET('Water Data'!$G$28,0,10*ROW('Water Data'!G70))="","",OFFSET('Water Data'!$G$28,0,10*ROW('Water Data'!G70)))</f>
        <v/>
      </c>
      <c r="CD76" s="295" t="str">
        <f ca="true">+IF(OFFSET('Water Data'!$G$29,0,10*ROW('Water Data'!G70))="","",OFFSET('Water Data'!$G$29,0,10*ROW('Water Data'!G70)))</f>
        <v/>
      </c>
      <c r="CE76" s="295" t="str">
        <f ca="true">+IF(OFFSET('Water Data'!$H$27,0,10*ROW('Water Data'!H70))="","",OFFSET('Water Data'!$H$27,0,10*ROW('Water Data'!H70)))</f>
        <v/>
      </c>
      <c r="CF76" s="295" t="str">
        <f ca="true">+IF(OFFSET('Water Data'!$H$28,0,10*ROW('Water Data'!H70))="","",OFFSET('Water Data'!$H$28,0,10*ROW('Water Data'!H70)))</f>
        <v/>
      </c>
      <c r="CG76" s="295" t="str">
        <f ca="true">+IF(OFFSET('Water Data'!$H$29,0,10*ROW('Water Data'!H70))="","",OFFSET('Water Data'!$H$29,0,10*ROW('Water Data'!H70)))</f>
        <v/>
      </c>
      <c r="CH76" s="295" t="str">
        <f ca="true">+IF(OFFSET('Water Data'!$I$27,0,10*ROW('Water Data'!I70))="","",OFFSET('Water Data'!$I$27,0,10*ROW('Water Data'!I70)))</f>
        <v/>
      </c>
      <c r="CI76" s="295" t="str">
        <f ca="true">+IF(OFFSET('Water Data'!$I$28,0,10*ROW('Water Data'!I70))="","",OFFSET('Water Data'!$I$28,0,10*ROW('Water Data'!I70)))</f>
        <v/>
      </c>
      <c r="CJ76" s="295" t="str">
        <f ca="true">+IF(OFFSET('Water Data'!$I$29,0,10*ROW('Water Data'!I70))="","",OFFSET('Water Data'!$I$29,0,10*ROW('Water Data'!I70)))</f>
        <v/>
      </c>
      <c r="CK76" s="295" t="str">
        <f ca="true">+IF(OFFSET('Sanitation Data'!$D$28,0,10*ROW('Sanitation Data'!D70))="","",OFFSET('Sanitation Data'!$D$28,0,10*ROW('Sanitation Data'!D70)))</f>
        <v/>
      </c>
      <c r="CL76" s="295" t="str">
        <f ca="true">+IF(OFFSET('Sanitation Data'!$D$29,0,10*ROW('Sanitation Data'!D70))="","",OFFSET('Sanitation Data'!$D$29,0,10*ROW('Sanitation Data'!D70)))</f>
        <v/>
      </c>
      <c r="CM76" s="295" t="str">
        <f ca="true">+IF(OFFSET('Sanitation Data'!$D$30,0,10*ROW('Sanitation Data'!D70))="","",OFFSET('Sanitation Data'!$D$30,0,10*ROW('Sanitation Data'!D70)))</f>
        <v/>
      </c>
      <c r="CN76" s="295" t="str">
        <f ca="true">+IF(OFFSET('Sanitation Data'!$D$31,0,10*ROW('Sanitation Data'!D70))="","",OFFSET('Sanitation Data'!$D$31,0,10*ROW('Sanitation Data'!D70)))</f>
        <v/>
      </c>
      <c r="CO76" s="295" t="str">
        <f ca="true">+IF(OFFSET('Sanitation Data'!$D$32,0,10*ROW('Sanitation Data'!D70))="","",OFFSET('Sanitation Data'!$D$32,0,10*ROW('Sanitation Data'!D70)))</f>
        <v/>
      </c>
      <c r="CP76" s="295" t="str">
        <f ca="true">+IF(OFFSET('Sanitation Data'!$E$28,0,10*ROW('Sanitation Data'!E70))="","",OFFSET('Sanitation Data'!$E$28,0,10*ROW('Sanitation Data'!E70)))</f>
        <v/>
      </c>
      <c r="CQ76" s="295" t="str">
        <f ca="true">+IF(OFFSET('Sanitation Data'!$E$29,0,10*ROW('Sanitation Data'!E70))="","",OFFSET('Sanitation Data'!$E$29,0,10*ROW('Sanitation Data'!E70)))</f>
        <v/>
      </c>
      <c r="CR76" s="295" t="str">
        <f ca="true">+IF(OFFSET('Sanitation Data'!$E$30,0,10*ROW('Sanitation Data'!E70))="","",OFFSET('Sanitation Data'!$E$30,0,10*ROW('Sanitation Data'!E70)))</f>
        <v/>
      </c>
      <c r="CS76" s="295" t="str">
        <f ca="true">+IF(OFFSET('Sanitation Data'!$E$31,0,10*ROW('Sanitation Data'!E70))="","",OFFSET('Sanitation Data'!$E$31,0,10*ROW('Sanitation Data'!E70)))</f>
        <v/>
      </c>
      <c r="CT76" s="295" t="str">
        <f ca="true">+IF(OFFSET('Sanitation Data'!$E$32,0,10*ROW('Sanitation Data'!E70))="","",OFFSET('Sanitation Data'!$E$32,0,10*ROW('Sanitation Data'!E70)))</f>
        <v/>
      </c>
      <c r="CU76" s="295" t="str">
        <f ca="true">+IF(OFFSET('Sanitation Data'!$F$28,0,10*ROW('Sanitation Data'!F70))="","",OFFSET('Sanitation Data'!$F$28,0,10*ROW('Sanitation Data'!F70)))</f>
        <v/>
      </c>
      <c r="CV76" s="295" t="str">
        <f ca="true">+IF(OFFSET('Sanitation Data'!$F$29,0,10*ROW('Sanitation Data'!F70))="","",OFFSET('Sanitation Data'!$F$29,0,10*ROW('Sanitation Data'!F70)))</f>
        <v/>
      </c>
      <c r="CW76" s="295" t="str">
        <f ca="true">+IF(OFFSET('Sanitation Data'!$F$30,0,10*ROW('Sanitation Data'!F70))="","",OFFSET('Sanitation Data'!$F$30,0,10*ROW('Sanitation Data'!F70)))</f>
        <v/>
      </c>
      <c r="CX76" s="295" t="str">
        <f ca="true">+IF(OFFSET('Sanitation Data'!$F$31,0,10*ROW('Sanitation Data'!F70))="","",OFFSET('Sanitation Data'!$F$31,0,10*ROW('Sanitation Data'!F70)))</f>
        <v/>
      </c>
      <c r="CY76" s="295" t="str">
        <f ca="true">+IF(OFFSET('Sanitation Data'!$F$32,0,10*ROW('Sanitation Data'!F70))="","",OFFSET('Sanitation Data'!$F$32,0,10*ROW('Sanitation Data'!F70)))</f>
        <v/>
      </c>
      <c r="CZ76" s="295" t="str">
        <f ca="true">+IF(OFFSET('Sanitation Data'!$G$28,0,10*ROW('Sanitation Data'!G70))="","",OFFSET('Sanitation Data'!$G$28,0,10*ROW('Sanitation Data'!G70)))</f>
        <v/>
      </c>
      <c r="DA76" s="295" t="str">
        <f ca="true">+IF(OFFSET('Sanitation Data'!$G$29,0,10*ROW('Sanitation Data'!G70))="","",OFFSET('Sanitation Data'!$G$29,0,10*ROW('Sanitation Data'!G70)))</f>
        <v/>
      </c>
      <c r="DB76" s="295" t="str">
        <f ca="true">+IF(OFFSET('Sanitation Data'!$G$30,0,10*ROW('Sanitation Data'!G70))="","",OFFSET('Sanitation Data'!$G$30,0,10*ROW('Sanitation Data'!G70)))</f>
        <v/>
      </c>
      <c r="DC76" s="295" t="str">
        <f ca="true">+IF(OFFSET('Sanitation Data'!$G$31,0,10*ROW('Sanitation Data'!G70))="","",OFFSET('Sanitation Data'!$G$31,0,10*ROW('Sanitation Data'!G70)))</f>
        <v/>
      </c>
      <c r="DD76" s="295" t="str">
        <f ca="true">+IF(OFFSET('Sanitation Data'!$G$32,0,10*ROW('Sanitation Data'!G70))="","",OFFSET('Sanitation Data'!$G$32,0,10*ROW('Sanitation Data'!G70)))</f>
        <v/>
      </c>
      <c r="DE76" s="295" t="str">
        <f ca="true">+IF(OFFSET('Sanitation Data'!$H$28,0,10*ROW('Sanitation Data'!H70))="","",OFFSET('Sanitation Data'!$H$28,0,10*ROW('Sanitation Data'!H70)))</f>
        <v/>
      </c>
      <c r="DF76" s="295" t="str">
        <f ca="true">+IF(OFFSET('Sanitation Data'!$H$29,0,10*ROW('Sanitation Data'!H70))="","",OFFSET('Sanitation Data'!$H$29,0,10*ROW('Sanitation Data'!H70)))</f>
        <v/>
      </c>
      <c r="DG76" s="295" t="str">
        <f ca="true">+IF(OFFSET('Sanitation Data'!$H$30,0,10*ROW('Sanitation Data'!H70))="","",OFFSET('Sanitation Data'!$H$30,0,10*ROW('Sanitation Data'!H70)))</f>
        <v/>
      </c>
      <c r="DH76" s="295" t="str">
        <f ca="true">+IF(OFFSET('Sanitation Data'!$H$31,0,10*ROW('Sanitation Data'!H70))="","",OFFSET('Sanitation Data'!$H$31,0,10*ROW('Sanitation Data'!H70)))</f>
        <v/>
      </c>
      <c r="DI76" s="295" t="str">
        <f ca="true">+IF(OFFSET('Sanitation Data'!$H$32,0,10*ROW('Sanitation Data'!H70))="","",OFFSET('Sanitation Data'!$H$32,0,10*ROW('Sanitation Data'!H70)))</f>
        <v/>
      </c>
      <c r="DJ76" s="295" t="str">
        <f ca="true">+IF(OFFSET('Sanitation Data'!$I$28,0,10*ROW('Sanitation Data'!I70))="","",OFFSET('Sanitation Data'!$I$28,0,10*ROW('Sanitation Data'!I70)))</f>
        <v/>
      </c>
      <c r="DK76" s="295" t="str">
        <f ca="true">+IF(OFFSET('Sanitation Data'!$I$29,0,10*ROW('Sanitation Data'!I70))="","",OFFSET('Sanitation Data'!$I$29,0,10*ROW('Sanitation Data'!I70)))</f>
        <v/>
      </c>
      <c r="DL76" s="295" t="str">
        <f ca="true">+IF(OFFSET('Sanitation Data'!$I$30,0,10*ROW('Sanitation Data'!I70))="","",OFFSET('Sanitation Data'!$I$30,0,10*ROW('Sanitation Data'!I70)))</f>
        <v/>
      </c>
      <c r="DM76" s="295" t="str">
        <f ca="true">+IF(OFFSET('Sanitation Data'!$I$31,0,10*ROW('Sanitation Data'!I70))="","",OFFSET('Sanitation Data'!$I$31,0,10*ROW('Sanitation Data'!I70)))</f>
        <v/>
      </c>
      <c r="DN76" s="295" t="str">
        <f ca="true">+IF(OFFSET('Sanitation Data'!$I$32,0,10*ROW('Sanitation Data'!I70))="","",OFFSET('Sanitation Data'!$I$32,0,10*ROW('Sanitation Data'!I70)))</f>
        <v/>
      </c>
      <c r="DO76" s="295" t="str">
        <f ca="true">+IF(OFFSET('Hygiene Data'!$D$11,0,10*ROW('Hygiene Data'!D70))="","",OFFSET('Hygiene Data'!$D$11,0,10*ROW('Hygiene Data'!D70)))</f>
        <v/>
      </c>
      <c r="DP76" s="295" t="str">
        <f ca="true">+IF(OFFSET('Hygiene Data'!$D$12,0,10*ROW('Hygiene Data'!D70))="","",OFFSET('Hygiene Data'!$D$12,0,10*ROW('Hygiene Data'!D70)))</f>
        <v/>
      </c>
      <c r="DQ76" s="295" t="str">
        <f ca="true">+IF(OFFSET('Hygiene Data'!$D$13,0,10*ROW('Hygiene Data'!D70))="","",OFFSET('Hygiene Data'!$D$13,0,10*ROW('Hygiene Data'!D70)))</f>
        <v/>
      </c>
      <c r="DR76" s="295" t="str">
        <f ca="true">+IF(OFFSET('Hygiene Data'!$E$11,0,10*ROW('Hygiene Data'!E70))="","",OFFSET('Hygiene Data'!$E$11,0,10*ROW('Hygiene Data'!E70)))</f>
        <v/>
      </c>
      <c r="DS76" s="295" t="str">
        <f ca="true">+IF(OFFSET('Hygiene Data'!$E$12,0,10*ROW('Hygiene Data'!E70))="","",OFFSET('Hygiene Data'!$E$12,0,10*ROW('Hygiene Data'!E70)))</f>
        <v/>
      </c>
      <c r="DT76" s="295" t="str">
        <f ca="true">+IF(OFFSET('Hygiene Data'!$E$13,0,10*ROW('Hygiene Data'!E70))="","",OFFSET('Hygiene Data'!$E$13,0,10*ROW('Hygiene Data'!E70)))</f>
        <v/>
      </c>
      <c r="DU76" s="295" t="str">
        <f ca="true">+IF(OFFSET('Hygiene Data'!$F$11,0,10*ROW('Hygiene Data'!F70))="","",OFFSET('Hygiene Data'!$F$11,0,10*ROW('Hygiene Data'!F70)))</f>
        <v/>
      </c>
      <c r="DV76" s="295" t="str">
        <f ca="true">+IF(OFFSET('Hygiene Data'!$F$12,0,10*ROW('Hygiene Data'!F70))="","",OFFSET('Hygiene Data'!$F$12,0,10*ROW('Hygiene Data'!F70)))</f>
        <v/>
      </c>
      <c r="DW76" s="295" t="str">
        <f ca="true">+IF(OFFSET('Hygiene Data'!$F$13,0,10*ROW('Hygiene Data'!F70))="","",OFFSET('Hygiene Data'!$F$13,0,10*ROW('Hygiene Data'!F70)))</f>
        <v/>
      </c>
      <c r="DX76" s="295" t="str">
        <f ca="true">+IF(OFFSET('Hygiene Data'!$G$11,0,10*ROW('Hygiene Data'!G70))="","",OFFSET('Hygiene Data'!$G$11,0,10*ROW('Hygiene Data'!G70)))</f>
        <v/>
      </c>
      <c r="DY76" s="295" t="str">
        <f ca="true">+IF(OFFSET('Hygiene Data'!$G$12,0,10*ROW('Hygiene Data'!G70))="","",OFFSET('Hygiene Data'!$G$12,0,10*ROW('Hygiene Data'!G70)))</f>
        <v/>
      </c>
      <c r="DZ76" s="295" t="str">
        <f ca="true">+IF(OFFSET('Hygiene Data'!$G$13,0,10*ROW('Hygiene Data'!G70))="","",OFFSET('Hygiene Data'!$G$13,0,10*ROW('Hygiene Data'!G70)))</f>
        <v/>
      </c>
      <c r="EA76" s="295" t="str">
        <f ca="true">+IF(OFFSET('Hygiene Data'!$H$11,0,10*ROW('Hygiene Data'!H70))="","",OFFSET('Hygiene Data'!$H$11,0,10*ROW('Hygiene Data'!H70)))</f>
        <v/>
      </c>
      <c r="EB76" s="295" t="str">
        <f ca="true">+IF(OFFSET('Hygiene Data'!$H$12,0,10*ROW('Hygiene Data'!H70))="","",OFFSET('Hygiene Data'!$H$12,0,10*ROW('Hygiene Data'!H70)))</f>
        <v/>
      </c>
      <c r="EC76" s="295" t="str">
        <f ca="true">+IF(OFFSET('Hygiene Data'!$H$13,0,10*ROW('Hygiene Data'!H70))="","",OFFSET('Hygiene Data'!$H$13,0,10*ROW('Hygiene Data'!H70)))</f>
        <v/>
      </c>
      <c r="ED76" s="295" t="str">
        <f ca="true">+IF(OFFSET('Hygiene Data'!$I$11,0,10*ROW('Hygiene Data'!I70))="","",OFFSET('Hygiene Data'!$I$11,0,10*ROW('Hygiene Data'!I70)))</f>
        <v/>
      </c>
      <c r="EE76" s="295" t="str">
        <f ca="true">+IF(OFFSET('Hygiene Data'!$I$12,0,10*ROW('Hygiene Data'!I70))="","",OFFSET('Hygiene Data'!$I$12,0,10*ROW('Hygiene Data'!I70)))</f>
        <v/>
      </c>
      <c r="EF76" s="29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5"/>
      <c r="BS77" s="295" t="str">
        <f ca="true">+IF(OFFSET('Water Data'!$D$27,0,10*ROW('Water Data'!D71))="","",OFFSET('Water Data'!$D$27,0,10*ROW('Water Data'!D71)))</f>
        <v/>
      </c>
      <c r="BT77" s="295" t="str">
        <f ca="true">+IF(OFFSET('Water Data'!$D$28,0,10*ROW('Water Data'!D71))="","",OFFSET('Water Data'!$D$28,0,10*ROW('Water Data'!D71)))</f>
        <v/>
      </c>
      <c r="BU77" s="295" t="str">
        <f ca="true">+IF(OFFSET('Water Data'!$D$29,0,10*ROW('Water Data'!D71))="","",OFFSET('Water Data'!$D$29,0,10*ROW('Water Data'!D71)))</f>
        <v/>
      </c>
      <c r="BV77" s="295" t="str">
        <f ca="true">+IF(OFFSET('Water Data'!$E$27,0,10*ROW('Water Data'!E71))="","",OFFSET('Water Data'!$E$27,0,10*ROW('Water Data'!E71)))</f>
        <v/>
      </c>
      <c r="BW77" s="295" t="str">
        <f ca="true">+IF(OFFSET('Water Data'!$E$28,0,10*ROW('Water Data'!E71))="","",OFFSET('Water Data'!$E$28,0,10*ROW('Water Data'!E71)))</f>
        <v/>
      </c>
      <c r="BX77" s="295" t="str">
        <f ca="true">+IF(OFFSET('Water Data'!$E$29,0,10*ROW('Water Data'!E71))="","",OFFSET('Water Data'!$E$29,0,10*ROW('Water Data'!E71)))</f>
        <v/>
      </c>
      <c r="BY77" s="295" t="str">
        <f ca="true">+IF(OFFSET('Water Data'!$F$27,0,10*ROW('Water Data'!F71))="","",OFFSET('Water Data'!$F$27,0,10*ROW('Water Data'!F71)))</f>
        <v/>
      </c>
      <c r="BZ77" s="295" t="str">
        <f ca="true">+IF(OFFSET('Water Data'!$F$28,0,10*ROW('Water Data'!F71))="","",OFFSET('Water Data'!$F$28,0,10*ROW('Water Data'!F71)))</f>
        <v/>
      </c>
      <c r="CA77" s="295" t="str">
        <f ca="true">+IF(OFFSET('Water Data'!$F$29,0,10*ROW('Water Data'!F71))="","",OFFSET('Water Data'!$F$29,0,10*ROW('Water Data'!F71)))</f>
        <v/>
      </c>
      <c r="CB77" s="295" t="str">
        <f ca="true">+IF(OFFSET('Water Data'!$G$27,0,10*ROW('Water Data'!G71))="","",OFFSET('Water Data'!$G$27,0,10*ROW('Water Data'!G71)))</f>
        <v/>
      </c>
      <c r="CC77" s="295" t="str">
        <f ca="true">+IF(OFFSET('Water Data'!$G$28,0,10*ROW('Water Data'!G71))="","",OFFSET('Water Data'!$G$28,0,10*ROW('Water Data'!G71)))</f>
        <v/>
      </c>
      <c r="CD77" s="295" t="str">
        <f ca="true">+IF(OFFSET('Water Data'!$G$29,0,10*ROW('Water Data'!G71))="","",OFFSET('Water Data'!$G$29,0,10*ROW('Water Data'!G71)))</f>
        <v/>
      </c>
      <c r="CE77" s="295" t="str">
        <f ca="true">+IF(OFFSET('Water Data'!$H$27,0,10*ROW('Water Data'!H71))="","",OFFSET('Water Data'!$H$27,0,10*ROW('Water Data'!H71)))</f>
        <v/>
      </c>
      <c r="CF77" s="295" t="str">
        <f ca="true">+IF(OFFSET('Water Data'!$H$28,0,10*ROW('Water Data'!H71))="","",OFFSET('Water Data'!$H$28,0,10*ROW('Water Data'!H71)))</f>
        <v/>
      </c>
      <c r="CG77" s="295" t="str">
        <f ca="true">+IF(OFFSET('Water Data'!$H$29,0,10*ROW('Water Data'!H71))="","",OFFSET('Water Data'!$H$29,0,10*ROW('Water Data'!H71)))</f>
        <v/>
      </c>
      <c r="CH77" s="295" t="str">
        <f ca="true">+IF(OFFSET('Water Data'!$I$27,0,10*ROW('Water Data'!I71))="","",OFFSET('Water Data'!$I$27,0,10*ROW('Water Data'!I71)))</f>
        <v/>
      </c>
      <c r="CI77" s="295" t="str">
        <f ca="true">+IF(OFFSET('Water Data'!$I$28,0,10*ROW('Water Data'!I71))="","",OFFSET('Water Data'!$I$28,0,10*ROW('Water Data'!I71)))</f>
        <v/>
      </c>
      <c r="CJ77" s="295" t="str">
        <f ca="true">+IF(OFFSET('Water Data'!$I$29,0,10*ROW('Water Data'!I71))="","",OFFSET('Water Data'!$I$29,0,10*ROW('Water Data'!I71)))</f>
        <v/>
      </c>
      <c r="CK77" s="295" t="str">
        <f ca="true">+IF(OFFSET('Sanitation Data'!$D$28,0,10*ROW('Sanitation Data'!D71))="","",OFFSET('Sanitation Data'!$D$28,0,10*ROW('Sanitation Data'!D71)))</f>
        <v/>
      </c>
      <c r="CL77" s="295" t="str">
        <f ca="true">+IF(OFFSET('Sanitation Data'!$D$29,0,10*ROW('Sanitation Data'!D71))="","",OFFSET('Sanitation Data'!$D$29,0,10*ROW('Sanitation Data'!D71)))</f>
        <v/>
      </c>
      <c r="CM77" s="295" t="str">
        <f ca="true">+IF(OFFSET('Sanitation Data'!$D$30,0,10*ROW('Sanitation Data'!D71))="","",OFFSET('Sanitation Data'!$D$30,0,10*ROW('Sanitation Data'!D71)))</f>
        <v/>
      </c>
      <c r="CN77" s="295" t="str">
        <f ca="true">+IF(OFFSET('Sanitation Data'!$D$31,0,10*ROW('Sanitation Data'!D71))="","",OFFSET('Sanitation Data'!$D$31,0,10*ROW('Sanitation Data'!D71)))</f>
        <v/>
      </c>
      <c r="CO77" s="295" t="str">
        <f ca="true">+IF(OFFSET('Sanitation Data'!$D$32,0,10*ROW('Sanitation Data'!D71))="","",OFFSET('Sanitation Data'!$D$32,0,10*ROW('Sanitation Data'!D71)))</f>
        <v/>
      </c>
      <c r="CP77" s="295" t="str">
        <f ca="true">+IF(OFFSET('Sanitation Data'!$E$28,0,10*ROW('Sanitation Data'!E71))="","",OFFSET('Sanitation Data'!$E$28,0,10*ROW('Sanitation Data'!E71)))</f>
        <v/>
      </c>
      <c r="CQ77" s="295" t="str">
        <f ca="true">+IF(OFFSET('Sanitation Data'!$E$29,0,10*ROW('Sanitation Data'!E71))="","",OFFSET('Sanitation Data'!$E$29,0,10*ROW('Sanitation Data'!E71)))</f>
        <v/>
      </c>
      <c r="CR77" s="295" t="str">
        <f ca="true">+IF(OFFSET('Sanitation Data'!$E$30,0,10*ROW('Sanitation Data'!E71))="","",OFFSET('Sanitation Data'!$E$30,0,10*ROW('Sanitation Data'!E71)))</f>
        <v/>
      </c>
      <c r="CS77" s="295" t="str">
        <f ca="true">+IF(OFFSET('Sanitation Data'!$E$31,0,10*ROW('Sanitation Data'!E71))="","",OFFSET('Sanitation Data'!$E$31,0,10*ROW('Sanitation Data'!E71)))</f>
        <v/>
      </c>
      <c r="CT77" s="295" t="str">
        <f ca="true">+IF(OFFSET('Sanitation Data'!$E$32,0,10*ROW('Sanitation Data'!E71))="","",OFFSET('Sanitation Data'!$E$32,0,10*ROW('Sanitation Data'!E71)))</f>
        <v/>
      </c>
      <c r="CU77" s="295" t="str">
        <f ca="true">+IF(OFFSET('Sanitation Data'!$F$28,0,10*ROW('Sanitation Data'!F71))="","",OFFSET('Sanitation Data'!$F$28,0,10*ROW('Sanitation Data'!F71)))</f>
        <v/>
      </c>
      <c r="CV77" s="295" t="str">
        <f ca="true">+IF(OFFSET('Sanitation Data'!$F$29,0,10*ROW('Sanitation Data'!F71))="","",OFFSET('Sanitation Data'!$F$29,0,10*ROW('Sanitation Data'!F71)))</f>
        <v/>
      </c>
      <c r="CW77" s="295" t="str">
        <f ca="true">+IF(OFFSET('Sanitation Data'!$F$30,0,10*ROW('Sanitation Data'!F71))="","",OFFSET('Sanitation Data'!$F$30,0,10*ROW('Sanitation Data'!F71)))</f>
        <v/>
      </c>
      <c r="CX77" s="295" t="str">
        <f ca="true">+IF(OFFSET('Sanitation Data'!$F$31,0,10*ROW('Sanitation Data'!F71))="","",OFFSET('Sanitation Data'!$F$31,0,10*ROW('Sanitation Data'!F71)))</f>
        <v/>
      </c>
      <c r="CY77" s="295" t="str">
        <f ca="true">+IF(OFFSET('Sanitation Data'!$F$32,0,10*ROW('Sanitation Data'!F71))="","",OFFSET('Sanitation Data'!$F$32,0,10*ROW('Sanitation Data'!F71)))</f>
        <v/>
      </c>
      <c r="CZ77" s="295" t="str">
        <f ca="true">+IF(OFFSET('Sanitation Data'!$G$28,0,10*ROW('Sanitation Data'!G71))="","",OFFSET('Sanitation Data'!$G$28,0,10*ROW('Sanitation Data'!G71)))</f>
        <v/>
      </c>
      <c r="DA77" s="295" t="str">
        <f ca="true">+IF(OFFSET('Sanitation Data'!$G$29,0,10*ROW('Sanitation Data'!G71))="","",OFFSET('Sanitation Data'!$G$29,0,10*ROW('Sanitation Data'!G71)))</f>
        <v/>
      </c>
      <c r="DB77" s="295" t="str">
        <f ca="true">+IF(OFFSET('Sanitation Data'!$G$30,0,10*ROW('Sanitation Data'!G71))="","",OFFSET('Sanitation Data'!$G$30,0,10*ROW('Sanitation Data'!G71)))</f>
        <v/>
      </c>
      <c r="DC77" s="295" t="str">
        <f ca="true">+IF(OFFSET('Sanitation Data'!$G$31,0,10*ROW('Sanitation Data'!G71))="","",OFFSET('Sanitation Data'!$G$31,0,10*ROW('Sanitation Data'!G71)))</f>
        <v/>
      </c>
      <c r="DD77" s="295" t="str">
        <f ca="true">+IF(OFFSET('Sanitation Data'!$G$32,0,10*ROW('Sanitation Data'!G71))="","",OFFSET('Sanitation Data'!$G$32,0,10*ROW('Sanitation Data'!G71)))</f>
        <v/>
      </c>
      <c r="DE77" s="295" t="str">
        <f ca="true">+IF(OFFSET('Sanitation Data'!$H$28,0,10*ROW('Sanitation Data'!H71))="","",OFFSET('Sanitation Data'!$H$28,0,10*ROW('Sanitation Data'!H71)))</f>
        <v/>
      </c>
      <c r="DF77" s="295" t="str">
        <f ca="true">+IF(OFFSET('Sanitation Data'!$H$29,0,10*ROW('Sanitation Data'!H71))="","",OFFSET('Sanitation Data'!$H$29,0,10*ROW('Sanitation Data'!H71)))</f>
        <v/>
      </c>
      <c r="DG77" s="295" t="str">
        <f ca="true">+IF(OFFSET('Sanitation Data'!$H$30,0,10*ROW('Sanitation Data'!H71))="","",OFFSET('Sanitation Data'!$H$30,0,10*ROW('Sanitation Data'!H71)))</f>
        <v/>
      </c>
      <c r="DH77" s="295" t="str">
        <f ca="true">+IF(OFFSET('Sanitation Data'!$H$31,0,10*ROW('Sanitation Data'!H71))="","",OFFSET('Sanitation Data'!$H$31,0,10*ROW('Sanitation Data'!H71)))</f>
        <v/>
      </c>
      <c r="DI77" s="295" t="str">
        <f ca="true">+IF(OFFSET('Sanitation Data'!$H$32,0,10*ROW('Sanitation Data'!H71))="","",OFFSET('Sanitation Data'!$H$32,0,10*ROW('Sanitation Data'!H71)))</f>
        <v/>
      </c>
      <c r="DJ77" s="295" t="str">
        <f ca="true">+IF(OFFSET('Sanitation Data'!$I$28,0,10*ROW('Sanitation Data'!I71))="","",OFFSET('Sanitation Data'!$I$28,0,10*ROW('Sanitation Data'!I71)))</f>
        <v/>
      </c>
      <c r="DK77" s="295" t="str">
        <f ca="true">+IF(OFFSET('Sanitation Data'!$I$29,0,10*ROW('Sanitation Data'!I71))="","",OFFSET('Sanitation Data'!$I$29,0,10*ROW('Sanitation Data'!I71)))</f>
        <v/>
      </c>
      <c r="DL77" s="295" t="str">
        <f ca="true">+IF(OFFSET('Sanitation Data'!$I$30,0,10*ROW('Sanitation Data'!I71))="","",OFFSET('Sanitation Data'!$I$30,0,10*ROW('Sanitation Data'!I71)))</f>
        <v/>
      </c>
      <c r="DM77" s="295" t="str">
        <f ca="true">+IF(OFFSET('Sanitation Data'!$I$31,0,10*ROW('Sanitation Data'!I71))="","",OFFSET('Sanitation Data'!$I$31,0,10*ROW('Sanitation Data'!I71)))</f>
        <v/>
      </c>
      <c r="DN77" s="295" t="str">
        <f ca="true">+IF(OFFSET('Sanitation Data'!$I$32,0,10*ROW('Sanitation Data'!I71))="","",OFFSET('Sanitation Data'!$I$32,0,10*ROW('Sanitation Data'!I71)))</f>
        <v/>
      </c>
      <c r="DO77" s="295" t="str">
        <f ca="true">+IF(OFFSET('Hygiene Data'!$D$11,0,10*ROW('Hygiene Data'!D71))="","",OFFSET('Hygiene Data'!$D$11,0,10*ROW('Hygiene Data'!D71)))</f>
        <v/>
      </c>
      <c r="DP77" s="295" t="str">
        <f ca="true">+IF(OFFSET('Hygiene Data'!$D$12,0,10*ROW('Hygiene Data'!D71))="","",OFFSET('Hygiene Data'!$D$12,0,10*ROW('Hygiene Data'!D71)))</f>
        <v/>
      </c>
      <c r="DQ77" s="295" t="str">
        <f ca="true">+IF(OFFSET('Hygiene Data'!$D$13,0,10*ROW('Hygiene Data'!D71))="","",OFFSET('Hygiene Data'!$D$13,0,10*ROW('Hygiene Data'!D71)))</f>
        <v/>
      </c>
      <c r="DR77" s="295" t="str">
        <f ca="true">+IF(OFFSET('Hygiene Data'!$E$11,0,10*ROW('Hygiene Data'!E71))="","",OFFSET('Hygiene Data'!$E$11,0,10*ROW('Hygiene Data'!E71)))</f>
        <v/>
      </c>
      <c r="DS77" s="295" t="str">
        <f ca="true">+IF(OFFSET('Hygiene Data'!$E$12,0,10*ROW('Hygiene Data'!E71))="","",OFFSET('Hygiene Data'!$E$12,0,10*ROW('Hygiene Data'!E71)))</f>
        <v/>
      </c>
      <c r="DT77" s="295" t="str">
        <f ca="true">+IF(OFFSET('Hygiene Data'!$E$13,0,10*ROW('Hygiene Data'!E71))="","",OFFSET('Hygiene Data'!$E$13,0,10*ROW('Hygiene Data'!E71)))</f>
        <v/>
      </c>
      <c r="DU77" s="295" t="str">
        <f ca="true">+IF(OFFSET('Hygiene Data'!$F$11,0,10*ROW('Hygiene Data'!F71))="","",OFFSET('Hygiene Data'!$F$11,0,10*ROW('Hygiene Data'!F71)))</f>
        <v/>
      </c>
      <c r="DV77" s="295" t="str">
        <f ca="true">+IF(OFFSET('Hygiene Data'!$F$12,0,10*ROW('Hygiene Data'!F71))="","",OFFSET('Hygiene Data'!$F$12,0,10*ROW('Hygiene Data'!F71)))</f>
        <v/>
      </c>
      <c r="DW77" s="295" t="str">
        <f ca="true">+IF(OFFSET('Hygiene Data'!$F$13,0,10*ROW('Hygiene Data'!F71))="","",OFFSET('Hygiene Data'!$F$13,0,10*ROW('Hygiene Data'!F71)))</f>
        <v/>
      </c>
      <c r="DX77" s="295" t="str">
        <f ca="true">+IF(OFFSET('Hygiene Data'!$G$11,0,10*ROW('Hygiene Data'!G71))="","",OFFSET('Hygiene Data'!$G$11,0,10*ROW('Hygiene Data'!G71)))</f>
        <v/>
      </c>
      <c r="DY77" s="295" t="str">
        <f ca="true">+IF(OFFSET('Hygiene Data'!$G$12,0,10*ROW('Hygiene Data'!G71))="","",OFFSET('Hygiene Data'!$G$12,0,10*ROW('Hygiene Data'!G71)))</f>
        <v/>
      </c>
      <c r="DZ77" s="295" t="str">
        <f ca="true">+IF(OFFSET('Hygiene Data'!$G$13,0,10*ROW('Hygiene Data'!G71))="","",OFFSET('Hygiene Data'!$G$13,0,10*ROW('Hygiene Data'!G71)))</f>
        <v/>
      </c>
      <c r="EA77" s="295" t="str">
        <f ca="true">+IF(OFFSET('Hygiene Data'!$H$11,0,10*ROW('Hygiene Data'!H71))="","",OFFSET('Hygiene Data'!$H$11,0,10*ROW('Hygiene Data'!H71)))</f>
        <v/>
      </c>
      <c r="EB77" s="295" t="str">
        <f ca="true">+IF(OFFSET('Hygiene Data'!$H$12,0,10*ROW('Hygiene Data'!H71))="","",OFFSET('Hygiene Data'!$H$12,0,10*ROW('Hygiene Data'!H71)))</f>
        <v/>
      </c>
      <c r="EC77" s="295" t="str">
        <f ca="true">+IF(OFFSET('Hygiene Data'!$H$13,0,10*ROW('Hygiene Data'!H71))="","",OFFSET('Hygiene Data'!$H$13,0,10*ROW('Hygiene Data'!H71)))</f>
        <v/>
      </c>
      <c r="ED77" s="295" t="str">
        <f ca="true">+IF(OFFSET('Hygiene Data'!$I$11,0,10*ROW('Hygiene Data'!I71))="","",OFFSET('Hygiene Data'!$I$11,0,10*ROW('Hygiene Data'!I71)))</f>
        <v/>
      </c>
      <c r="EE77" s="295" t="str">
        <f ca="true">+IF(OFFSET('Hygiene Data'!$I$12,0,10*ROW('Hygiene Data'!I71))="","",OFFSET('Hygiene Data'!$I$12,0,10*ROW('Hygiene Data'!I71)))</f>
        <v/>
      </c>
      <c r="EF77" s="29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5"/>
      <c r="BS78" s="295" t="str">
        <f ca="true">+IF(OFFSET('Water Data'!$D$27,0,10*ROW('Water Data'!D72))="","",OFFSET('Water Data'!$D$27,0,10*ROW('Water Data'!D72)))</f>
        <v/>
      </c>
      <c r="BT78" s="295" t="str">
        <f ca="true">+IF(OFFSET('Water Data'!$D$28,0,10*ROW('Water Data'!D72))="","",OFFSET('Water Data'!$D$28,0,10*ROW('Water Data'!D72)))</f>
        <v/>
      </c>
      <c r="BU78" s="295" t="str">
        <f ca="true">+IF(OFFSET('Water Data'!$D$29,0,10*ROW('Water Data'!D72))="","",OFFSET('Water Data'!$D$29,0,10*ROW('Water Data'!D72)))</f>
        <v/>
      </c>
      <c r="BV78" s="295" t="str">
        <f ca="true">+IF(OFFSET('Water Data'!$E$27,0,10*ROW('Water Data'!E72))="","",OFFSET('Water Data'!$E$27,0,10*ROW('Water Data'!E72)))</f>
        <v/>
      </c>
      <c r="BW78" s="295" t="str">
        <f ca="true">+IF(OFFSET('Water Data'!$E$28,0,10*ROW('Water Data'!E72))="","",OFFSET('Water Data'!$E$28,0,10*ROW('Water Data'!E72)))</f>
        <v/>
      </c>
      <c r="BX78" s="295" t="str">
        <f ca="true">+IF(OFFSET('Water Data'!$E$29,0,10*ROW('Water Data'!E72))="","",OFFSET('Water Data'!$E$29,0,10*ROW('Water Data'!E72)))</f>
        <v/>
      </c>
      <c r="BY78" s="295" t="str">
        <f ca="true">+IF(OFFSET('Water Data'!$F$27,0,10*ROW('Water Data'!F72))="","",OFFSET('Water Data'!$F$27,0,10*ROW('Water Data'!F72)))</f>
        <v/>
      </c>
      <c r="BZ78" s="295" t="str">
        <f ca="true">+IF(OFFSET('Water Data'!$F$28,0,10*ROW('Water Data'!F72))="","",OFFSET('Water Data'!$F$28,0,10*ROW('Water Data'!F72)))</f>
        <v/>
      </c>
      <c r="CA78" s="295" t="str">
        <f ca="true">+IF(OFFSET('Water Data'!$F$29,0,10*ROW('Water Data'!F72))="","",OFFSET('Water Data'!$F$29,0,10*ROW('Water Data'!F72)))</f>
        <v/>
      </c>
      <c r="CB78" s="295" t="str">
        <f ca="true">+IF(OFFSET('Water Data'!$G$27,0,10*ROW('Water Data'!G72))="","",OFFSET('Water Data'!$G$27,0,10*ROW('Water Data'!G72)))</f>
        <v/>
      </c>
      <c r="CC78" s="295" t="str">
        <f ca="true">+IF(OFFSET('Water Data'!$G$28,0,10*ROW('Water Data'!G72))="","",OFFSET('Water Data'!$G$28,0,10*ROW('Water Data'!G72)))</f>
        <v/>
      </c>
      <c r="CD78" s="295" t="str">
        <f ca="true">+IF(OFFSET('Water Data'!$G$29,0,10*ROW('Water Data'!G72))="","",OFFSET('Water Data'!$G$29,0,10*ROW('Water Data'!G72)))</f>
        <v/>
      </c>
      <c r="CE78" s="295" t="str">
        <f ca="true">+IF(OFFSET('Water Data'!$H$27,0,10*ROW('Water Data'!H72))="","",OFFSET('Water Data'!$H$27,0,10*ROW('Water Data'!H72)))</f>
        <v/>
      </c>
      <c r="CF78" s="295" t="str">
        <f ca="true">+IF(OFFSET('Water Data'!$H$28,0,10*ROW('Water Data'!H72))="","",OFFSET('Water Data'!$H$28,0,10*ROW('Water Data'!H72)))</f>
        <v/>
      </c>
      <c r="CG78" s="295" t="str">
        <f ca="true">+IF(OFFSET('Water Data'!$H$29,0,10*ROW('Water Data'!H72))="","",OFFSET('Water Data'!$H$29,0,10*ROW('Water Data'!H72)))</f>
        <v/>
      </c>
      <c r="CH78" s="295" t="str">
        <f ca="true">+IF(OFFSET('Water Data'!$I$27,0,10*ROW('Water Data'!I72))="","",OFFSET('Water Data'!$I$27,0,10*ROW('Water Data'!I72)))</f>
        <v/>
      </c>
      <c r="CI78" s="295" t="str">
        <f ca="true">+IF(OFFSET('Water Data'!$I$28,0,10*ROW('Water Data'!I72))="","",OFFSET('Water Data'!$I$28,0,10*ROW('Water Data'!I72)))</f>
        <v/>
      </c>
      <c r="CJ78" s="295" t="str">
        <f ca="true">+IF(OFFSET('Water Data'!$I$29,0,10*ROW('Water Data'!I72))="","",OFFSET('Water Data'!$I$29,0,10*ROW('Water Data'!I72)))</f>
        <v/>
      </c>
      <c r="CK78" s="295" t="str">
        <f ca="true">+IF(OFFSET('Sanitation Data'!$D$28,0,10*ROW('Sanitation Data'!D72))="","",OFFSET('Sanitation Data'!$D$28,0,10*ROW('Sanitation Data'!D72)))</f>
        <v/>
      </c>
      <c r="CL78" s="295" t="str">
        <f ca="true">+IF(OFFSET('Sanitation Data'!$D$29,0,10*ROW('Sanitation Data'!D72))="","",OFFSET('Sanitation Data'!$D$29,0,10*ROW('Sanitation Data'!D72)))</f>
        <v/>
      </c>
      <c r="CM78" s="295" t="str">
        <f ca="true">+IF(OFFSET('Sanitation Data'!$D$30,0,10*ROW('Sanitation Data'!D72))="","",OFFSET('Sanitation Data'!$D$30,0,10*ROW('Sanitation Data'!D72)))</f>
        <v/>
      </c>
      <c r="CN78" s="295" t="str">
        <f ca="true">+IF(OFFSET('Sanitation Data'!$D$31,0,10*ROW('Sanitation Data'!D72))="","",OFFSET('Sanitation Data'!$D$31,0,10*ROW('Sanitation Data'!D72)))</f>
        <v/>
      </c>
      <c r="CO78" s="295" t="str">
        <f ca="true">+IF(OFFSET('Sanitation Data'!$D$32,0,10*ROW('Sanitation Data'!D72))="","",OFFSET('Sanitation Data'!$D$32,0,10*ROW('Sanitation Data'!D72)))</f>
        <v/>
      </c>
      <c r="CP78" s="295" t="str">
        <f ca="true">+IF(OFFSET('Sanitation Data'!$E$28,0,10*ROW('Sanitation Data'!E72))="","",OFFSET('Sanitation Data'!$E$28,0,10*ROW('Sanitation Data'!E72)))</f>
        <v/>
      </c>
      <c r="CQ78" s="295" t="str">
        <f ca="true">+IF(OFFSET('Sanitation Data'!$E$29,0,10*ROW('Sanitation Data'!E72))="","",OFFSET('Sanitation Data'!$E$29,0,10*ROW('Sanitation Data'!E72)))</f>
        <v/>
      </c>
      <c r="CR78" s="295" t="str">
        <f ca="true">+IF(OFFSET('Sanitation Data'!$E$30,0,10*ROW('Sanitation Data'!E72))="","",OFFSET('Sanitation Data'!$E$30,0,10*ROW('Sanitation Data'!E72)))</f>
        <v/>
      </c>
      <c r="CS78" s="295" t="str">
        <f ca="true">+IF(OFFSET('Sanitation Data'!$E$31,0,10*ROW('Sanitation Data'!E72))="","",OFFSET('Sanitation Data'!$E$31,0,10*ROW('Sanitation Data'!E72)))</f>
        <v/>
      </c>
      <c r="CT78" s="295" t="str">
        <f ca="true">+IF(OFFSET('Sanitation Data'!$E$32,0,10*ROW('Sanitation Data'!E72))="","",OFFSET('Sanitation Data'!$E$32,0,10*ROW('Sanitation Data'!E72)))</f>
        <v/>
      </c>
      <c r="CU78" s="295" t="str">
        <f ca="true">+IF(OFFSET('Sanitation Data'!$F$28,0,10*ROW('Sanitation Data'!F72))="","",OFFSET('Sanitation Data'!$F$28,0,10*ROW('Sanitation Data'!F72)))</f>
        <v/>
      </c>
      <c r="CV78" s="295" t="str">
        <f ca="true">+IF(OFFSET('Sanitation Data'!$F$29,0,10*ROW('Sanitation Data'!F72))="","",OFFSET('Sanitation Data'!$F$29,0,10*ROW('Sanitation Data'!F72)))</f>
        <v/>
      </c>
      <c r="CW78" s="295" t="str">
        <f ca="true">+IF(OFFSET('Sanitation Data'!$F$30,0,10*ROW('Sanitation Data'!F72))="","",OFFSET('Sanitation Data'!$F$30,0,10*ROW('Sanitation Data'!F72)))</f>
        <v/>
      </c>
      <c r="CX78" s="295" t="str">
        <f ca="true">+IF(OFFSET('Sanitation Data'!$F$31,0,10*ROW('Sanitation Data'!F72))="","",OFFSET('Sanitation Data'!$F$31,0,10*ROW('Sanitation Data'!F72)))</f>
        <v/>
      </c>
      <c r="CY78" s="295" t="str">
        <f ca="true">+IF(OFFSET('Sanitation Data'!$F$32,0,10*ROW('Sanitation Data'!F72))="","",OFFSET('Sanitation Data'!$F$32,0,10*ROW('Sanitation Data'!F72)))</f>
        <v/>
      </c>
      <c r="CZ78" s="295" t="str">
        <f ca="true">+IF(OFFSET('Sanitation Data'!$G$28,0,10*ROW('Sanitation Data'!G72))="","",OFFSET('Sanitation Data'!$G$28,0,10*ROW('Sanitation Data'!G72)))</f>
        <v/>
      </c>
      <c r="DA78" s="295" t="str">
        <f ca="true">+IF(OFFSET('Sanitation Data'!$G$29,0,10*ROW('Sanitation Data'!G72))="","",OFFSET('Sanitation Data'!$G$29,0,10*ROW('Sanitation Data'!G72)))</f>
        <v/>
      </c>
      <c r="DB78" s="295" t="str">
        <f ca="true">+IF(OFFSET('Sanitation Data'!$G$30,0,10*ROW('Sanitation Data'!G72))="","",OFFSET('Sanitation Data'!$G$30,0,10*ROW('Sanitation Data'!G72)))</f>
        <v/>
      </c>
      <c r="DC78" s="295" t="str">
        <f ca="true">+IF(OFFSET('Sanitation Data'!$G$31,0,10*ROW('Sanitation Data'!G72))="","",OFFSET('Sanitation Data'!$G$31,0,10*ROW('Sanitation Data'!G72)))</f>
        <v/>
      </c>
      <c r="DD78" s="295" t="str">
        <f ca="true">+IF(OFFSET('Sanitation Data'!$G$32,0,10*ROW('Sanitation Data'!G72))="","",OFFSET('Sanitation Data'!$G$32,0,10*ROW('Sanitation Data'!G72)))</f>
        <v/>
      </c>
      <c r="DE78" s="295" t="str">
        <f ca="true">+IF(OFFSET('Sanitation Data'!$H$28,0,10*ROW('Sanitation Data'!H72))="","",OFFSET('Sanitation Data'!$H$28,0,10*ROW('Sanitation Data'!H72)))</f>
        <v/>
      </c>
      <c r="DF78" s="295" t="str">
        <f ca="true">+IF(OFFSET('Sanitation Data'!$H$29,0,10*ROW('Sanitation Data'!H72))="","",OFFSET('Sanitation Data'!$H$29,0,10*ROW('Sanitation Data'!H72)))</f>
        <v/>
      </c>
      <c r="DG78" s="295" t="str">
        <f ca="true">+IF(OFFSET('Sanitation Data'!$H$30,0,10*ROW('Sanitation Data'!H72))="","",OFFSET('Sanitation Data'!$H$30,0,10*ROW('Sanitation Data'!H72)))</f>
        <v/>
      </c>
      <c r="DH78" s="295" t="str">
        <f ca="true">+IF(OFFSET('Sanitation Data'!$H$31,0,10*ROW('Sanitation Data'!H72))="","",OFFSET('Sanitation Data'!$H$31,0,10*ROW('Sanitation Data'!H72)))</f>
        <v/>
      </c>
      <c r="DI78" s="295" t="str">
        <f ca="true">+IF(OFFSET('Sanitation Data'!$H$32,0,10*ROW('Sanitation Data'!H72))="","",OFFSET('Sanitation Data'!$H$32,0,10*ROW('Sanitation Data'!H72)))</f>
        <v/>
      </c>
      <c r="DJ78" s="295" t="str">
        <f ca="true">+IF(OFFSET('Sanitation Data'!$I$28,0,10*ROW('Sanitation Data'!I72))="","",OFFSET('Sanitation Data'!$I$28,0,10*ROW('Sanitation Data'!I72)))</f>
        <v/>
      </c>
      <c r="DK78" s="295" t="str">
        <f ca="true">+IF(OFFSET('Sanitation Data'!$I$29,0,10*ROW('Sanitation Data'!I72))="","",OFFSET('Sanitation Data'!$I$29,0,10*ROW('Sanitation Data'!I72)))</f>
        <v/>
      </c>
      <c r="DL78" s="295" t="str">
        <f ca="true">+IF(OFFSET('Sanitation Data'!$I$30,0,10*ROW('Sanitation Data'!I72))="","",OFFSET('Sanitation Data'!$I$30,0,10*ROW('Sanitation Data'!I72)))</f>
        <v/>
      </c>
      <c r="DM78" s="295" t="str">
        <f ca="true">+IF(OFFSET('Sanitation Data'!$I$31,0,10*ROW('Sanitation Data'!I72))="","",OFFSET('Sanitation Data'!$I$31,0,10*ROW('Sanitation Data'!I72)))</f>
        <v/>
      </c>
      <c r="DN78" s="295" t="str">
        <f ca="true">+IF(OFFSET('Sanitation Data'!$I$32,0,10*ROW('Sanitation Data'!I72))="","",OFFSET('Sanitation Data'!$I$32,0,10*ROW('Sanitation Data'!I72)))</f>
        <v/>
      </c>
      <c r="DO78" s="295" t="str">
        <f ca="true">+IF(OFFSET('Hygiene Data'!$D$11,0,10*ROW('Hygiene Data'!D72))="","",OFFSET('Hygiene Data'!$D$11,0,10*ROW('Hygiene Data'!D72)))</f>
        <v/>
      </c>
      <c r="DP78" s="295" t="str">
        <f ca="true">+IF(OFFSET('Hygiene Data'!$D$12,0,10*ROW('Hygiene Data'!D72))="","",OFFSET('Hygiene Data'!$D$12,0,10*ROW('Hygiene Data'!D72)))</f>
        <v/>
      </c>
      <c r="DQ78" s="295" t="str">
        <f ca="true">+IF(OFFSET('Hygiene Data'!$D$13,0,10*ROW('Hygiene Data'!D72))="","",OFFSET('Hygiene Data'!$D$13,0,10*ROW('Hygiene Data'!D72)))</f>
        <v/>
      </c>
      <c r="DR78" s="295" t="str">
        <f ca="true">+IF(OFFSET('Hygiene Data'!$E$11,0,10*ROW('Hygiene Data'!E72))="","",OFFSET('Hygiene Data'!$E$11,0,10*ROW('Hygiene Data'!E72)))</f>
        <v/>
      </c>
      <c r="DS78" s="295" t="str">
        <f ca="true">+IF(OFFSET('Hygiene Data'!$E$12,0,10*ROW('Hygiene Data'!E72))="","",OFFSET('Hygiene Data'!$E$12,0,10*ROW('Hygiene Data'!E72)))</f>
        <v/>
      </c>
      <c r="DT78" s="295" t="str">
        <f ca="true">+IF(OFFSET('Hygiene Data'!$E$13,0,10*ROW('Hygiene Data'!E72))="","",OFFSET('Hygiene Data'!$E$13,0,10*ROW('Hygiene Data'!E72)))</f>
        <v/>
      </c>
      <c r="DU78" s="295" t="str">
        <f ca="true">+IF(OFFSET('Hygiene Data'!$F$11,0,10*ROW('Hygiene Data'!F72))="","",OFFSET('Hygiene Data'!$F$11,0,10*ROW('Hygiene Data'!F72)))</f>
        <v/>
      </c>
      <c r="DV78" s="295" t="str">
        <f ca="true">+IF(OFFSET('Hygiene Data'!$F$12,0,10*ROW('Hygiene Data'!F72))="","",OFFSET('Hygiene Data'!$F$12,0,10*ROW('Hygiene Data'!F72)))</f>
        <v/>
      </c>
      <c r="DW78" s="295" t="str">
        <f ca="true">+IF(OFFSET('Hygiene Data'!$F$13,0,10*ROW('Hygiene Data'!F72))="","",OFFSET('Hygiene Data'!$F$13,0,10*ROW('Hygiene Data'!F72)))</f>
        <v/>
      </c>
      <c r="DX78" s="295" t="str">
        <f ca="true">+IF(OFFSET('Hygiene Data'!$G$11,0,10*ROW('Hygiene Data'!G72))="","",OFFSET('Hygiene Data'!$G$11,0,10*ROW('Hygiene Data'!G72)))</f>
        <v/>
      </c>
      <c r="DY78" s="295" t="str">
        <f ca="true">+IF(OFFSET('Hygiene Data'!$G$12,0,10*ROW('Hygiene Data'!G72))="","",OFFSET('Hygiene Data'!$G$12,0,10*ROW('Hygiene Data'!G72)))</f>
        <v/>
      </c>
      <c r="DZ78" s="295" t="str">
        <f ca="true">+IF(OFFSET('Hygiene Data'!$G$13,0,10*ROW('Hygiene Data'!G72))="","",OFFSET('Hygiene Data'!$G$13,0,10*ROW('Hygiene Data'!G72)))</f>
        <v/>
      </c>
      <c r="EA78" s="295" t="str">
        <f ca="true">+IF(OFFSET('Hygiene Data'!$H$11,0,10*ROW('Hygiene Data'!H72))="","",OFFSET('Hygiene Data'!$H$11,0,10*ROW('Hygiene Data'!H72)))</f>
        <v/>
      </c>
      <c r="EB78" s="295" t="str">
        <f ca="true">+IF(OFFSET('Hygiene Data'!$H$12,0,10*ROW('Hygiene Data'!H72))="","",OFFSET('Hygiene Data'!$H$12,0,10*ROW('Hygiene Data'!H72)))</f>
        <v/>
      </c>
      <c r="EC78" s="295" t="str">
        <f ca="true">+IF(OFFSET('Hygiene Data'!$H$13,0,10*ROW('Hygiene Data'!H72))="","",OFFSET('Hygiene Data'!$H$13,0,10*ROW('Hygiene Data'!H72)))</f>
        <v/>
      </c>
      <c r="ED78" s="295" t="str">
        <f ca="true">+IF(OFFSET('Hygiene Data'!$I$11,0,10*ROW('Hygiene Data'!I72))="","",OFFSET('Hygiene Data'!$I$11,0,10*ROW('Hygiene Data'!I72)))</f>
        <v/>
      </c>
      <c r="EE78" s="295" t="str">
        <f ca="true">+IF(OFFSET('Hygiene Data'!$I$12,0,10*ROW('Hygiene Data'!I72))="","",OFFSET('Hygiene Data'!$I$12,0,10*ROW('Hygiene Data'!I72)))</f>
        <v/>
      </c>
      <c r="EF78" s="29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5"/>
      <c r="BS79" s="295" t="str">
        <f ca="true">+IF(OFFSET('Water Data'!$D$27,0,10*ROW('Water Data'!D73))="","",OFFSET('Water Data'!$D$27,0,10*ROW('Water Data'!D73)))</f>
        <v/>
      </c>
      <c r="BT79" s="295" t="str">
        <f ca="true">+IF(OFFSET('Water Data'!$D$28,0,10*ROW('Water Data'!D73))="","",OFFSET('Water Data'!$D$28,0,10*ROW('Water Data'!D73)))</f>
        <v/>
      </c>
      <c r="BU79" s="295" t="str">
        <f ca="true">+IF(OFFSET('Water Data'!$D$29,0,10*ROW('Water Data'!D73))="","",OFFSET('Water Data'!$D$29,0,10*ROW('Water Data'!D73)))</f>
        <v/>
      </c>
      <c r="BV79" s="295" t="str">
        <f ca="true">+IF(OFFSET('Water Data'!$E$27,0,10*ROW('Water Data'!E73))="","",OFFSET('Water Data'!$E$27,0,10*ROW('Water Data'!E73)))</f>
        <v/>
      </c>
      <c r="BW79" s="295" t="str">
        <f ca="true">+IF(OFFSET('Water Data'!$E$28,0,10*ROW('Water Data'!E73))="","",OFFSET('Water Data'!$E$28,0,10*ROW('Water Data'!E73)))</f>
        <v/>
      </c>
      <c r="BX79" s="295" t="str">
        <f ca="true">+IF(OFFSET('Water Data'!$E$29,0,10*ROW('Water Data'!E73))="","",OFFSET('Water Data'!$E$29,0,10*ROW('Water Data'!E73)))</f>
        <v/>
      </c>
      <c r="BY79" s="295" t="str">
        <f ca="true">+IF(OFFSET('Water Data'!$F$27,0,10*ROW('Water Data'!F73))="","",OFFSET('Water Data'!$F$27,0,10*ROW('Water Data'!F73)))</f>
        <v/>
      </c>
      <c r="BZ79" s="295" t="str">
        <f ca="true">+IF(OFFSET('Water Data'!$F$28,0,10*ROW('Water Data'!F73))="","",OFFSET('Water Data'!$F$28,0,10*ROW('Water Data'!F73)))</f>
        <v/>
      </c>
      <c r="CA79" s="295" t="str">
        <f ca="true">+IF(OFFSET('Water Data'!$F$29,0,10*ROW('Water Data'!F73))="","",OFFSET('Water Data'!$F$29,0,10*ROW('Water Data'!F73)))</f>
        <v/>
      </c>
      <c r="CB79" s="295" t="str">
        <f ca="true">+IF(OFFSET('Water Data'!$G$27,0,10*ROW('Water Data'!G73))="","",OFFSET('Water Data'!$G$27,0,10*ROW('Water Data'!G73)))</f>
        <v/>
      </c>
      <c r="CC79" s="295" t="str">
        <f ca="true">+IF(OFFSET('Water Data'!$G$28,0,10*ROW('Water Data'!G73))="","",OFFSET('Water Data'!$G$28,0,10*ROW('Water Data'!G73)))</f>
        <v/>
      </c>
      <c r="CD79" s="295" t="str">
        <f ca="true">+IF(OFFSET('Water Data'!$G$29,0,10*ROW('Water Data'!G73))="","",OFFSET('Water Data'!$G$29,0,10*ROW('Water Data'!G73)))</f>
        <v/>
      </c>
      <c r="CE79" s="295" t="str">
        <f ca="true">+IF(OFFSET('Water Data'!$H$27,0,10*ROW('Water Data'!H73))="","",OFFSET('Water Data'!$H$27,0,10*ROW('Water Data'!H73)))</f>
        <v/>
      </c>
      <c r="CF79" s="295" t="str">
        <f ca="true">+IF(OFFSET('Water Data'!$H$28,0,10*ROW('Water Data'!H73))="","",OFFSET('Water Data'!$H$28,0,10*ROW('Water Data'!H73)))</f>
        <v/>
      </c>
      <c r="CG79" s="295" t="str">
        <f ca="true">+IF(OFFSET('Water Data'!$H$29,0,10*ROW('Water Data'!H73))="","",OFFSET('Water Data'!$H$29,0,10*ROW('Water Data'!H73)))</f>
        <v/>
      </c>
      <c r="CH79" s="295" t="str">
        <f ca="true">+IF(OFFSET('Water Data'!$I$27,0,10*ROW('Water Data'!I73))="","",OFFSET('Water Data'!$I$27,0,10*ROW('Water Data'!I73)))</f>
        <v/>
      </c>
      <c r="CI79" s="295" t="str">
        <f ca="true">+IF(OFFSET('Water Data'!$I$28,0,10*ROW('Water Data'!I73))="","",OFFSET('Water Data'!$I$28,0,10*ROW('Water Data'!I73)))</f>
        <v/>
      </c>
      <c r="CJ79" s="295" t="str">
        <f ca="true">+IF(OFFSET('Water Data'!$I$29,0,10*ROW('Water Data'!I73))="","",OFFSET('Water Data'!$I$29,0,10*ROW('Water Data'!I73)))</f>
        <v/>
      </c>
      <c r="CK79" s="295" t="str">
        <f ca="true">+IF(OFFSET('Sanitation Data'!$D$28,0,10*ROW('Sanitation Data'!D73))="","",OFFSET('Sanitation Data'!$D$28,0,10*ROW('Sanitation Data'!D73)))</f>
        <v/>
      </c>
      <c r="CL79" s="295" t="str">
        <f ca="true">+IF(OFFSET('Sanitation Data'!$D$29,0,10*ROW('Sanitation Data'!D73))="","",OFFSET('Sanitation Data'!$D$29,0,10*ROW('Sanitation Data'!D73)))</f>
        <v/>
      </c>
      <c r="CM79" s="295" t="str">
        <f ca="true">+IF(OFFSET('Sanitation Data'!$D$30,0,10*ROW('Sanitation Data'!D73))="","",OFFSET('Sanitation Data'!$D$30,0,10*ROW('Sanitation Data'!D73)))</f>
        <v/>
      </c>
      <c r="CN79" s="295" t="str">
        <f ca="true">+IF(OFFSET('Sanitation Data'!$D$31,0,10*ROW('Sanitation Data'!D73))="","",OFFSET('Sanitation Data'!$D$31,0,10*ROW('Sanitation Data'!D73)))</f>
        <v/>
      </c>
      <c r="CO79" s="295" t="str">
        <f ca="true">+IF(OFFSET('Sanitation Data'!$D$32,0,10*ROW('Sanitation Data'!D73))="","",OFFSET('Sanitation Data'!$D$32,0,10*ROW('Sanitation Data'!D73)))</f>
        <v/>
      </c>
      <c r="CP79" s="295" t="str">
        <f ca="true">+IF(OFFSET('Sanitation Data'!$E$28,0,10*ROW('Sanitation Data'!E73))="","",OFFSET('Sanitation Data'!$E$28,0,10*ROW('Sanitation Data'!E73)))</f>
        <v/>
      </c>
      <c r="CQ79" s="295" t="str">
        <f ca="true">+IF(OFFSET('Sanitation Data'!$E$29,0,10*ROW('Sanitation Data'!E73))="","",OFFSET('Sanitation Data'!$E$29,0,10*ROW('Sanitation Data'!E73)))</f>
        <v/>
      </c>
      <c r="CR79" s="295" t="str">
        <f ca="true">+IF(OFFSET('Sanitation Data'!$E$30,0,10*ROW('Sanitation Data'!E73))="","",OFFSET('Sanitation Data'!$E$30,0,10*ROW('Sanitation Data'!E73)))</f>
        <v/>
      </c>
      <c r="CS79" s="295" t="str">
        <f ca="true">+IF(OFFSET('Sanitation Data'!$E$31,0,10*ROW('Sanitation Data'!E73))="","",OFFSET('Sanitation Data'!$E$31,0,10*ROW('Sanitation Data'!E73)))</f>
        <v/>
      </c>
      <c r="CT79" s="295" t="str">
        <f ca="true">+IF(OFFSET('Sanitation Data'!$E$32,0,10*ROW('Sanitation Data'!E73))="","",OFFSET('Sanitation Data'!$E$32,0,10*ROW('Sanitation Data'!E73)))</f>
        <v/>
      </c>
      <c r="CU79" s="295" t="str">
        <f ca="true">+IF(OFFSET('Sanitation Data'!$F$28,0,10*ROW('Sanitation Data'!F73))="","",OFFSET('Sanitation Data'!$F$28,0,10*ROW('Sanitation Data'!F73)))</f>
        <v/>
      </c>
      <c r="CV79" s="295" t="str">
        <f ca="true">+IF(OFFSET('Sanitation Data'!$F$29,0,10*ROW('Sanitation Data'!F73))="","",OFFSET('Sanitation Data'!$F$29,0,10*ROW('Sanitation Data'!F73)))</f>
        <v/>
      </c>
      <c r="CW79" s="295" t="str">
        <f ca="true">+IF(OFFSET('Sanitation Data'!$F$30,0,10*ROW('Sanitation Data'!F73))="","",OFFSET('Sanitation Data'!$F$30,0,10*ROW('Sanitation Data'!F73)))</f>
        <v/>
      </c>
      <c r="CX79" s="295" t="str">
        <f ca="true">+IF(OFFSET('Sanitation Data'!$F$31,0,10*ROW('Sanitation Data'!F73))="","",OFFSET('Sanitation Data'!$F$31,0,10*ROW('Sanitation Data'!F73)))</f>
        <v/>
      </c>
      <c r="CY79" s="295" t="str">
        <f ca="true">+IF(OFFSET('Sanitation Data'!$F$32,0,10*ROW('Sanitation Data'!F73))="","",OFFSET('Sanitation Data'!$F$32,0,10*ROW('Sanitation Data'!F73)))</f>
        <v/>
      </c>
      <c r="CZ79" s="295" t="str">
        <f ca="true">+IF(OFFSET('Sanitation Data'!$G$28,0,10*ROW('Sanitation Data'!G73))="","",OFFSET('Sanitation Data'!$G$28,0,10*ROW('Sanitation Data'!G73)))</f>
        <v/>
      </c>
      <c r="DA79" s="295" t="str">
        <f ca="true">+IF(OFFSET('Sanitation Data'!$G$29,0,10*ROW('Sanitation Data'!G73))="","",OFFSET('Sanitation Data'!$G$29,0,10*ROW('Sanitation Data'!G73)))</f>
        <v/>
      </c>
      <c r="DB79" s="295" t="str">
        <f ca="true">+IF(OFFSET('Sanitation Data'!$G$30,0,10*ROW('Sanitation Data'!G73))="","",OFFSET('Sanitation Data'!$G$30,0,10*ROW('Sanitation Data'!G73)))</f>
        <v/>
      </c>
      <c r="DC79" s="295" t="str">
        <f ca="true">+IF(OFFSET('Sanitation Data'!$G$31,0,10*ROW('Sanitation Data'!G73))="","",OFFSET('Sanitation Data'!$G$31,0,10*ROW('Sanitation Data'!G73)))</f>
        <v/>
      </c>
      <c r="DD79" s="295" t="str">
        <f ca="true">+IF(OFFSET('Sanitation Data'!$G$32,0,10*ROW('Sanitation Data'!G73))="","",OFFSET('Sanitation Data'!$G$32,0,10*ROW('Sanitation Data'!G73)))</f>
        <v/>
      </c>
      <c r="DE79" s="295" t="str">
        <f ca="true">+IF(OFFSET('Sanitation Data'!$H$28,0,10*ROW('Sanitation Data'!H73))="","",OFFSET('Sanitation Data'!$H$28,0,10*ROW('Sanitation Data'!H73)))</f>
        <v/>
      </c>
      <c r="DF79" s="295" t="str">
        <f ca="true">+IF(OFFSET('Sanitation Data'!$H$29,0,10*ROW('Sanitation Data'!H73))="","",OFFSET('Sanitation Data'!$H$29,0,10*ROW('Sanitation Data'!H73)))</f>
        <v/>
      </c>
      <c r="DG79" s="295" t="str">
        <f ca="true">+IF(OFFSET('Sanitation Data'!$H$30,0,10*ROW('Sanitation Data'!H73))="","",OFFSET('Sanitation Data'!$H$30,0,10*ROW('Sanitation Data'!H73)))</f>
        <v/>
      </c>
      <c r="DH79" s="295" t="str">
        <f ca="true">+IF(OFFSET('Sanitation Data'!$H$31,0,10*ROW('Sanitation Data'!H73))="","",OFFSET('Sanitation Data'!$H$31,0,10*ROW('Sanitation Data'!H73)))</f>
        <v/>
      </c>
      <c r="DI79" s="295" t="str">
        <f ca="true">+IF(OFFSET('Sanitation Data'!$H$32,0,10*ROW('Sanitation Data'!H73))="","",OFFSET('Sanitation Data'!$H$32,0,10*ROW('Sanitation Data'!H73)))</f>
        <v/>
      </c>
      <c r="DJ79" s="295" t="str">
        <f ca="true">+IF(OFFSET('Sanitation Data'!$I$28,0,10*ROW('Sanitation Data'!I73))="","",OFFSET('Sanitation Data'!$I$28,0,10*ROW('Sanitation Data'!I73)))</f>
        <v/>
      </c>
      <c r="DK79" s="295" t="str">
        <f ca="true">+IF(OFFSET('Sanitation Data'!$I$29,0,10*ROW('Sanitation Data'!I73))="","",OFFSET('Sanitation Data'!$I$29,0,10*ROW('Sanitation Data'!I73)))</f>
        <v/>
      </c>
      <c r="DL79" s="295" t="str">
        <f ca="true">+IF(OFFSET('Sanitation Data'!$I$30,0,10*ROW('Sanitation Data'!I73))="","",OFFSET('Sanitation Data'!$I$30,0,10*ROW('Sanitation Data'!I73)))</f>
        <v/>
      </c>
      <c r="DM79" s="295" t="str">
        <f ca="true">+IF(OFFSET('Sanitation Data'!$I$31,0,10*ROW('Sanitation Data'!I73))="","",OFFSET('Sanitation Data'!$I$31,0,10*ROW('Sanitation Data'!I73)))</f>
        <v/>
      </c>
      <c r="DN79" s="295" t="str">
        <f ca="true">+IF(OFFSET('Sanitation Data'!$I$32,0,10*ROW('Sanitation Data'!I73))="","",OFFSET('Sanitation Data'!$I$32,0,10*ROW('Sanitation Data'!I73)))</f>
        <v/>
      </c>
      <c r="DO79" s="295" t="str">
        <f ca="true">+IF(OFFSET('Hygiene Data'!$D$11,0,10*ROW('Hygiene Data'!D73))="","",OFFSET('Hygiene Data'!$D$11,0,10*ROW('Hygiene Data'!D73)))</f>
        <v/>
      </c>
      <c r="DP79" s="295" t="str">
        <f ca="true">+IF(OFFSET('Hygiene Data'!$D$12,0,10*ROW('Hygiene Data'!D73))="","",OFFSET('Hygiene Data'!$D$12,0,10*ROW('Hygiene Data'!D73)))</f>
        <v/>
      </c>
      <c r="DQ79" s="295" t="str">
        <f ca="true">+IF(OFFSET('Hygiene Data'!$D$13,0,10*ROW('Hygiene Data'!D73))="","",OFFSET('Hygiene Data'!$D$13,0,10*ROW('Hygiene Data'!D73)))</f>
        <v/>
      </c>
      <c r="DR79" s="295" t="str">
        <f ca="true">+IF(OFFSET('Hygiene Data'!$E$11,0,10*ROW('Hygiene Data'!E73))="","",OFFSET('Hygiene Data'!$E$11,0,10*ROW('Hygiene Data'!E73)))</f>
        <v/>
      </c>
      <c r="DS79" s="295" t="str">
        <f ca="true">+IF(OFFSET('Hygiene Data'!$E$12,0,10*ROW('Hygiene Data'!E73))="","",OFFSET('Hygiene Data'!$E$12,0,10*ROW('Hygiene Data'!E73)))</f>
        <v/>
      </c>
      <c r="DT79" s="295" t="str">
        <f ca="true">+IF(OFFSET('Hygiene Data'!$E$13,0,10*ROW('Hygiene Data'!E73))="","",OFFSET('Hygiene Data'!$E$13,0,10*ROW('Hygiene Data'!E73)))</f>
        <v/>
      </c>
      <c r="DU79" s="295" t="str">
        <f ca="true">+IF(OFFSET('Hygiene Data'!$F$11,0,10*ROW('Hygiene Data'!F73))="","",OFFSET('Hygiene Data'!$F$11,0,10*ROW('Hygiene Data'!F73)))</f>
        <v/>
      </c>
      <c r="DV79" s="295" t="str">
        <f ca="true">+IF(OFFSET('Hygiene Data'!$F$12,0,10*ROW('Hygiene Data'!F73))="","",OFFSET('Hygiene Data'!$F$12,0,10*ROW('Hygiene Data'!F73)))</f>
        <v/>
      </c>
      <c r="DW79" s="295" t="str">
        <f ca="true">+IF(OFFSET('Hygiene Data'!$F$13,0,10*ROW('Hygiene Data'!F73))="","",OFFSET('Hygiene Data'!$F$13,0,10*ROW('Hygiene Data'!F73)))</f>
        <v/>
      </c>
      <c r="DX79" s="295" t="str">
        <f ca="true">+IF(OFFSET('Hygiene Data'!$G$11,0,10*ROW('Hygiene Data'!G73))="","",OFFSET('Hygiene Data'!$G$11,0,10*ROW('Hygiene Data'!G73)))</f>
        <v/>
      </c>
      <c r="DY79" s="295" t="str">
        <f ca="true">+IF(OFFSET('Hygiene Data'!$G$12,0,10*ROW('Hygiene Data'!G73))="","",OFFSET('Hygiene Data'!$G$12,0,10*ROW('Hygiene Data'!G73)))</f>
        <v/>
      </c>
      <c r="DZ79" s="295" t="str">
        <f ca="true">+IF(OFFSET('Hygiene Data'!$G$13,0,10*ROW('Hygiene Data'!G73))="","",OFFSET('Hygiene Data'!$G$13,0,10*ROW('Hygiene Data'!G73)))</f>
        <v/>
      </c>
      <c r="EA79" s="295" t="str">
        <f ca="true">+IF(OFFSET('Hygiene Data'!$H$11,0,10*ROW('Hygiene Data'!H73))="","",OFFSET('Hygiene Data'!$H$11,0,10*ROW('Hygiene Data'!H73)))</f>
        <v/>
      </c>
      <c r="EB79" s="295" t="str">
        <f ca="true">+IF(OFFSET('Hygiene Data'!$H$12,0,10*ROW('Hygiene Data'!H73))="","",OFFSET('Hygiene Data'!$H$12,0,10*ROW('Hygiene Data'!H73)))</f>
        <v/>
      </c>
      <c r="EC79" s="295" t="str">
        <f ca="true">+IF(OFFSET('Hygiene Data'!$H$13,0,10*ROW('Hygiene Data'!H73))="","",OFFSET('Hygiene Data'!$H$13,0,10*ROW('Hygiene Data'!H73)))</f>
        <v/>
      </c>
      <c r="ED79" s="295" t="str">
        <f ca="true">+IF(OFFSET('Hygiene Data'!$I$11,0,10*ROW('Hygiene Data'!I73))="","",OFFSET('Hygiene Data'!$I$11,0,10*ROW('Hygiene Data'!I73)))</f>
        <v/>
      </c>
      <c r="EE79" s="295" t="str">
        <f ca="true">+IF(OFFSET('Hygiene Data'!$I$12,0,10*ROW('Hygiene Data'!I73))="","",OFFSET('Hygiene Data'!$I$12,0,10*ROW('Hygiene Data'!I73)))</f>
        <v/>
      </c>
      <c r="EF79" s="29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5"/>
      <c r="BS80" s="295" t="str">
        <f ca="true">+IF(OFFSET('Water Data'!$D$27,0,10*ROW('Water Data'!D74))="","",OFFSET('Water Data'!$D$27,0,10*ROW('Water Data'!D74)))</f>
        <v/>
      </c>
      <c r="BT80" s="295" t="str">
        <f ca="true">+IF(OFFSET('Water Data'!$D$28,0,10*ROW('Water Data'!D74))="","",OFFSET('Water Data'!$D$28,0,10*ROW('Water Data'!D74)))</f>
        <v/>
      </c>
      <c r="BU80" s="295" t="str">
        <f ca="true">+IF(OFFSET('Water Data'!$D$29,0,10*ROW('Water Data'!D74))="","",OFFSET('Water Data'!$D$29,0,10*ROW('Water Data'!D74)))</f>
        <v/>
      </c>
      <c r="BV80" s="295" t="str">
        <f ca="true">+IF(OFFSET('Water Data'!$E$27,0,10*ROW('Water Data'!E74))="","",OFFSET('Water Data'!$E$27,0,10*ROW('Water Data'!E74)))</f>
        <v/>
      </c>
      <c r="BW80" s="295" t="str">
        <f ca="true">+IF(OFFSET('Water Data'!$E$28,0,10*ROW('Water Data'!E74))="","",OFFSET('Water Data'!$E$28,0,10*ROW('Water Data'!E74)))</f>
        <v/>
      </c>
      <c r="BX80" s="295" t="str">
        <f ca="true">+IF(OFFSET('Water Data'!$E$29,0,10*ROW('Water Data'!E74))="","",OFFSET('Water Data'!$E$29,0,10*ROW('Water Data'!E74)))</f>
        <v/>
      </c>
      <c r="BY80" s="295" t="str">
        <f ca="true">+IF(OFFSET('Water Data'!$F$27,0,10*ROW('Water Data'!F74))="","",OFFSET('Water Data'!$F$27,0,10*ROW('Water Data'!F74)))</f>
        <v/>
      </c>
      <c r="BZ80" s="295" t="str">
        <f ca="true">+IF(OFFSET('Water Data'!$F$28,0,10*ROW('Water Data'!F74))="","",OFFSET('Water Data'!$F$28,0,10*ROW('Water Data'!F74)))</f>
        <v/>
      </c>
      <c r="CA80" s="295" t="str">
        <f ca="true">+IF(OFFSET('Water Data'!$F$29,0,10*ROW('Water Data'!F74))="","",OFFSET('Water Data'!$F$29,0,10*ROW('Water Data'!F74)))</f>
        <v/>
      </c>
      <c r="CB80" s="295" t="str">
        <f ca="true">+IF(OFFSET('Water Data'!$G$27,0,10*ROW('Water Data'!G74))="","",OFFSET('Water Data'!$G$27,0,10*ROW('Water Data'!G74)))</f>
        <v/>
      </c>
      <c r="CC80" s="295" t="str">
        <f ca="true">+IF(OFFSET('Water Data'!$G$28,0,10*ROW('Water Data'!G74))="","",OFFSET('Water Data'!$G$28,0,10*ROW('Water Data'!G74)))</f>
        <v/>
      </c>
      <c r="CD80" s="295" t="str">
        <f ca="true">+IF(OFFSET('Water Data'!$G$29,0,10*ROW('Water Data'!G74))="","",OFFSET('Water Data'!$G$29,0,10*ROW('Water Data'!G74)))</f>
        <v/>
      </c>
      <c r="CE80" s="295" t="str">
        <f ca="true">+IF(OFFSET('Water Data'!$H$27,0,10*ROW('Water Data'!H74))="","",OFFSET('Water Data'!$H$27,0,10*ROW('Water Data'!H74)))</f>
        <v/>
      </c>
      <c r="CF80" s="295" t="str">
        <f ca="true">+IF(OFFSET('Water Data'!$H$28,0,10*ROW('Water Data'!H74))="","",OFFSET('Water Data'!$H$28,0,10*ROW('Water Data'!H74)))</f>
        <v/>
      </c>
      <c r="CG80" s="295" t="str">
        <f ca="true">+IF(OFFSET('Water Data'!$H$29,0,10*ROW('Water Data'!H74))="","",OFFSET('Water Data'!$H$29,0,10*ROW('Water Data'!H74)))</f>
        <v/>
      </c>
      <c r="CH80" s="295" t="str">
        <f ca="true">+IF(OFFSET('Water Data'!$I$27,0,10*ROW('Water Data'!I74))="","",OFFSET('Water Data'!$I$27,0,10*ROW('Water Data'!I74)))</f>
        <v/>
      </c>
      <c r="CI80" s="295" t="str">
        <f ca="true">+IF(OFFSET('Water Data'!$I$28,0,10*ROW('Water Data'!I74))="","",OFFSET('Water Data'!$I$28,0,10*ROW('Water Data'!I74)))</f>
        <v/>
      </c>
      <c r="CJ80" s="295" t="str">
        <f ca="true">+IF(OFFSET('Water Data'!$I$29,0,10*ROW('Water Data'!I74))="","",OFFSET('Water Data'!$I$29,0,10*ROW('Water Data'!I74)))</f>
        <v/>
      </c>
      <c r="CK80" s="295" t="str">
        <f ca="true">+IF(OFFSET('Sanitation Data'!$D$28,0,10*ROW('Sanitation Data'!D74))="","",OFFSET('Sanitation Data'!$D$28,0,10*ROW('Sanitation Data'!D74)))</f>
        <v/>
      </c>
      <c r="CL80" s="295" t="str">
        <f ca="true">+IF(OFFSET('Sanitation Data'!$D$29,0,10*ROW('Sanitation Data'!D74))="","",OFFSET('Sanitation Data'!$D$29,0,10*ROW('Sanitation Data'!D74)))</f>
        <v/>
      </c>
      <c r="CM80" s="295" t="str">
        <f ca="true">+IF(OFFSET('Sanitation Data'!$D$30,0,10*ROW('Sanitation Data'!D74))="","",OFFSET('Sanitation Data'!$D$30,0,10*ROW('Sanitation Data'!D74)))</f>
        <v/>
      </c>
      <c r="CN80" s="295" t="str">
        <f ca="true">+IF(OFFSET('Sanitation Data'!$D$31,0,10*ROW('Sanitation Data'!D74))="","",OFFSET('Sanitation Data'!$D$31,0,10*ROW('Sanitation Data'!D74)))</f>
        <v/>
      </c>
      <c r="CO80" s="295" t="str">
        <f ca="true">+IF(OFFSET('Sanitation Data'!$D$32,0,10*ROW('Sanitation Data'!D74))="","",OFFSET('Sanitation Data'!$D$32,0,10*ROW('Sanitation Data'!D74)))</f>
        <v/>
      </c>
      <c r="CP80" s="295" t="str">
        <f ca="true">+IF(OFFSET('Sanitation Data'!$E$28,0,10*ROW('Sanitation Data'!E74))="","",OFFSET('Sanitation Data'!$E$28,0,10*ROW('Sanitation Data'!E74)))</f>
        <v/>
      </c>
      <c r="CQ80" s="295" t="str">
        <f ca="true">+IF(OFFSET('Sanitation Data'!$E$29,0,10*ROW('Sanitation Data'!E74))="","",OFFSET('Sanitation Data'!$E$29,0,10*ROW('Sanitation Data'!E74)))</f>
        <v/>
      </c>
      <c r="CR80" s="295" t="str">
        <f ca="true">+IF(OFFSET('Sanitation Data'!$E$30,0,10*ROW('Sanitation Data'!E74))="","",OFFSET('Sanitation Data'!$E$30,0,10*ROW('Sanitation Data'!E74)))</f>
        <v/>
      </c>
      <c r="CS80" s="295" t="str">
        <f ca="true">+IF(OFFSET('Sanitation Data'!$E$31,0,10*ROW('Sanitation Data'!E74))="","",OFFSET('Sanitation Data'!$E$31,0,10*ROW('Sanitation Data'!E74)))</f>
        <v/>
      </c>
      <c r="CT80" s="295" t="str">
        <f ca="true">+IF(OFFSET('Sanitation Data'!$E$32,0,10*ROW('Sanitation Data'!E74))="","",OFFSET('Sanitation Data'!$E$32,0,10*ROW('Sanitation Data'!E74)))</f>
        <v/>
      </c>
      <c r="CU80" s="295" t="str">
        <f ca="true">+IF(OFFSET('Sanitation Data'!$F$28,0,10*ROW('Sanitation Data'!F74))="","",OFFSET('Sanitation Data'!$F$28,0,10*ROW('Sanitation Data'!F74)))</f>
        <v/>
      </c>
      <c r="CV80" s="295" t="str">
        <f ca="true">+IF(OFFSET('Sanitation Data'!$F$29,0,10*ROW('Sanitation Data'!F74))="","",OFFSET('Sanitation Data'!$F$29,0,10*ROW('Sanitation Data'!F74)))</f>
        <v/>
      </c>
      <c r="CW80" s="295" t="str">
        <f ca="true">+IF(OFFSET('Sanitation Data'!$F$30,0,10*ROW('Sanitation Data'!F74))="","",OFFSET('Sanitation Data'!$F$30,0,10*ROW('Sanitation Data'!F74)))</f>
        <v/>
      </c>
      <c r="CX80" s="295" t="str">
        <f ca="true">+IF(OFFSET('Sanitation Data'!$F$31,0,10*ROW('Sanitation Data'!F74))="","",OFFSET('Sanitation Data'!$F$31,0,10*ROW('Sanitation Data'!F74)))</f>
        <v/>
      </c>
      <c r="CY80" s="295" t="str">
        <f ca="true">+IF(OFFSET('Sanitation Data'!$F$32,0,10*ROW('Sanitation Data'!F74))="","",OFFSET('Sanitation Data'!$F$32,0,10*ROW('Sanitation Data'!F74)))</f>
        <v/>
      </c>
      <c r="CZ80" s="295" t="str">
        <f ca="true">+IF(OFFSET('Sanitation Data'!$G$28,0,10*ROW('Sanitation Data'!G74))="","",OFFSET('Sanitation Data'!$G$28,0,10*ROW('Sanitation Data'!G74)))</f>
        <v/>
      </c>
      <c r="DA80" s="295" t="str">
        <f ca="true">+IF(OFFSET('Sanitation Data'!$G$29,0,10*ROW('Sanitation Data'!G74))="","",OFFSET('Sanitation Data'!$G$29,0,10*ROW('Sanitation Data'!G74)))</f>
        <v/>
      </c>
      <c r="DB80" s="295" t="str">
        <f ca="true">+IF(OFFSET('Sanitation Data'!$G$30,0,10*ROW('Sanitation Data'!G74))="","",OFFSET('Sanitation Data'!$G$30,0,10*ROW('Sanitation Data'!G74)))</f>
        <v/>
      </c>
      <c r="DC80" s="295" t="str">
        <f ca="true">+IF(OFFSET('Sanitation Data'!$G$31,0,10*ROW('Sanitation Data'!G74))="","",OFFSET('Sanitation Data'!$G$31,0,10*ROW('Sanitation Data'!G74)))</f>
        <v/>
      </c>
      <c r="DD80" s="295" t="str">
        <f ca="true">+IF(OFFSET('Sanitation Data'!$G$32,0,10*ROW('Sanitation Data'!G74))="","",OFFSET('Sanitation Data'!$G$32,0,10*ROW('Sanitation Data'!G74)))</f>
        <v/>
      </c>
      <c r="DE80" s="295" t="str">
        <f ca="true">+IF(OFFSET('Sanitation Data'!$H$28,0,10*ROW('Sanitation Data'!H74))="","",OFFSET('Sanitation Data'!$H$28,0,10*ROW('Sanitation Data'!H74)))</f>
        <v/>
      </c>
      <c r="DF80" s="295" t="str">
        <f ca="true">+IF(OFFSET('Sanitation Data'!$H$29,0,10*ROW('Sanitation Data'!H74))="","",OFFSET('Sanitation Data'!$H$29,0,10*ROW('Sanitation Data'!H74)))</f>
        <v/>
      </c>
      <c r="DG80" s="295" t="str">
        <f ca="true">+IF(OFFSET('Sanitation Data'!$H$30,0,10*ROW('Sanitation Data'!H74))="","",OFFSET('Sanitation Data'!$H$30,0,10*ROW('Sanitation Data'!H74)))</f>
        <v/>
      </c>
      <c r="DH80" s="295" t="str">
        <f ca="true">+IF(OFFSET('Sanitation Data'!$H$31,0,10*ROW('Sanitation Data'!H74))="","",OFFSET('Sanitation Data'!$H$31,0,10*ROW('Sanitation Data'!H74)))</f>
        <v/>
      </c>
      <c r="DI80" s="295" t="str">
        <f ca="true">+IF(OFFSET('Sanitation Data'!$H$32,0,10*ROW('Sanitation Data'!H74))="","",OFFSET('Sanitation Data'!$H$32,0,10*ROW('Sanitation Data'!H74)))</f>
        <v/>
      </c>
      <c r="DJ80" s="295" t="str">
        <f ca="true">+IF(OFFSET('Sanitation Data'!$I$28,0,10*ROW('Sanitation Data'!I74))="","",OFFSET('Sanitation Data'!$I$28,0,10*ROW('Sanitation Data'!I74)))</f>
        <v/>
      </c>
      <c r="DK80" s="295" t="str">
        <f ca="true">+IF(OFFSET('Sanitation Data'!$I$29,0,10*ROW('Sanitation Data'!I74))="","",OFFSET('Sanitation Data'!$I$29,0,10*ROW('Sanitation Data'!I74)))</f>
        <v/>
      </c>
      <c r="DL80" s="295" t="str">
        <f ca="true">+IF(OFFSET('Sanitation Data'!$I$30,0,10*ROW('Sanitation Data'!I74))="","",OFFSET('Sanitation Data'!$I$30,0,10*ROW('Sanitation Data'!I74)))</f>
        <v/>
      </c>
      <c r="DM80" s="295" t="str">
        <f ca="true">+IF(OFFSET('Sanitation Data'!$I$31,0,10*ROW('Sanitation Data'!I74))="","",OFFSET('Sanitation Data'!$I$31,0,10*ROW('Sanitation Data'!I74)))</f>
        <v/>
      </c>
      <c r="DN80" s="295" t="str">
        <f ca="true">+IF(OFFSET('Sanitation Data'!$I$32,0,10*ROW('Sanitation Data'!I74))="","",OFFSET('Sanitation Data'!$I$32,0,10*ROW('Sanitation Data'!I74)))</f>
        <v/>
      </c>
      <c r="DO80" s="295" t="str">
        <f ca="true">+IF(OFFSET('Hygiene Data'!$D$11,0,10*ROW('Hygiene Data'!D74))="","",OFFSET('Hygiene Data'!$D$11,0,10*ROW('Hygiene Data'!D74)))</f>
        <v/>
      </c>
      <c r="DP80" s="295" t="str">
        <f ca="true">+IF(OFFSET('Hygiene Data'!$D$12,0,10*ROW('Hygiene Data'!D74))="","",OFFSET('Hygiene Data'!$D$12,0,10*ROW('Hygiene Data'!D74)))</f>
        <v/>
      </c>
      <c r="DQ80" s="295" t="str">
        <f ca="true">+IF(OFFSET('Hygiene Data'!$D$13,0,10*ROW('Hygiene Data'!D74))="","",OFFSET('Hygiene Data'!$D$13,0,10*ROW('Hygiene Data'!D74)))</f>
        <v/>
      </c>
      <c r="DR80" s="295" t="str">
        <f ca="true">+IF(OFFSET('Hygiene Data'!$E$11,0,10*ROW('Hygiene Data'!E74))="","",OFFSET('Hygiene Data'!$E$11,0,10*ROW('Hygiene Data'!E74)))</f>
        <v/>
      </c>
      <c r="DS80" s="295" t="str">
        <f ca="true">+IF(OFFSET('Hygiene Data'!$E$12,0,10*ROW('Hygiene Data'!E74))="","",OFFSET('Hygiene Data'!$E$12,0,10*ROW('Hygiene Data'!E74)))</f>
        <v/>
      </c>
      <c r="DT80" s="295" t="str">
        <f ca="true">+IF(OFFSET('Hygiene Data'!$E$13,0,10*ROW('Hygiene Data'!E74))="","",OFFSET('Hygiene Data'!$E$13,0,10*ROW('Hygiene Data'!E74)))</f>
        <v/>
      </c>
      <c r="DU80" s="295" t="str">
        <f ca="true">+IF(OFFSET('Hygiene Data'!$F$11,0,10*ROW('Hygiene Data'!F74))="","",OFFSET('Hygiene Data'!$F$11,0,10*ROW('Hygiene Data'!F74)))</f>
        <v/>
      </c>
      <c r="DV80" s="295" t="str">
        <f ca="true">+IF(OFFSET('Hygiene Data'!$F$12,0,10*ROW('Hygiene Data'!F74))="","",OFFSET('Hygiene Data'!$F$12,0,10*ROW('Hygiene Data'!F74)))</f>
        <v/>
      </c>
      <c r="DW80" s="295" t="str">
        <f ca="true">+IF(OFFSET('Hygiene Data'!$F$13,0,10*ROW('Hygiene Data'!F74))="","",OFFSET('Hygiene Data'!$F$13,0,10*ROW('Hygiene Data'!F74)))</f>
        <v/>
      </c>
      <c r="DX80" s="295" t="str">
        <f ca="true">+IF(OFFSET('Hygiene Data'!$G$11,0,10*ROW('Hygiene Data'!G74))="","",OFFSET('Hygiene Data'!$G$11,0,10*ROW('Hygiene Data'!G74)))</f>
        <v/>
      </c>
      <c r="DY80" s="295" t="str">
        <f ca="true">+IF(OFFSET('Hygiene Data'!$G$12,0,10*ROW('Hygiene Data'!G74))="","",OFFSET('Hygiene Data'!$G$12,0,10*ROW('Hygiene Data'!G74)))</f>
        <v/>
      </c>
      <c r="DZ80" s="295" t="str">
        <f ca="true">+IF(OFFSET('Hygiene Data'!$G$13,0,10*ROW('Hygiene Data'!G74))="","",OFFSET('Hygiene Data'!$G$13,0,10*ROW('Hygiene Data'!G74)))</f>
        <v/>
      </c>
      <c r="EA80" s="295" t="str">
        <f ca="true">+IF(OFFSET('Hygiene Data'!$H$11,0,10*ROW('Hygiene Data'!H74))="","",OFFSET('Hygiene Data'!$H$11,0,10*ROW('Hygiene Data'!H74)))</f>
        <v/>
      </c>
      <c r="EB80" s="295" t="str">
        <f ca="true">+IF(OFFSET('Hygiene Data'!$H$12,0,10*ROW('Hygiene Data'!H74))="","",OFFSET('Hygiene Data'!$H$12,0,10*ROW('Hygiene Data'!H74)))</f>
        <v/>
      </c>
      <c r="EC80" s="295" t="str">
        <f ca="true">+IF(OFFSET('Hygiene Data'!$H$13,0,10*ROW('Hygiene Data'!H74))="","",OFFSET('Hygiene Data'!$H$13,0,10*ROW('Hygiene Data'!H74)))</f>
        <v/>
      </c>
      <c r="ED80" s="295" t="str">
        <f ca="true">+IF(OFFSET('Hygiene Data'!$I$11,0,10*ROW('Hygiene Data'!I74))="","",OFFSET('Hygiene Data'!$I$11,0,10*ROW('Hygiene Data'!I74)))</f>
        <v/>
      </c>
      <c r="EE80" s="295" t="str">
        <f ca="true">+IF(OFFSET('Hygiene Data'!$I$12,0,10*ROW('Hygiene Data'!I74))="","",OFFSET('Hygiene Data'!$I$12,0,10*ROW('Hygiene Data'!I74)))</f>
        <v/>
      </c>
      <c r="EF80" s="29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5"/>
      <c r="BS81" s="295" t="str">
        <f ca="true">+IF(OFFSET('Water Data'!$D$27,0,10*ROW('Water Data'!D75))="","",OFFSET('Water Data'!$D$27,0,10*ROW('Water Data'!D75)))</f>
        <v/>
      </c>
      <c r="BT81" s="295" t="str">
        <f ca="true">+IF(OFFSET('Water Data'!$D$28,0,10*ROW('Water Data'!D75))="","",OFFSET('Water Data'!$D$28,0,10*ROW('Water Data'!D75)))</f>
        <v/>
      </c>
      <c r="BU81" s="295" t="str">
        <f ca="true">+IF(OFFSET('Water Data'!$D$29,0,10*ROW('Water Data'!D75))="","",OFFSET('Water Data'!$D$29,0,10*ROW('Water Data'!D75)))</f>
        <v/>
      </c>
      <c r="BV81" s="295" t="str">
        <f ca="true">+IF(OFFSET('Water Data'!$E$27,0,10*ROW('Water Data'!E75))="","",OFFSET('Water Data'!$E$27,0,10*ROW('Water Data'!E75)))</f>
        <v/>
      </c>
      <c r="BW81" s="295" t="str">
        <f ca="true">+IF(OFFSET('Water Data'!$E$28,0,10*ROW('Water Data'!E75))="","",OFFSET('Water Data'!$E$28,0,10*ROW('Water Data'!E75)))</f>
        <v/>
      </c>
      <c r="BX81" s="295" t="str">
        <f ca="true">+IF(OFFSET('Water Data'!$E$29,0,10*ROW('Water Data'!E75))="","",OFFSET('Water Data'!$E$29,0,10*ROW('Water Data'!E75)))</f>
        <v/>
      </c>
      <c r="BY81" s="295" t="str">
        <f ca="true">+IF(OFFSET('Water Data'!$F$27,0,10*ROW('Water Data'!F75))="","",OFFSET('Water Data'!$F$27,0,10*ROW('Water Data'!F75)))</f>
        <v/>
      </c>
      <c r="BZ81" s="295" t="str">
        <f ca="true">+IF(OFFSET('Water Data'!$F$28,0,10*ROW('Water Data'!F75))="","",OFFSET('Water Data'!$F$28,0,10*ROW('Water Data'!F75)))</f>
        <v/>
      </c>
      <c r="CA81" s="295" t="str">
        <f ca="true">+IF(OFFSET('Water Data'!$F$29,0,10*ROW('Water Data'!F75))="","",OFFSET('Water Data'!$F$29,0,10*ROW('Water Data'!F75)))</f>
        <v/>
      </c>
      <c r="CB81" s="295" t="str">
        <f ca="true">+IF(OFFSET('Water Data'!$G$27,0,10*ROW('Water Data'!G75))="","",OFFSET('Water Data'!$G$27,0,10*ROW('Water Data'!G75)))</f>
        <v/>
      </c>
      <c r="CC81" s="295" t="str">
        <f ca="true">+IF(OFFSET('Water Data'!$G$28,0,10*ROW('Water Data'!G75))="","",OFFSET('Water Data'!$G$28,0,10*ROW('Water Data'!G75)))</f>
        <v/>
      </c>
      <c r="CD81" s="295" t="str">
        <f ca="true">+IF(OFFSET('Water Data'!$G$29,0,10*ROW('Water Data'!G75))="","",OFFSET('Water Data'!$G$29,0,10*ROW('Water Data'!G75)))</f>
        <v/>
      </c>
      <c r="CE81" s="295" t="str">
        <f ca="true">+IF(OFFSET('Water Data'!$H$27,0,10*ROW('Water Data'!H75))="","",OFFSET('Water Data'!$H$27,0,10*ROW('Water Data'!H75)))</f>
        <v/>
      </c>
      <c r="CF81" s="295" t="str">
        <f ca="true">+IF(OFFSET('Water Data'!$H$28,0,10*ROW('Water Data'!H75))="","",OFFSET('Water Data'!$H$28,0,10*ROW('Water Data'!H75)))</f>
        <v/>
      </c>
      <c r="CG81" s="295" t="str">
        <f ca="true">+IF(OFFSET('Water Data'!$H$29,0,10*ROW('Water Data'!H75))="","",OFFSET('Water Data'!$H$29,0,10*ROW('Water Data'!H75)))</f>
        <v/>
      </c>
      <c r="CH81" s="295" t="str">
        <f ca="true">+IF(OFFSET('Water Data'!$I$27,0,10*ROW('Water Data'!I75))="","",OFFSET('Water Data'!$I$27,0,10*ROW('Water Data'!I75)))</f>
        <v/>
      </c>
      <c r="CI81" s="295" t="str">
        <f ca="true">+IF(OFFSET('Water Data'!$I$28,0,10*ROW('Water Data'!I75))="","",OFFSET('Water Data'!$I$28,0,10*ROW('Water Data'!I75)))</f>
        <v/>
      </c>
      <c r="CJ81" s="295" t="str">
        <f ca="true">+IF(OFFSET('Water Data'!$I$29,0,10*ROW('Water Data'!I75))="","",OFFSET('Water Data'!$I$29,0,10*ROW('Water Data'!I75)))</f>
        <v/>
      </c>
      <c r="CK81" s="295" t="str">
        <f ca="true">+IF(OFFSET('Sanitation Data'!$D$28,0,10*ROW('Sanitation Data'!D75))="","",OFFSET('Sanitation Data'!$D$28,0,10*ROW('Sanitation Data'!D75)))</f>
        <v/>
      </c>
      <c r="CL81" s="295" t="str">
        <f ca="true">+IF(OFFSET('Sanitation Data'!$D$29,0,10*ROW('Sanitation Data'!D75))="","",OFFSET('Sanitation Data'!$D$29,0,10*ROW('Sanitation Data'!D75)))</f>
        <v/>
      </c>
      <c r="CM81" s="295" t="str">
        <f ca="true">+IF(OFFSET('Sanitation Data'!$D$30,0,10*ROW('Sanitation Data'!D75))="","",OFFSET('Sanitation Data'!$D$30,0,10*ROW('Sanitation Data'!D75)))</f>
        <v/>
      </c>
      <c r="CN81" s="295" t="str">
        <f ca="true">+IF(OFFSET('Sanitation Data'!$D$31,0,10*ROW('Sanitation Data'!D75))="","",OFFSET('Sanitation Data'!$D$31,0,10*ROW('Sanitation Data'!D75)))</f>
        <v/>
      </c>
      <c r="CO81" s="295" t="str">
        <f ca="true">+IF(OFFSET('Sanitation Data'!$D$32,0,10*ROW('Sanitation Data'!D75))="","",OFFSET('Sanitation Data'!$D$32,0,10*ROW('Sanitation Data'!D75)))</f>
        <v/>
      </c>
      <c r="CP81" s="295" t="str">
        <f ca="true">+IF(OFFSET('Sanitation Data'!$E$28,0,10*ROW('Sanitation Data'!E75))="","",OFFSET('Sanitation Data'!$E$28,0,10*ROW('Sanitation Data'!E75)))</f>
        <v/>
      </c>
      <c r="CQ81" s="295" t="str">
        <f ca="true">+IF(OFFSET('Sanitation Data'!$E$29,0,10*ROW('Sanitation Data'!E75))="","",OFFSET('Sanitation Data'!$E$29,0,10*ROW('Sanitation Data'!E75)))</f>
        <v/>
      </c>
      <c r="CR81" s="295" t="str">
        <f ca="true">+IF(OFFSET('Sanitation Data'!$E$30,0,10*ROW('Sanitation Data'!E75))="","",OFFSET('Sanitation Data'!$E$30,0,10*ROW('Sanitation Data'!E75)))</f>
        <v/>
      </c>
      <c r="CS81" s="295" t="str">
        <f ca="true">+IF(OFFSET('Sanitation Data'!$E$31,0,10*ROW('Sanitation Data'!E75))="","",OFFSET('Sanitation Data'!$E$31,0,10*ROW('Sanitation Data'!E75)))</f>
        <v/>
      </c>
      <c r="CT81" s="295" t="str">
        <f ca="true">+IF(OFFSET('Sanitation Data'!$E$32,0,10*ROW('Sanitation Data'!E75))="","",OFFSET('Sanitation Data'!$E$32,0,10*ROW('Sanitation Data'!E75)))</f>
        <v/>
      </c>
      <c r="CU81" s="295" t="str">
        <f ca="true">+IF(OFFSET('Sanitation Data'!$F$28,0,10*ROW('Sanitation Data'!F75))="","",OFFSET('Sanitation Data'!$F$28,0,10*ROW('Sanitation Data'!F75)))</f>
        <v/>
      </c>
      <c r="CV81" s="295" t="str">
        <f ca="true">+IF(OFFSET('Sanitation Data'!$F$29,0,10*ROW('Sanitation Data'!F75))="","",OFFSET('Sanitation Data'!$F$29,0,10*ROW('Sanitation Data'!F75)))</f>
        <v/>
      </c>
      <c r="CW81" s="295" t="str">
        <f ca="true">+IF(OFFSET('Sanitation Data'!$F$30,0,10*ROW('Sanitation Data'!F75))="","",OFFSET('Sanitation Data'!$F$30,0,10*ROW('Sanitation Data'!F75)))</f>
        <v/>
      </c>
      <c r="CX81" s="295" t="str">
        <f ca="true">+IF(OFFSET('Sanitation Data'!$F$31,0,10*ROW('Sanitation Data'!F75))="","",OFFSET('Sanitation Data'!$F$31,0,10*ROW('Sanitation Data'!F75)))</f>
        <v/>
      </c>
      <c r="CY81" s="295" t="str">
        <f ca="true">+IF(OFFSET('Sanitation Data'!$F$32,0,10*ROW('Sanitation Data'!F75))="","",OFFSET('Sanitation Data'!$F$32,0,10*ROW('Sanitation Data'!F75)))</f>
        <v/>
      </c>
      <c r="CZ81" s="295" t="str">
        <f ca="true">+IF(OFFSET('Sanitation Data'!$G$28,0,10*ROW('Sanitation Data'!G75))="","",OFFSET('Sanitation Data'!$G$28,0,10*ROW('Sanitation Data'!G75)))</f>
        <v/>
      </c>
      <c r="DA81" s="295" t="str">
        <f ca="true">+IF(OFFSET('Sanitation Data'!$G$29,0,10*ROW('Sanitation Data'!G75))="","",OFFSET('Sanitation Data'!$G$29,0,10*ROW('Sanitation Data'!G75)))</f>
        <v/>
      </c>
      <c r="DB81" s="295" t="str">
        <f ca="true">+IF(OFFSET('Sanitation Data'!$G$30,0,10*ROW('Sanitation Data'!G75))="","",OFFSET('Sanitation Data'!$G$30,0,10*ROW('Sanitation Data'!G75)))</f>
        <v/>
      </c>
      <c r="DC81" s="295" t="str">
        <f ca="true">+IF(OFFSET('Sanitation Data'!$G$31,0,10*ROW('Sanitation Data'!G75))="","",OFFSET('Sanitation Data'!$G$31,0,10*ROW('Sanitation Data'!G75)))</f>
        <v/>
      </c>
      <c r="DD81" s="295" t="str">
        <f ca="true">+IF(OFFSET('Sanitation Data'!$G$32,0,10*ROW('Sanitation Data'!G75))="","",OFFSET('Sanitation Data'!$G$32,0,10*ROW('Sanitation Data'!G75)))</f>
        <v/>
      </c>
      <c r="DE81" s="295" t="str">
        <f ca="true">+IF(OFFSET('Sanitation Data'!$H$28,0,10*ROW('Sanitation Data'!H75))="","",OFFSET('Sanitation Data'!$H$28,0,10*ROW('Sanitation Data'!H75)))</f>
        <v/>
      </c>
      <c r="DF81" s="295" t="str">
        <f ca="true">+IF(OFFSET('Sanitation Data'!$H$29,0,10*ROW('Sanitation Data'!H75))="","",OFFSET('Sanitation Data'!$H$29,0,10*ROW('Sanitation Data'!H75)))</f>
        <v/>
      </c>
      <c r="DG81" s="295" t="str">
        <f ca="true">+IF(OFFSET('Sanitation Data'!$H$30,0,10*ROW('Sanitation Data'!H75))="","",OFFSET('Sanitation Data'!$H$30,0,10*ROW('Sanitation Data'!H75)))</f>
        <v/>
      </c>
      <c r="DH81" s="295" t="str">
        <f ca="true">+IF(OFFSET('Sanitation Data'!$H$31,0,10*ROW('Sanitation Data'!H75))="","",OFFSET('Sanitation Data'!$H$31,0,10*ROW('Sanitation Data'!H75)))</f>
        <v/>
      </c>
      <c r="DI81" s="295" t="str">
        <f ca="true">+IF(OFFSET('Sanitation Data'!$H$32,0,10*ROW('Sanitation Data'!H75))="","",OFFSET('Sanitation Data'!$H$32,0,10*ROW('Sanitation Data'!H75)))</f>
        <v/>
      </c>
      <c r="DJ81" s="295" t="str">
        <f ca="true">+IF(OFFSET('Sanitation Data'!$I$28,0,10*ROW('Sanitation Data'!I75))="","",OFFSET('Sanitation Data'!$I$28,0,10*ROW('Sanitation Data'!I75)))</f>
        <v/>
      </c>
      <c r="DK81" s="295" t="str">
        <f ca="true">+IF(OFFSET('Sanitation Data'!$I$29,0,10*ROW('Sanitation Data'!I75))="","",OFFSET('Sanitation Data'!$I$29,0,10*ROW('Sanitation Data'!I75)))</f>
        <v/>
      </c>
      <c r="DL81" s="295" t="str">
        <f ca="true">+IF(OFFSET('Sanitation Data'!$I$30,0,10*ROW('Sanitation Data'!I75))="","",OFFSET('Sanitation Data'!$I$30,0,10*ROW('Sanitation Data'!I75)))</f>
        <v/>
      </c>
      <c r="DM81" s="295" t="str">
        <f ca="true">+IF(OFFSET('Sanitation Data'!$I$31,0,10*ROW('Sanitation Data'!I75))="","",OFFSET('Sanitation Data'!$I$31,0,10*ROW('Sanitation Data'!I75)))</f>
        <v/>
      </c>
      <c r="DN81" s="295" t="str">
        <f ca="true">+IF(OFFSET('Sanitation Data'!$I$32,0,10*ROW('Sanitation Data'!I75))="","",OFFSET('Sanitation Data'!$I$32,0,10*ROW('Sanitation Data'!I75)))</f>
        <v/>
      </c>
      <c r="DO81" s="295" t="str">
        <f ca="true">+IF(OFFSET('Hygiene Data'!$D$11,0,10*ROW('Hygiene Data'!D75))="","",OFFSET('Hygiene Data'!$D$11,0,10*ROW('Hygiene Data'!D75)))</f>
        <v/>
      </c>
      <c r="DP81" s="295" t="str">
        <f ca="true">+IF(OFFSET('Hygiene Data'!$D$12,0,10*ROW('Hygiene Data'!D75))="","",OFFSET('Hygiene Data'!$D$12,0,10*ROW('Hygiene Data'!D75)))</f>
        <v/>
      </c>
      <c r="DQ81" s="295" t="str">
        <f ca="true">+IF(OFFSET('Hygiene Data'!$D$13,0,10*ROW('Hygiene Data'!D75))="","",OFFSET('Hygiene Data'!$D$13,0,10*ROW('Hygiene Data'!D75)))</f>
        <v/>
      </c>
      <c r="DR81" s="295" t="str">
        <f ca="true">+IF(OFFSET('Hygiene Data'!$E$11,0,10*ROW('Hygiene Data'!E75))="","",OFFSET('Hygiene Data'!$E$11,0,10*ROW('Hygiene Data'!E75)))</f>
        <v/>
      </c>
      <c r="DS81" s="295" t="str">
        <f ca="true">+IF(OFFSET('Hygiene Data'!$E$12,0,10*ROW('Hygiene Data'!E75))="","",OFFSET('Hygiene Data'!$E$12,0,10*ROW('Hygiene Data'!E75)))</f>
        <v/>
      </c>
      <c r="DT81" s="295" t="str">
        <f ca="true">+IF(OFFSET('Hygiene Data'!$E$13,0,10*ROW('Hygiene Data'!E75))="","",OFFSET('Hygiene Data'!$E$13,0,10*ROW('Hygiene Data'!E75)))</f>
        <v/>
      </c>
      <c r="DU81" s="295" t="str">
        <f ca="true">+IF(OFFSET('Hygiene Data'!$F$11,0,10*ROW('Hygiene Data'!F75))="","",OFFSET('Hygiene Data'!$F$11,0,10*ROW('Hygiene Data'!F75)))</f>
        <v/>
      </c>
      <c r="DV81" s="295" t="str">
        <f ca="true">+IF(OFFSET('Hygiene Data'!$F$12,0,10*ROW('Hygiene Data'!F75))="","",OFFSET('Hygiene Data'!$F$12,0,10*ROW('Hygiene Data'!F75)))</f>
        <v/>
      </c>
      <c r="DW81" s="295" t="str">
        <f ca="true">+IF(OFFSET('Hygiene Data'!$F$13,0,10*ROW('Hygiene Data'!F75))="","",OFFSET('Hygiene Data'!$F$13,0,10*ROW('Hygiene Data'!F75)))</f>
        <v/>
      </c>
      <c r="DX81" s="295" t="str">
        <f ca="true">+IF(OFFSET('Hygiene Data'!$G$11,0,10*ROW('Hygiene Data'!G75))="","",OFFSET('Hygiene Data'!$G$11,0,10*ROW('Hygiene Data'!G75)))</f>
        <v/>
      </c>
      <c r="DY81" s="295" t="str">
        <f ca="true">+IF(OFFSET('Hygiene Data'!$G$12,0,10*ROW('Hygiene Data'!G75))="","",OFFSET('Hygiene Data'!$G$12,0,10*ROW('Hygiene Data'!G75)))</f>
        <v/>
      </c>
      <c r="DZ81" s="295" t="str">
        <f ca="true">+IF(OFFSET('Hygiene Data'!$G$13,0,10*ROW('Hygiene Data'!G75))="","",OFFSET('Hygiene Data'!$G$13,0,10*ROW('Hygiene Data'!G75)))</f>
        <v/>
      </c>
      <c r="EA81" s="295" t="str">
        <f ca="true">+IF(OFFSET('Hygiene Data'!$H$11,0,10*ROW('Hygiene Data'!H75))="","",OFFSET('Hygiene Data'!$H$11,0,10*ROW('Hygiene Data'!H75)))</f>
        <v/>
      </c>
      <c r="EB81" s="295" t="str">
        <f ca="true">+IF(OFFSET('Hygiene Data'!$H$12,0,10*ROW('Hygiene Data'!H75))="","",OFFSET('Hygiene Data'!$H$12,0,10*ROW('Hygiene Data'!H75)))</f>
        <v/>
      </c>
      <c r="EC81" s="295" t="str">
        <f ca="true">+IF(OFFSET('Hygiene Data'!$H$13,0,10*ROW('Hygiene Data'!H75))="","",OFFSET('Hygiene Data'!$H$13,0,10*ROW('Hygiene Data'!H75)))</f>
        <v/>
      </c>
      <c r="ED81" s="295" t="str">
        <f ca="true">+IF(OFFSET('Hygiene Data'!$I$11,0,10*ROW('Hygiene Data'!I75))="","",OFFSET('Hygiene Data'!$I$11,0,10*ROW('Hygiene Data'!I75)))</f>
        <v/>
      </c>
      <c r="EE81" s="295" t="str">
        <f ca="true">+IF(OFFSET('Hygiene Data'!$I$12,0,10*ROW('Hygiene Data'!I75))="","",OFFSET('Hygiene Data'!$I$12,0,10*ROW('Hygiene Data'!I75)))</f>
        <v/>
      </c>
      <c r="EF81" s="29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5"/>
      <c r="BS82" s="295" t="str">
        <f ca="true">+IF(OFFSET('Water Data'!$D$27,0,10*ROW('Water Data'!D76))="","",OFFSET('Water Data'!$D$27,0,10*ROW('Water Data'!D76)))</f>
        <v/>
      </c>
      <c r="BT82" s="295" t="str">
        <f ca="true">+IF(OFFSET('Water Data'!$D$28,0,10*ROW('Water Data'!D76))="","",OFFSET('Water Data'!$D$28,0,10*ROW('Water Data'!D76)))</f>
        <v/>
      </c>
      <c r="BU82" s="295" t="str">
        <f ca="true">+IF(OFFSET('Water Data'!$D$29,0,10*ROW('Water Data'!D76))="","",OFFSET('Water Data'!$D$29,0,10*ROW('Water Data'!D76)))</f>
        <v/>
      </c>
      <c r="BV82" s="295" t="str">
        <f ca="true">+IF(OFFSET('Water Data'!$E$27,0,10*ROW('Water Data'!E76))="","",OFFSET('Water Data'!$E$27,0,10*ROW('Water Data'!E76)))</f>
        <v/>
      </c>
      <c r="BW82" s="295" t="str">
        <f ca="true">+IF(OFFSET('Water Data'!$E$28,0,10*ROW('Water Data'!E76))="","",OFFSET('Water Data'!$E$28,0,10*ROW('Water Data'!E76)))</f>
        <v/>
      </c>
      <c r="BX82" s="295" t="str">
        <f ca="true">+IF(OFFSET('Water Data'!$E$29,0,10*ROW('Water Data'!E76))="","",OFFSET('Water Data'!$E$29,0,10*ROW('Water Data'!E76)))</f>
        <v/>
      </c>
      <c r="BY82" s="295" t="str">
        <f ca="true">+IF(OFFSET('Water Data'!$F$27,0,10*ROW('Water Data'!F76))="","",OFFSET('Water Data'!$F$27,0,10*ROW('Water Data'!F76)))</f>
        <v/>
      </c>
      <c r="BZ82" s="295" t="str">
        <f ca="true">+IF(OFFSET('Water Data'!$F$28,0,10*ROW('Water Data'!F76))="","",OFFSET('Water Data'!$F$28,0,10*ROW('Water Data'!F76)))</f>
        <v/>
      </c>
      <c r="CA82" s="295" t="str">
        <f ca="true">+IF(OFFSET('Water Data'!$F$29,0,10*ROW('Water Data'!F76))="","",OFFSET('Water Data'!$F$29,0,10*ROW('Water Data'!F76)))</f>
        <v/>
      </c>
      <c r="CB82" s="295" t="str">
        <f ca="true">+IF(OFFSET('Water Data'!$G$27,0,10*ROW('Water Data'!G76))="","",OFFSET('Water Data'!$G$27,0,10*ROW('Water Data'!G76)))</f>
        <v/>
      </c>
      <c r="CC82" s="295" t="str">
        <f ca="true">+IF(OFFSET('Water Data'!$G$28,0,10*ROW('Water Data'!G76))="","",OFFSET('Water Data'!$G$28,0,10*ROW('Water Data'!G76)))</f>
        <v/>
      </c>
      <c r="CD82" s="295" t="str">
        <f ca="true">+IF(OFFSET('Water Data'!$G$29,0,10*ROW('Water Data'!G76))="","",OFFSET('Water Data'!$G$29,0,10*ROW('Water Data'!G76)))</f>
        <v/>
      </c>
      <c r="CE82" s="295" t="str">
        <f ca="true">+IF(OFFSET('Water Data'!$H$27,0,10*ROW('Water Data'!H76))="","",OFFSET('Water Data'!$H$27,0,10*ROW('Water Data'!H76)))</f>
        <v/>
      </c>
      <c r="CF82" s="295" t="str">
        <f ca="true">+IF(OFFSET('Water Data'!$H$28,0,10*ROW('Water Data'!H76))="","",OFFSET('Water Data'!$H$28,0,10*ROW('Water Data'!H76)))</f>
        <v/>
      </c>
      <c r="CG82" s="295" t="str">
        <f ca="true">+IF(OFFSET('Water Data'!$H$29,0,10*ROW('Water Data'!H76))="","",OFFSET('Water Data'!$H$29,0,10*ROW('Water Data'!H76)))</f>
        <v/>
      </c>
      <c r="CH82" s="295" t="str">
        <f ca="true">+IF(OFFSET('Water Data'!$I$27,0,10*ROW('Water Data'!I76))="","",OFFSET('Water Data'!$I$27,0,10*ROW('Water Data'!I76)))</f>
        <v/>
      </c>
      <c r="CI82" s="295" t="str">
        <f ca="true">+IF(OFFSET('Water Data'!$I$28,0,10*ROW('Water Data'!I76))="","",OFFSET('Water Data'!$I$28,0,10*ROW('Water Data'!I76)))</f>
        <v/>
      </c>
      <c r="CJ82" s="295" t="str">
        <f ca="true">+IF(OFFSET('Water Data'!$I$29,0,10*ROW('Water Data'!I76))="","",OFFSET('Water Data'!$I$29,0,10*ROW('Water Data'!I76)))</f>
        <v/>
      </c>
      <c r="CK82" s="295" t="str">
        <f ca="true">+IF(OFFSET('Sanitation Data'!$D$28,0,10*ROW('Sanitation Data'!D76))="","",OFFSET('Sanitation Data'!$D$28,0,10*ROW('Sanitation Data'!D76)))</f>
        <v/>
      </c>
      <c r="CL82" s="295" t="str">
        <f ca="true">+IF(OFFSET('Sanitation Data'!$D$29,0,10*ROW('Sanitation Data'!D76))="","",OFFSET('Sanitation Data'!$D$29,0,10*ROW('Sanitation Data'!D76)))</f>
        <v/>
      </c>
      <c r="CM82" s="295" t="str">
        <f ca="true">+IF(OFFSET('Sanitation Data'!$D$30,0,10*ROW('Sanitation Data'!D76))="","",OFFSET('Sanitation Data'!$D$30,0,10*ROW('Sanitation Data'!D76)))</f>
        <v/>
      </c>
      <c r="CN82" s="295" t="str">
        <f ca="true">+IF(OFFSET('Sanitation Data'!$D$31,0,10*ROW('Sanitation Data'!D76))="","",OFFSET('Sanitation Data'!$D$31,0,10*ROW('Sanitation Data'!D76)))</f>
        <v/>
      </c>
      <c r="CO82" s="295" t="str">
        <f ca="true">+IF(OFFSET('Sanitation Data'!$D$32,0,10*ROW('Sanitation Data'!D76))="","",OFFSET('Sanitation Data'!$D$32,0,10*ROW('Sanitation Data'!D76)))</f>
        <v/>
      </c>
      <c r="CP82" s="295" t="str">
        <f ca="true">+IF(OFFSET('Sanitation Data'!$E$28,0,10*ROW('Sanitation Data'!E76))="","",OFFSET('Sanitation Data'!$E$28,0,10*ROW('Sanitation Data'!E76)))</f>
        <v/>
      </c>
      <c r="CQ82" s="295" t="str">
        <f ca="true">+IF(OFFSET('Sanitation Data'!$E$29,0,10*ROW('Sanitation Data'!E76))="","",OFFSET('Sanitation Data'!$E$29,0,10*ROW('Sanitation Data'!E76)))</f>
        <v/>
      </c>
      <c r="CR82" s="295" t="str">
        <f ca="true">+IF(OFFSET('Sanitation Data'!$E$30,0,10*ROW('Sanitation Data'!E76))="","",OFFSET('Sanitation Data'!$E$30,0,10*ROW('Sanitation Data'!E76)))</f>
        <v/>
      </c>
      <c r="CS82" s="295" t="str">
        <f ca="true">+IF(OFFSET('Sanitation Data'!$E$31,0,10*ROW('Sanitation Data'!E76))="","",OFFSET('Sanitation Data'!$E$31,0,10*ROW('Sanitation Data'!E76)))</f>
        <v/>
      </c>
      <c r="CT82" s="295" t="str">
        <f ca="true">+IF(OFFSET('Sanitation Data'!$E$32,0,10*ROW('Sanitation Data'!E76))="","",OFFSET('Sanitation Data'!$E$32,0,10*ROW('Sanitation Data'!E76)))</f>
        <v/>
      </c>
      <c r="CU82" s="295" t="str">
        <f ca="true">+IF(OFFSET('Sanitation Data'!$F$28,0,10*ROW('Sanitation Data'!F76))="","",OFFSET('Sanitation Data'!$F$28,0,10*ROW('Sanitation Data'!F76)))</f>
        <v/>
      </c>
      <c r="CV82" s="295" t="str">
        <f ca="true">+IF(OFFSET('Sanitation Data'!$F$29,0,10*ROW('Sanitation Data'!F76))="","",OFFSET('Sanitation Data'!$F$29,0,10*ROW('Sanitation Data'!F76)))</f>
        <v/>
      </c>
      <c r="CW82" s="295" t="str">
        <f ca="true">+IF(OFFSET('Sanitation Data'!$F$30,0,10*ROW('Sanitation Data'!F76))="","",OFFSET('Sanitation Data'!$F$30,0,10*ROW('Sanitation Data'!F76)))</f>
        <v/>
      </c>
      <c r="CX82" s="295" t="str">
        <f ca="true">+IF(OFFSET('Sanitation Data'!$F$31,0,10*ROW('Sanitation Data'!F76))="","",OFFSET('Sanitation Data'!$F$31,0,10*ROW('Sanitation Data'!F76)))</f>
        <v/>
      </c>
      <c r="CY82" s="295" t="str">
        <f ca="true">+IF(OFFSET('Sanitation Data'!$F$32,0,10*ROW('Sanitation Data'!F76))="","",OFFSET('Sanitation Data'!$F$32,0,10*ROW('Sanitation Data'!F76)))</f>
        <v/>
      </c>
      <c r="CZ82" s="295" t="str">
        <f ca="true">+IF(OFFSET('Sanitation Data'!$G$28,0,10*ROW('Sanitation Data'!G76))="","",OFFSET('Sanitation Data'!$G$28,0,10*ROW('Sanitation Data'!G76)))</f>
        <v/>
      </c>
      <c r="DA82" s="295" t="str">
        <f ca="true">+IF(OFFSET('Sanitation Data'!$G$29,0,10*ROW('Sanitation Data'!G76))="","",OFFSET('Sanitation Data'!$G$29,0,10*ROW('Sanitation Data'!G76)))</f>
        <v/>
      </c>
      <c r="DB82" s="295" t="str">
        <f ca="true">+IF(OFFSET('Sanitation Data'!$G$30,0,10*ROW('Sanitation Data'!G76))="","",OFFSET('Sanitation Data'!$G$30,0,10*ROW('Sanitation Data'!G76)))</f>
        <v/>
      </c>
      <c r="DC82" s="295" t="str">
        <f ca="true">+IF(OFFSET('Sanitation Data'!$G$31,0,10*ROW('Sanitation Data'!G76))="","",OFFSET('Sanitation Data'!$G$31,0,10*ROW('Sanitation Data'!G76)))</f>
        <v/>
      </c>
      <c r="DD82" s="295" t="str">
        <f ca="true">+IF(OFFSET('Sanitation Data'!$G$32,0,10*ROW('Sanitation Data'!G76))="","",OFFSET('Sanitation Data'!$G$32,0,10*ROW('Sanitation Data'!G76)))</f>
        <v/>
      </c>
      <c r="DE82" s="295" t="str">
        <f ca="true">+IF(OFFSET('Sanitation Data'!$H$28,0,10*ROW('Sanitation Data'!H76))="","",OFFSET('Sanitation Data'!$H$28,0,10*ROW('Sanitation Data'!H76)))</f>
        <v/>
      </c>
      <c r="DF82" s="295" t="str">
        <f ca="true">+IF(OFFSET('Sanitation Data'!$H$29,0,10*ROW('Sanitation Data'!H76))="","",OFFSET('Sanitation Data'!$H$29,0,10*ROW('Sanitation Data'!H76)))</f>
        <v/>
      </c>
      <c r="DG82" s="295" t="str">
        <f ca="true">+IF(OFFSET('Sanitation Data'!$H$30,0,10*ROW('Sanitation Data'!H76))="","",OFFSET('Sanitation Data'!$H$30,0,10*ROW('Sanitation Data'!H76)))</f>
        <v/>
      </c>
      <c r="DH82" s="295" t="str">
        <f ca="true">+IF(OFFSET('Sanitation Data'!$H$31,0,10*ROW('Sanitation Data'!H76))="","",OFFSET('Sanitation Data'!$H$31,0,10*ROW('Sanitation Data'!H76)))</f>
        <v/>
      </c>
      <c r="DI82" s="295" t="str">
        <f ca="true">+IF(OFFSET('Sanitation Data'!$H$32,0,10*ROW('Sanitation Data'!H76))="","",OFFSET('Sanitation Data'!$H$32,0,10*ROW('Sanitation Data'!H76)))</f>
        <v/>
      </c>
      <c r="DJ82" s="295" t="str">
        <f ca="true">+IF(OFFSET('Sanitation Data'!$I$28,0,10*ROW('Sanitation Data'!I76))="","",OFFSET('Sanitation Data'!$I$28,0,10*ROW('Sanitation Data'!I76)))</f>
        <v/>
      </c>
      <c r="DK82" s="295" t="str">
        <f ca="true">+IF(OFFSET('Sanitation Data'!$I$29,0,10*ROW('Sanitation Data'!I76))="","",OFFSET('Sanitation Data'!$I$29,0,10*ROW('Sanitation Data'!I76)))</f>
        <v/>
      </c>
      <c r="DL82" s="295" t="str">
        <f ca="true">+IF(OFFSET('Sanitation Data'!$I$30,0,10*ROW('Sanitation Data'!I76))="","",OFFSET('Sanitation Data'!$I$30,0,10*ROW('Sanitation Data'!I76)))</f>
        <v/>
      </c>
      <c r="DM82" s="295" t="str">
        <f ca="true">+IF(OFFSET('Sanitation Data'!$I$31,0,10*ROW('Sanitation Data'!I76))="","",OFFSET('Sanitation Data'!$I$31,0,10*ROW('Sanitation Data'!I76)))</f>
        <v/>
      </c>
      <c r="DN82" s="295" t="str">
        <f ca="true">+IF(OFFSET('Sanitation Data'!$I$32,0,10*ROW('Sanitation Data'!I76))="","",OFFSET('Sanitation Data'!$I$32,0,10*ROW('Sanitation Data'!I76)))</f>
        <v/>
      </c>
      <c r="DO82" s="295" t="str">
        <f ca="true">+IF(OFFSET('Hygiene Data'!$D$11,0,10*ROW('Hygiene Data'!D76))="","",OFFSET('Hygiene Data'!$D$11,0,10*ROW('Hygiene Data'!D76)))</f>
        <v/>
      </c>
      <c r="DP82" s="295" t="str">
        <f ca="true">+IF(OFFSET('Hygiene Data'!$D$12,0,10*ROW('Hygiene Data'!D76))="","",OFFSET('Hygiene Data'!$D$12,0,10*ROW('Hygiene Data'!D76)))</f>
        <v/>
      </c>
      <c r="DQ82" s="295" t="str">
        <f ca="true">+IF(OFFSET('Hygiene Data'!$D$13,0,10*ROW('Hygiene Data'!D76))="","",OFFSET('Hygiene Data'!$D$13,0,10*ROW('Hygiene Data'!D76)))</f>
        <v/>
      </c>
      <c r="DR82" s="295" t="str">
        <f ca="true">+IF(OFFSET('Hygiene Data'!$E$11,0,10*ROW('Hygiene Data'!E76))="","",OFFSET('Hygiene Data'!$E$11,0,10*ROW('Hygiene Data'!E76)))</f>
        <v/>
      </c>
      <c r="DS82" s="295" t="str">
        <f ca="true">+IF(OFFSET('Hygiene Data'!$E$12,0,10*ROW('Hygiene Data'!E76))="","",OFFSET('Hygiene Data'!$E$12,0,10*ROW('Hygiene Data'!E76)))</f>
        <v/>
      </c>
      <c r="DT82" s="295" t="str">
        <f ca="true">+IF(OFFSET('Hygiene Data'!$E$13,0,10*ROW('Hygiene Data'!E76))="","",OFFSET('Hygiene Data'!$E$13,0,10*ROW('Hygiene Data'!E76)))</f>
        <v/>
      </c>
      <c r="DU82" s="295" t="str">
        <f ca="true">+IF(OFFSET('Hygiene Data'!$F$11,0,10*ROW('Hygiene Data'!F76))="","",OFFSET('Hygiene Data'!$F$11,0,10*ROW('Hygiene Data'!F76)))</f>
        <v/>
      </c>
      <c r="DV82" s="295" t="str">
        <f ca="true">+IF(OFFSET('Hygiene Data'!$F$12,0,10*ROW('Hygiene Data'!F76))="","",OFFSET('Hygiene Data'!$F$12,0,10*ROW('Hygiene Data'!F76)))</f>
        <v/>
      </c>
      <c r="DW82" s="295" t="str">
        <f ca="true">+IF(OFFSET('Hygiene Data'!$F$13,0,10*ROW('Hygiene Data'!F76))="","",OFFSET('Hygiene Data'!$F$13,0,10*ROW('Hygiene Data'!F76)))</f>
        <v/>
      </c>
      <c r="DX82" s="295" t="str">
        <f ca="true">+IF(OFFSET('Hygiene Data'!$G$11,0,10*ROW('Hygiene Data'!G76))="","",OFFSET('Hygiene Data'!$G$11,0,10*ROW('Hygiene Data'!G76)))</f>
        <v/>
      </c>
      <c r="DY82" s="295" t="str">
        <f ca="true">+IF(OFFSET('Hygiene Data'!$G$12,0,10*ROW('Hygiene Data'!G76))="","",OFFSET('Hygiene Data'!$G$12,0,10*ROW('Hygiene Data'!G76)))</f>
        <v/>
      </c>
      <c r="DZ82" s="295" t="str">
        <f ca="true">+IF(OFFSET('Hygiene Data'!$G$13,0,10*ROW('Hygiene Data'!G76))="","",OFFSET('Hygiene Data'!$G$13,0,10*ROW('Hygiene Data'!G76)))</f>
        <v/>
      </c>
      <c r="EA82" s="295" t="str">
        <f ca="true">+IF(OFFSET('Hygiene Data'!$H$11,0,10*ROW('Hygiene Data'!H76))="","",OFFSET('Hygiene Data'!$H$11,0,10*ROW('Hygiene Data'!H76)))</f>
        <v/>
      </c>
      <c r="EB82" s="295" t="str">
        <f ca="true">+IF(OFFSET('Hygiene Data'!$H$12,0,10*ROW('Hygiene Data'!H76))="","",OFFSET('Hygiene Data'!$H$12,0,10*ROW('Hygiene Data'!H76)))</f>
        <v/>
      </c>
      <c r="EC82" s="295" t="str">
        <f ca="true">+IF(OFFSET('Hygiene Data'!$H$13,0,10*ROW('Hygiene Data'!H76))="","",OFFSET('Hygiene Data'!$H$13,0,10*ROW('Hygiene Data'!H76)))</f>
        <v/>
      </c>
      <c r="ED82" s="295" t="str">
        <f ca="true">+IF(OFFSET('Hygiene Data'!$I$11,0,10*ROW('Hygiene Data'!I76))="","",OFFSET('Hygiene Data'!$I$11,0,10*ROW('Hygiene Data'!I76)))</f>
        <v/>
      </c>
      <c r="EE82" s="295" t="str">
        <f ca="true">+IF(OFFSET('Hygiene Data'!$I$12,0,10*ROW('Hygiene Data'!I76))="","",OFFSET('Hygiene Data'!$I$12,0,10*ROW('Hygiene Data'!I76)))</f>
        <v/>
      </c>
      <c r="EF82" s="29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5"/>
      <c r="BS83" s="295" t="str">
        <f ca="true">+IF(OFFSET('Water Data'!$D$27,0,10*ROW('Water Data'!D77))="","",OFFSET('Water Data'!$D$27,0,10*ROW('Water Data'!D77)))</f>
        <v/>
      </c>
      <c r="BT83" s="295" t="str">
        <f ca="true">+IF(OFFSET('Water Data'!$D$28,0,10*ROW('Water Data'!D77))="","",OFFSET('Water Data'!$D$28,0,10*ROW('Water Data'!D77)))</f>
        <v/>
      </c>
      <c r="BU83" s="295" t="str">
        <f ca="true">+IF(OFFSET('Water Data'!$D$29,0,10*ROW('Water Data'!D77))="","",OFFSET('Water Data'!$D$29,0,10*ROW('Water Data'!D77)))</f>
        <v/>
      </c>
      <c r="BV83" s="295" t="str">
        <f ca="true">+IF(OFFSET('Water Data'!$E$27,0,10*ROW('Water Data'!E77))="","",OFFSET('Water Data'!$E$27,0,10*ROW('Water Data'!E77)))</f>
        <v/>
      </c>
      <c r="BW83" s="295" t="str">
        <f ca="true">+IF(OFFSET('Water Data'!$E$28,0,10*ROW('Water Data'!E77))="","",OFFSET('Water Data'!$E$28,0,10*ROW('Water Data'!E77)))</f>
        <v/>
      </c>
      <c r="BX83" s="295" t="str">
        <f ca="true">+IF(OFFSET('Water Data'!$E$29,0,10*ROW('Water Data'!E77))="","",OFFSET('Water Data'!$E$29,0,10*ROW('Water Data'!E77)))</f>
        <v/>
      </c>
      <c r="BY83" s="295" t="str">
        <f ca="true">+IF(OFFSET('Water Data'!$F$27,0,10*ROW('Water Data'!F77))="","",OFFSET('Water Data'!$F$27,0,10*ROW('Water Data'!F77)))</f>
        <v/>
      </c>
      <c r="BZ83" s="295" t="str">
        <f ca="true">+IF(OFFSET('Water Data'!$F$28,0,10*ROW('Water Data'!F77))="","",OFFSET('Water Data'!$F$28,0,10*ROW('Water Data'!F77)))</f>
        <v/>
      </c>
      <c r="CA83" s="295" t="str">
        <f ca="true">+IF(OFFSET('Water Data'!$F$29,0,10*ROW('Water Data'!F77))="","",OFFSET('Water Data'!$F$29,0,10*ROW('Water Data'!F77)))</f>
        <v/>
      </c>
      <c r="CB83" s="295" t="str">
        <f ca="true">+IF(OFFSET('Water Data'!$G$27,0,10*ROW('Water Data'!G77))="","",OFFSET('Water Data'!$G$27,0,10*ROW('Water Data'!G77)))</f>
        <v/>
      </c>
      <c r="CC83" s="295" t="str">
        <f ca="true">+IF(OFFSET('Water Data'!$G$28,0,10*ROW('Water Data'!G77))="","",OFFSET('Water Data'!$G$28,0,10*ROW('Water Data'!G77)))</f>
        <v/>
      </c>
      <c r="CD83" s="295" t="str">
        <f ca="true">+IF(OFFSET('Water Data'!$G$29,0,10*ROW('Water Data'!G77))="","",OFFSET('Water Data'!$G$29,0,10*ROW('Water Data'!G77)))</f>
        <v/>
      </c>
      <c r="CE83" s="295" t="str">
        <f ca="true">+IF(OFFSET('Water Data'!$H$27,0,10*ROW('Water Data'!H77))="","",OFFSET('Water Data'!$H$27,0,10*ROW('Water Data'!H77)))</f>
        <v/>
      </c>
      <c r="CF83" s="295" t="str">
        <f ca="true">+IF(OFFSET('Water Data'!$H$28,0,10*ROW('Water Data'!H77))="","",OFFSET('Water Data'!$H$28,0,10*ROW('Water Data'!H77)))</f>
        <v/>
      </c>
      <c r="CG83" s="295" t="str">
        <f ca="true">+IF(OFFSET('Water Data'!$H$29,0,10*ROW('Water Data'!H77))="","",OFFSET('Water Data'!$H$29,0,10*ROW('Water Data'!H77)))</f>
        <v/>
      </c>
      <c r="CH83" s="295" t="str">
        <f ca="true">+IF(OFFSET('Water Data'!$I$27,0,10*ROW('Water Data'!I77))="","",OFFSET('Water Data'!$I$27,0,10*ROW('Water Data'!I77)))</f>
        <v/>
      </c>
      <c r="CI83" s="295" t="str">
        <f ca="true">+IF(OFFSET('Water Data'!$I$28,0,10*ROW('Water Data'!I77))="","",OFFSET('Water Data'!$I$28,0,10*ROW('Water Data'!I77)))</f>
        <v/>
      </c>
      <c r="CJ83" s="295" t="str">
        <f ca="true">+IF(OFFSET('Water Data'!$I$29,0,10*ROW('Water Data'!I77))="","",OFFSET('Water Data'!$I$29,0,10*ROW('Water Data'!I77)))</f>
        <v/>
      </c>
      <c r="CK83" s="295" t="str">
        <f ca="true">+IF(OFFSET('Sanitation Data'!$D$28,0,10*ROW('Sanitation Data'!D77))="","",OFFSET('Sanitation Data'!$D$28,0,10*ROW('Sanitation Data'!D77)))</f>
        <v/>
      </c>
      <c r="CL83" s="295" t="str">
        <f ca="true">+IF(OFFSET('Sanitation Data'!$D$29,0,10*ROW('Sanitation Data'!D77))="","",OFFSET('Sanitation Data'!$D$29,0,10*ROW('Sanitation Data'!D77)))</f>
        <v/>
      </c>
      <c r="CM83" s="295" t="str">
        <f ca="true">+IF(OFFSET('Sanitation Data'!$D$30,0,10*ROW('Sanitation Data'!D77))="","",OFFSET('Sanitation Data'!$D$30,0,10*ROW('Sanitation Data'!D77)))</f>
        <v/>
      </c>
      <c r="CN83" s="295" t="str">
        <f ca="true">+IF(OFFSET('Sanitation Data'!$D$31,0,10*ROW('Sanitation Data'!D77))="","",OFFSET('Sanitation Data'!$D$31,0,10*ROW('Sanitation Data'!D77)))</f>
        <v/>
      </c>
      <c r="CO83" s="295" t="str">
        <f ca="true">+IF(OFFSET('Sanitation Data'!$D$32,0,10*ROW('Sanitation Data'!D77))="","",OFFSET('Sanitation Data'!$D$32,0,10*ROW('Sanitation Data'!D77)))</f>
        <v/>
      </c>
      <c r="CP83" s="295" t="str">
        <f ca="true">+IF(OFFSET('Sanitation Data'!$E$28,0,10*ROW('Sanitation Data'!E77))="","",OFFSET('Sanitation Data'!$E$28,0,10*ROW('Sanitation Data'!E77)))</f>
        <v/>
      </c>
      <c r="CQ83" s="295" t="str">
        <f ca="true">+IF(OFFSET('Sanitation Data'!$E$29,0,10*ROW('Sanitation Data'!E77))="","",OFFSET('Sanitation Data'!$E$29,0,10*ROW('Sanitation Data'!E77)))</f>
        <v/>
      </c>
      <c r="CR83" s="295" t="str">
        <f ca="true">+IF(OFFSET('Sanitation Data'!$E$30,0,10*ROW('Sanitation Data'!E77))="","",OFFSET('Sanitation Data'!$E$30,0,10*ROW('Sanitation Data'!E77)))</f>
        <v/>
      </c>
      <c r="CS83" s="295" t="str">
        <f ca="true">+IF(OFFSET('Sanitation Data'!$E$31,0,10*ROW('Sanitation Data'!E77))="","",OFFSET('Sanitation Data'!$E$31,0,10*ROW('Sanitation Data'!E77)))</f>
        <v/>
      </c>
      <c r="CT83" s="295" t="str">
        <f ca="true">+IF(OFFSET('Sanitation Data'!$E$32,0,10*ROW('Sanitation Data'!E77))="","",OFFSET('Sanitation Data'!$E$32,0,10*ROW('Sanitation Data'!E77)))</f>
        <v/>
      </c>
      <c r="CU83" s="295" t="str">
        <f ca="true">+IF(OFFSET('Sanitation Data'!$F$28,0,10*ROW('Sanitation Data'!F77))="","",OFFSET('Sanitation Data'!$F$28,0,10*ROW('Sanitation Data'!F77)))</f>
        <v/>
      </c>
      <c r="CV83" s="295" t="str">
        <f ca="true">+IF(OFFSET('Sanitation Data'!$F$29,0,10*ROW('Sanitation Data'!F77))="","",OFFSET('Sanitation Data'!$F$29,0,10*ROW('Sanitation Data'!F77)))</f>
        <v/>
      </c>
      <c r="CW83" s="295" t="str">
        <f ca="true">+IF(OFFSET('Sanitation Data'!$F$30,0,10*ROW('Sanitation Data'!F77))="","",OFFSET('Sanitation Data'!$F$30,0,10*ROW('Sanitation Data'!F77)))</f>
        <v/>
      </c>
      <c r="CX83" s="295" t="str">
        <f ca="true">+IF(OFFSET('Sanitation Data'!$F$31,0,10*ROW('Sanitation Data'!F77))="","",OFFSET('Sanitation Data'!$F$31,0,10*ROW('Sanitation Data'!F77)))</f>
        <v/>
      </c>
      <c r="CY83" s="295" t="str">
        <f ca="true">+IF(OFFSET('Sanitation Data'!$F$32,0,10*ROW('Sanitation Data'!F77))="","",OFFSET('Sanitation Data'!$F$32,0,10*ROW('Sanitation Data'!F77)))</f>
        <v/>
      </c>
      <c r="CZ83" s="295" t="str">
        <f ca="true">+IF(OFFSET('Sanitation Data'!$G$28,0,10*ROW('Sanitation Data'!G77))="","",OFFSET('Sanitation Data'!$G$28,0,10*ROW('Sanitation Data'!G77)))</f>
        <v/>
      </c>
      <c r="DA83" s="295" t="str">
        <f ca="true">+IF(OFFSET('Sanitation Data'!$G$29,0,10*ROW('Sanitation Data'!G77))="","",OFFSET('Sanitation Data'!$G$29,0,10*ROW('Sanitation Data'!G77)))</f>
        <v/>
      </c>
      <c r="DB83" s="295" t="str">
        <f ca="true">+IF(OFFSET('Sanitation Data'!$G$30,0,10*ROW('Sanitation Data'!G77))="","",OFFSET('Sanitation Data'!$G$30,0,10*ROW('Sanitation Data'!G77)))</f>
        <v/>
      </c>
      <c r="DC83" s="295" t="str">
        <f ca="true">+IF(OFFSET('Sanitation Data'!$G$31,0,10*ROW('Sanitation Data'!G77))="","",OFFSET('Sanitation Data'!$G$31,0,10*ROW('Sanitation Data'!G77)))</f>
        <v/>
      </c>
      <c r="DD83" s="295" t="str">
        <f ca="true">+IF(OFFSET('Sanitation Data'!$G$32,0,10*ROW('Sanitation Data'!G77))="","",OFFSET('Sanitation Data'!$G$32,0,10*ROW('Sanitation Data'!G77)))</f>
        <v/>
      </c>
      <c r="DE83" s="295" t="str">
        <f ca="true">+IF(OFFSET('Sanitation Data'!$H$28,0,10*ROW('Sanitation Data'!H77))="","",OFFSET('Sanitation Data'!$H$28,0,10*ROW('Sanitation Data'!H77)))</f>
        <v/>
      </c>
      <c r="DF83" s="295" t="str">
        <f ca="true">+IF(OFFSET('Sanitation Data'!$H$29,0,10*ROW('Sanitation Data'!H77))="","",OFFSET('Sanitation Data'!$H$29,0,10*ROW('Sanitation Data'!H77)))</f>
        <v/>
      </c>
      <c r="DG83" s="295" t="str">
        <f ca="true">+IF(OFFSET('Sanitation Data'!$H$30,0,10*ROW('Sanitation Data'!H77))="","",OFFSET('Sanitation Data'!$H$30,0,10*ROW('Sanitation Data'!H77)))</f>
        <v/>
      </c>
      <c r="DH83" s="295" t="str">
        <f ca="true">+IF(OFFSET('Sanitation Data'!$H$31,0,10*ROW('Sanitation Data'!H77))="","",OFFSET('Sanitation Data'!$H$31,0,10*ROW('Sanitation Data'!H77)))</f>
        <v/>
      </c>
      <c r="DI83" s="295" t="str">
        <f ca="true">+IF(OFFSET('Sanitation Data'!$H$32,0,10*ROW('Sanitation Data'!H77))="","",OFFSET('Sanitation Data'!$H$32,0,10*ROW('Sanitation Data'!H77)))</f>
        <v/>
      </c>
      <c r="DJ83" s="295" t="str">
        <f ca="true">+IF(OFFSET('Sanitation Data'!$I$28,0,10*ROW('Sanitation Data'!I77))="","",OFFSET('Sanitation Data'!$I$28,0,10*ROW('Sanitation Data'!I77)))</f>
        <v/>
      </c>
      <c r="DK83" s="295" t="str">
        <f ca="true">+IF(OFFSET('Sanitation Data'!$I$29,0,10*ROW('Sanitation Data'!I77))="","",OFFSET('Sanitation Data'!$I$29,0,10*ROW('Sanitation Data'!I77)))</f>
        <v/>
      </c>
      <c r="DL83" s="295" t="str">
        <f ca="true">+IF(OFFSET('Sanitation Data'!$I$30,0,10*ROW('Sanitation Data'!I77))="","",OFFSET('Sanitation Data'!$I$30,0,10*ROW('Sanitation Data'!I77)))</f>
        <v/>
      </c>
      <c r="DM83" s="295" t="str">
        <f ca="true">+IF(OFFSET('Sanitation Data'!$I$31,0,10*ROW('Sanitation Data'!I77))="","",OFFSET('Sanitation Data'!$I$31,0,10*ROW('Sanitation Data'!I77)))</f>
        <v/>
      </c>
      <c r="DN83" s="295" t="str">
        <f ca="true">+IF(OFFSET('Sanitation Data'!$I$32,0,10*ROW('Sanitation Data'!I77))="","",OFFSET('Sanitation Data'!$I$32,0,10*ROW('Sanitation Data'!I77)))</f>
        <v/>
      </c>
      <c r="DO83" s="295" t="str">
        <f ca="true">+IF(OFFSET('Hygiene Data'!$D$11,0,10*ROW('Hygiene Data'!D77))="","",OFFSET('Hygiene Data'!$D$11,0,10*ROW('Hygiene Data'!D77)))</f>
        <v/>
      </c>
      <c r="DP83" s="295" t="str">
        <f ca="true">+IF(OFFSET('Hygiene Data'!$D$12,0,10*ROW('Hygiene Data'!D77))="","",OFFSET('Hygiene Data'!$D$12,0,10*ROW('Hygiene Data'!D77)))</f>
        <v/>
      </c>
      <c r="DQ83" s="295" t="str">
        <f ca="true">+IF(OFFSET('Hygiene Data'!$D$13,0,10*ROW('Hygiene Data'!D77))="","",OFFSET('Hygiene Data'!$D$13,0,10*ROW('Hygiene Data'!D77)))</f>
        <v/>
      </c>
      <c r="DR83" s="295" t="str">
        <f ca="true">+IF(OFFSET('Hygiene Data'!$E$11,0,10*ROW('Hygiene Data'!E77))="","",OFFSET('Hygiene Data'!$E$11,0,10*ROW('Hygiene Data'!E77)))</f>
        <v/>
      </c>
      <c r="DS83" s="295" t="str">
        <f ca="true">+IF(OFFSET('Hygiene Data'!$E$12,0,10*ROW('Hygiene Data'!E77))="","",OFFSET('Hygiene Data'!$E$12,0,10*ROW('Hygiene Data'!E77)))</f>
        <v/>
      </c>
      <c r="DT83" s="295" t="str">
        <f ca="true">+IF(OFFSET('Hygiene Data'!$E$13,0,10*ROW('Hygiene Data'!E77))="","",OFFSET('Hygiene Data'!$E$13,0,10*ROW('Hygiene Data'!E77)))</f>
        <v/>
      </c>
      <c r="DU83" s="295" t="str">
        <f ca="true">+IF(OFFSET('Hygiene Data'!$F$11,0,10*ROW('Hygiene Data'!F77))="","",OFFSET('Hygiene Data'!$F$11,0,10*ROW('Hygiene Data'!F77)))</f>
        <v/>
      </c>
      <c r="DV83" s="295" t="str">
        <f ca="true">+IF(OFFSET('Hygiene Data'!$F$12,0,10*ROW('Hygiene Data'!F77))="","",OFFSET('Hygiene Data'!$F$12,0,10*ROW('Hygiene Data'!F77)))</f>
        <v/>
      </c>
      <c r="DW83" s="295" t="str">
        <f ca="true">+IF(OFFSET('Hygiene Data'!$F$13,0,10*ROW('Hygiene Data'!F77))="","",OFFSET('Hygiene Data'!$F$13,0,10*ROW('Hygiene Data'!F77)))</f>
        <v/>
      </c>
      <c r="DX83" s="295" t="str">
        <f ca="true">+IF(OFFSET('Hygiene Data'!$G$11,0,10*ROW('Hygiene Data'!G77))="","",OFFSET('Hygiene Data'!$G$11,0,10*ROW('Hygiene Data'!G77)))</f>
        <v/>
      </c>
      <c r="DY83" s="295" t="str">
        <f ca="true">+IF(OFFSET('Hygiene Data'!$G$12,0,10*ROW('Hygiene Data'!G77))="","",OFFSET('Hygiene Data'!$G$12,0,10*ROW('Hygiene Data'!G77)))</f>
        <v/>
      </c>
      <c r="DZ83" s="295" t="str">
        <f ca="true">+IF(OFFSET('Hygiene Data'!$G$13,0,10*ROW('Hygiene Data'!G77))="","",OFFSET('Hygiene Data'!$G$13,0,10*ROW('Hygiene Data'!G77)))</f>
        <v/>
      </c>
      <c r="EA83" s="295" t="str">
        <f ca="true">+IF(OFFSET('Hygiene Data'!$H$11,0,10*ROW('Hygiene Data'!H77))="","",OFFSET('Hygiene Data'!$H$11,0,10*ROW('Hygiene Data'!H77)))</f>
        <v/>
      </c>
      <c r="EB83" s="295" t="str">
        <f ca="true">+IF(OFFSET('Hygiene Data'!$H$12,0,10*ROW('Hygiene Data'!H77))="","",OFFSET('Hygiene Data'!$H$12,0,10*ROW('Hygiene Data'!H77)))</f>
        <v/>
      </c>
      <c r="EC83" s="295" t="str">
        <f ca="true">+IF(OFFSET('Hygiene Data'!$H$13,0,10*ROW('Hygiene Data'!H77))="","",OFFSET('Hygiene Data'!$H$13,0,10*ROW('Hygiene Data'!H77)))</f>
        <v/>
      </c>
      <c r="ED83" s="295" t="str">
        <f ca="true">+IF(OFFSET('Hygiene Data'!$I$11,0,10*ROW('Hygiene Data'!I77))="","",OFFSET('Hygiene Data'!$I$11,0,10*ROW('Hygiene Data'!I77)))</f>
        <v/>
      </c>
      <c r="EE83" s="295" t="str">
        <f ca="true">+IF(OFFSET('Hygiene Data'!$I$12,0,10*ROW('Hygiene Data'!I77))="","",OFFSET('Hygiene Data'!$I$12,0,10*ROW('Hygiene Data'!I77)))</f>
        <v/>
      </c>
      <c r="EF83" s="29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5"/>
      <c r="BS84" s="295" t="str">
        <f ca="true">+IF(OFFSET('Water Data'!$D$27,0,10*ROW('Water Data'!D78))="","",OFFSET('Water Data'!$D$27,0,10*ROW('Water Data'!D78)))</f>
        <v/>
      </c>
      <c r="BT84" s="295" t="str">
        <f ca="true">+IF(OFFSET('Water Data'!$D$28,0,10*ROW('Water Data'!D78))="","",OFFSET('Water Data'!$D$28,0,10*ROW('Water Data'!D78)))</f>
        <v/>
      </c>
      <c r="BU84" s="295" t="str">
        <f ca="true">+IF(OFFSET('Water Data'!$D$29,0,10*ROW('Water Data'!D78))="","",OFFSET('Water Data'!$D$29,0,10*ROW('Water Data'!D78)))</f>
        <v/>
      </c>
      <c r="BV84" s="295" t="str">
        <f ca="true">+IF(OFFSET('Water Data'!$E$27,0,10*ROW('Water Data'!E78))="","",OFFSET('Water Data'!$E$27,0,10*ROW('Water Data'!E78)))</f>
        <v/>
      </c>
      <c r="BW84" s="295" t="str">
        <f ca="true">+IF(OFFSET('Water Data'!$E$28,0,10*ROW('Water Data'!E78))="","",OFFSET('Water Data'!$E$28,0,10*ROW('Water Data'!E78)))</f>
        <v/>
      </c>
      <c r="BX84" s="295" t="str">
        <f ca="true">+IF(OFFSET('Water Data'!$E$29,0,10*ROW('Water Data'!E78))="","",OFFSET('Water Data'!$E$29,0,10*ROW('Water Data'!E78)))</f>
        <v/>
      </c>
      <c r="BY84" s="295" t="str">
        <f ca="true">+IF(OFFSET('Water Data'!$F$27,0,10*ROW('Water Data'!F78))="","",OFFSET('Water Data'!$F$27,0,10*ROW('Water Data'!F78)))</f>
        <v/>
      </c>
      <c r="BZ84" s="295" t="str">
        <f ca="true">+IF(OFFSET('Water Data'!$F$28,0,10*ROW('Water Data'!F78))="","",OFFSET('Water Data'!$F$28,0,10*ROW('Water Data'!F78)))</f>
        <v/>
      </c>
      <c r="CA84" s="295" t="str">
        <f ca="true">+IF(OFFSET('Water Data'!$F$29,0,10*ROW('Water Data'!F78))="","",OFFSET('Water Data'!$F$29,0,10*ROW('Water Data'!F78)))</f>
        <v/>
      </c>
      <c r="CB84" s="295" t="str">
        <f ca="true">+IF(OFFSET('Water Data'!$G$27,0,10*ROW('Water Data'!G78))="","",OFFSET('Water Data'!$G$27,0,10*ROW('Water Data'!G78)))</f>
        <v/>
      </c>
      <c r="CC84" s="295" t="str">
        <f ca="true">+IF(OFFSET('Water Data'!$G$28,0,10*ROW('Water Data'!G78))="","",OFFSET('Water Data'!$G$28,0,10*ROW('Water Data'!G78)))</f>
        <v/>
      </c>
      <c r="CD84" s="295" t="str">
        <f ca="true">+IF(OFFSET('Water Data'!$G$29,0,10*ROW('Water Data'!G78))="","",OFFSET('Water Data'!$G$29,0,10*ROW('Water Data'!G78)))</f>
        <v/>
      </c>
      <c r="CE84" s="295" t="str">
        <f ca="true">+IF(OFFSET('Water Data'!$H$27,0,10*ROW('Water Data'!H78))="","",OFFSET('Water Data'!$H$27,0,10*ROW('Water Data'!H78)))</f>
        <v/>
      </c>
      <c r="CF84" s="295" t="str">
        <f ca="true">+IF(OFFSET('Water Data'!$H$28,0,10*ROW('Water Data'!H78))="","",OFFSET('Water Data'!$H$28,0,10*ROW('Water Data'!H78)))</f>
        <v/>
      </c>
      <c r="CG84" s="295" t="str">
        <f ca="true">+IF(OFFSET('Water Data'!$H$29,0,10*ROW('Water Data'!H78))="","",OFFSET('Water Data'!$H$29,0,10*ROW('Water Data'!H78)))</f>
        <v/>
      </c>
      <c r="CH84" s="295" t="str">
        <f ca="true">+IF(OFFSET('Water Data'!$I$27,0,10*ROW('Water Data'!I78))="","",OFFSET('Water Data'!$I$27,0,10*ROW('Water Data'!I78)))</f>
        <v/>
      </c>
      <c r="CI84" s="295" t="str">
        <f ca="true">+IF(OFFSET('Water Data'!$I$28,0,10*ROW('Water Data'!I78))="","",OFFSET('Water Data'!$I$28,0,10*ROW('Water Data'!I78)))</f>
        <v/>
      </c>
      <c r="CJ84" s="295" t="str">
        <f ca="true">+IF(OFFSET('Water Data'!$I$29,0,10*ROW('Water Data'!I78))="","",OFFSET('Water Data'!$I$29,0,10*ROW('Water Data'!I78)))</f>
        <v/>
      </c>
      <c r="CK84" s="295" t="str">
        <f ca="true">+IF(OFFSET('Sanitation Data'!$D$28,0,10*ROW('Sanitation Data'!D78))="","",OFFSET('Sanitation Data'!$D$28,0,10*ROW('Sanitation Data'!D78)))</f>
        <v/>
      </c>
      <c r="CL84" s="295" t="str">
        <f ca="true">+IF(OFFSET('Sanitation Data'!$D$29,0,10*ROW('Sanitation Data'!D78))="","",OFFSET('Sanitation Data'!$D$29,0,10*ROW('Sanitation Data'!D78)))</f>
        <v/>
      </c>
      <c r="CM84" s="295" t="str">
        <f ca="true">+IF(OFFSET('Sanitation Data'!$D$30,0,10*ROW('Sanitation Data'!D78))="","",OFFSET('Sanitation Data'!$D$30,0,10*ROW('Sanitation Data'!D78)))</f>
        <v/>
      </c>
      <c r="CN84" s="295" t="str">
        <f ca="true">+IF(OFFSET('Sanitation Data'!$D$31,0,10*ROW('Sanitation Data'!D78))="","",OFFSET('Sanitation Data'!$D$31,0,10*ROW('Sanitation Data'!D78)))</f>
        <v/>
      </c>
      <c r="CO84" s="295" t="str">
        <f ca="true">+IF(OFFSET('Sanitation Data'!$D$32,0,10*ROW('Sanitation Data'!D78))="","",OFFSET('Sanitation Data'!$D$32,0,10*ROW('Sanitation Data'!D78)))</f>
        <v/>
      </c>
      <c r="CP84" s="295" t="str">
        <f ca="true">+IF(OFFSET('Sanitation Data'!$E$28,0,10*ROW('Sanitation Data'!E78))="","",OFFSET('Sanitation Data'!$E$28,0,10*ROW('Sanitation Data'!E78)))</f>
        <v/>
      </c>
      <c r="CQ84" s="295" t="str">
        <f ca="true">+IF(OFFSET('Sanitation Data'!$E$29,0,10*ROW('Sanitation Data'!E78))="","",OFFSET('Sanitation Data'!$E$29,0,10*ROW('Sanitation Data'!E78)))</f>
        <v/>
      </c>
      <c r="CR84" s="295" t="str">
        <f ca="true">+IF(OFFSET('Sanitation Data'!$E$30,0,10*ROW('Sanitation Data'!E78))="","",OFFSET('Sanitation Data'!$E$30,0,10*ROW('Sanitation Data'!E78)))</f>
        <v/>
      </c>
      <c r="CS84" s="295" t="str">
        <f ca="true">+IF(OFFSET('Sanitation Data'!$E$31,0,10*ROW('Sanitation Data'!E78))="","",OFFSET('Sanitation Data'!$E$31,0,10*ROW('Sanitation Data'!E78)))</f>
        <v/>
      </c>
      <c r="CT84" s="295" t="str">
        <f ca="true">+IF(OFFSET('Sanitation Data'!$E$32,0,10*ROW('Sanitation Data'!E78))="","",OFFSET('Sanitation Data'!$E$32,0,10*ROW('Sanitation Data'!E78)))</f>
        <v/>
      </c>
      <c r="CU84" s="295" t="str">
        <f ca="true">+IF(OFFSET('Sanitation Data'!$F$28,0,10*ROW('Sanitation Data'!F78))="","",OFFSET('Sanitation Data'!$F$28,0,10*ROW('Sanitation Data'!F78)))</f>
        <v/>
      </c>
      <c r="CV84" s="295" t="str">
        <f ca="true">+IF(OFFSET('Sanitation Data'!$F$29,0,10*ROW('Sanitation Data'!F78))="","",OFFSET('Sanitation Data'!$F$29,0,10*ROW('Sanitation Data'!F78)))</f>
        <v/>
      </c>
      <c r="CW84" s="295" t="str">
        <f ca="true">+IF(OFFSET('Sanitation Data'!$F$30,0,10*ROW('Sanitation Data'!F78))="","",OFFSET('Sanitation Data'!$F$30,0,10*ROW('Sanitation Data'!F78)))</f>
        <v/>
      </c>
      <c r="CX84" s="295" t="str">
        <f ca="true">+IF(OFFSET('Sanitation Data'!$F$31,0,10*ROW('Sanitation Data'!F78))="","",OFFSET('Sanitation Data'!$F$31,0,10*ROW('Sanitation Data'!F78)))</f>
        <v/>
      </c>
      <c r="CY84" s="295" t="str">
        <f ca="true">+IF(OFFSET('Sanitation Data'!$F$32,0,10*ROW('Sanitation Data'!F78))="","",OFFSET('Sanitation Data'!$F$32,0,10*ROW('Sanitation Data'!F78)))</f>
        <v/>
      </c>
      <c r="CZ84" s="295" t="str">
        <f ca="true">+IF(OFFSET('Sanitation Data'!$G$28,0,10*ROW('Sanitation Data'!G78))="","",OFFSET('Sanitation Data'!$G$28,0,10*ROW('Sanitation Data'!G78)))</f>
        <v/>
      </c>
      <c r="DA84" s="295" t="str">
        <f ca="true">+IF(OFFSET('Sanitation Data'!$G$29,0,10*ROW('Sanitation Data'!G78))="","",OFFSET('Sanitation Data'!$G$29,0,10*ROW('Sanitation Data'!G78)))</f>
        <v/>
      </c>
      <c r="DB84" s="295" t="str">
        <f ca="true">+IF(OFFSET('Sanitation Data'!$G$30,0,10*ROW('Sanitation Data'!G78))="","",OFFSET('Sanitation Data'!$G$30,0,10*ROW('Sanitation Data'!G78)))</f>
        <v/>
      </c>
      <c r="DC84" s="295" t="str">
        <f ca="true">+IF(OFFSET('Sanitation Data'!$G$31,0,10*ROW('Sanitation Data'!G78))="","",OFFSET('Sanitation Data'!$G$31,0,10*ROW('Sanitation Data'!G78)))</f>
        <v/>
      </c>
      <c r="DD84" s="295" t="str">
        <f ca="true">+IF(OFFSET('Sanitation Data'!$G$32,0,10*ROW('Sanitation Data'!G78))="","",OFFSET('Sanitation Data'!$G$32,0,10*ROW('Sanitation Data'!G78)))</f>
        <v/>
      </c>
      <c r="DE84" s="295" t="str">
        <f ca="true">+IF(OFFSET('Sanitation Data'!$H$28,0,10*ROW('Sanitation Data'!H78))="","",OFFSET('Sanitation Data'!$H$28,0,10*ROW('Sanitation Data'!H78)))</f>
        <v/>
      </c>
      <c r="DF84" s="295" t="str">
        <f ca="true">+IF(OFFSET('Sanitation Data'!$H$29,0,10*ROW('Sanitation Data'!H78))="","",OFFSET('Sanitation Data'!$H$29,0,10*ROW('Sanitation Data'!H78)))</f>
        <v/>
      </c>
      <c r="DG84" s="295" t="str">
        <f ca="true">+IF(OFFSET('Sanitation Data'!$H$30,0,10*ROW('Sanitation Data'!H78))="","",OFFSET('Sanitation Data'!$H$30,0,10*ROW('Sanitation Data'!H78)))</f>
        <v/>
      </c>
      <c r="DH84" s="295" t="str">
        <f ca="true">+IF(OFFSET('Sanitation Data'!$H$31,0,10*ROW('Sanitation Data'!H78))="","",OFFSET('Sanitation Data'!$H$31,0,10*ROW('Sanitation Data'!H78)))</f>
        <v/>
      </c>
      <c r="DI84" s="295" t="str">
        <f ca="true">+IF(OFFSET('Sanitation Data'!$H$32,0,10*ROW('Sanitation Data'!H78))="","",OFFSET('Sanitation Data'!$H$32,0,10*ROW('Sanitation Data'!H78)))</f>
        <v/>
      </c>
      <c r="DJ84" s="295" t="str">
        <f ca="true">+IF(OFFSET('Sanitation Data'!$I$28,0,10*ROW('Sanitation Data'!I78))="","",OFFSET('Sanitation Data'!$I$28,0,10*ROW('Sanitation Data'!I78)))</f>
        <v/>
      </c>
      <c r="DK84" s="295" t="str">
        <f ca="true">+IF(OFFSET('Sanitation Data'!$I$29,0,10*ROW('Sanitation Data'!I78))="","",OFFSET('Sanitation Data'!$I$29,0,10*ROW('Sanitation Data'!I78)))</f>
        <v/>
      </c>
      <c r="DL84" s="295" t="str">
        <f ca="true">+IF(OFFSET('Sanitation Data'!$I$30,0,10*ROW('Sanitation Data'!I78))="","",OFFSET('Sanitation Data'!$I$30,0,10*ROW('Sanitation Data'!I78)))</f>
        <v/>
      </c>
      <c r="DM84" s="295" t="str">
        <f ca="true">+IF(OFFSET('Sanitation Data'!$I$31,0,10*ROW('Sanitation Data'!I78))="","",OFFSET('Sanitation Data'!$I$31,0,10*ROW('Sanitation Data'!I78)))</f>
        <v/>
      </c>
      <c r="DN84" s="295" t="str">
        <f ca="true">+IF(OFFSET('Sanitation Data'!$I$32,0,10*ROW('Sanitation Data'!I78))="","",OFFSET('Sanitation Data'!$I$32,0,10*ROW('Sanitation Data'!I78)))</f>
        <v/>
      </c>
      <c r="DO84" s="295" t="str">
        <f ca="true">+IF(OFFSET('Hygiene Data'!$D$11,0,10*ROW('Hygiene Data'!D78))="","",OFFSET('Hygiene Data'!$D$11,0,10*ROW('Hygiene Data'!D78)))</f>
        <v/>
      </c>
      <c r="DP84" s="295" t="str">
        <f ca="true">+IF(OFFSET('Hygiene Data'!$D$12,0,10*ROW('Hygiene Data'!D78))="","",OFFSET('Hygiene Data'!$D$12,0,10*ROW('Hygiene Data'!D78)))</f>
        <v/>
      </c>
      <c r="DQ84" s="295" t="str">
        <f ca="true">+IF(OFFSET('Hygiene Data'!$D$13,0,10*ROW('Hygiene Data'!D78))="","",OFFSET('Hygiene Data'!$D$13,0,10*ROW('Hygiene Data'!D78)))</f>
        <v/>
      </c>
      <c r="DR84" s="295" t="str">
        <f ca="true">+IF(OFFSET('Hygiene Data'!$E$11,0,10*ROW('Hygiene Data'!E78))="","",OFFSET('Hygiene Data'!$E$11,0,10*ROW('Hygiene Data'!E78)))</f>
        <v/>
      </c>
      <c r="DS84" s="295" t="str">
        <f ca="true">+IF(OFFSET('Hygiene Data'!$E$12,0,10*ROW('Hygiene Data'!E78))="","",OFFSET('Hygiene Data'!$E$12,0,10*ROW('Hygiene Data'!E78)))</f>
        <v/>
      </c>
      <c r="DT84" s="295" t="str">
        <f ca="true">+IF(OFFSET('Hygiene Data'!$E$13,0,10*ROW('Hygiene Data'!E78))="","",OFFSET('Hygiene Data'!$E$13,0,10*ROW('Hygiene Data'!E78)))</f>
        <v/>
      </c>
      <c r="DU84" s="295" t="str">
        <f ca="true">+IF(OFFSET('Hygiene Data'!$F$11,0,10*ROW('Hygiene Data'!F78))="","",OFFSET('Hygiene Data'!$F$11,0,10*ROW('Hygiene Data'!F78)))</f>
        <v/>
      </c>
      <c r="DV84" s="295" t="str">
        <f ca="true">+IF(OFFSET('Hygiene Data'!$F$12,0,10*ROW('Hygiene Data'!F78))="","",OFFSET('Hygiene Data'!$F$12,0,10*ROW('Hygiene Data'!F78)))</f>
        <v/>
      </c>
      <c r="DW84" s="295" t="str">
        <f ca="true">+IF(OFFSET('Hygiene Data'!$F$13,0,10*ROW('Hygiene Data'!F78))="","",OFFSET('Hygiene Data'!$F$13,0,10*ROW('Hygiene Data'!F78)))</f>
        <v/>
      </c>
      <c r="DX84" s="295" t="str">
        <f ca="true">+IF(OFFSET('Hygiene Data'!$G$11,0,10*ROW('Hygiene Data'!G78))="","",OFFSET('Hygiene Data'!$G$11,0,10*ROW('Hygiene Data'!G78)))</f>
        <v/>
      </c>
      <c r="DY84" s="295" t="str">
        <f ca="true">+IF(OFFSET('Hygiene Data'!$G$12,0,10*ROW('Hygiene Data'!G78))="","",OFFSET('Hygiene Data'!$G$12,0,10*ROW('Hygiene Data'!G78)))</f>
        <v/>
      </c>
      <c r="DZ84" s="295" t="str">
        <f ca="true">+IF(OFFSET('Hygiene Data'!$G$13,0,10*ROW('Hygiene Data'!G78))="","",OFFSET('Hygiene Data'!$G$13,0,10*ROW('Hygiene Data'!G78)))</f>
        <v/>
      </c>
      <c r="EA84" s="295" t="str">
        <f ca="true">+IF(OFFSET('Hygiene Data'!$H$11,0,10*ROW('Hygiene Data'!H78))="","",OFFSET('Hygiene Data'!$H$11,0,10*ROW('Hygiene Data'!H78)))</f>
        <v/>
      </c>
      <c r="EB84" s="295" t="str">
        <f ca="true">+IF(OFFSET('Hygiene Data'!$H$12,0,10*ROW('Hygiene Data'!H78))="","",OFFSET('Hygiene Data'!$H$12,0,10*ROW('Hygiene Data'!H78)))</f>
        <v/>
      </c>
      <c r="EC84" s="295" t="str">
        <f ca="true">+IF(OFFSET('Hygiene Data'!$H$13,0,10*ROW('Hygiene Data'!H78))="","",OFFSET('Hygiene Data'!$H$13,0,10*ROW('Hygiene Data'!H78)))</f>
        <v/>
      </c>
      <c r="ED84" s="295" t="str">
        <f ca="true">+IF(OFFSET('Hygiene Data'!$I$11,0,10*ROW('Hygiene Data'!I78))="","",OFFSET('Hygiene Data'!$I$11,0,10*ROW('Hygiene Data'!I78)))</f>
        <v/>
      </c>
      <c r="EE84" s="295" t="str">
        <f ca="true">+IF(OFFSET('Hygiene Data'!$I$12,0,10*ROW('Hygiene Data'!I78))="","",OFFSET('Hygiene Data'!$I$12,0,10*ROW('Hygiene Data'!I78)))</f>
        <v/>
      </c>
      <c r="EF84" s="29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5"/>
      <c r="BS85" s="295" t="str">
        <f ca="true">+IF(OFFSET('Water Data'!$D$27,0,10*ROW('Water Data'!D79))="","",OFFSET('Water Data'!$D$27,0,10*ROW('Water Data'!D79)))</f>
        <v/>
      </c>
      <c r="BT85" s="295" t="str">
        <f ca="true">+IF(OFFSET('Water Data'!$D$28,0,10*ROW('Water Data'!D79))="","",OFFSET('Water Data'!$D$28,0,10*ROW('Water Data'!D79)))</f>
        <v/>
      </c>
      <c r="BU85" s="295" t="str">
        <f ca="true">+IF(OFFSET('Water Data'!$D$29,0,10*ROW('Water Data'!D79))="","",OFFSET('Water Data'!$D$29,0,10*ROW('Water Data'!D79)))</f>
        <v/>
      </c>
      <c r="BV85" s="295" t="str">
        <f ca="true">+IF(OFFSET('Water Data'!$E$27,0,10*ROW('Water Data'!E79))="","",OFFSET('Water Data'!$E$27,0,10*ROW('Water Data'!E79)))</f>
        <v/>
      </c>
      <c r="BW85" s="295" t="str">
        <f ca="true">+IF(OFFSET('Water Data'!$E$28,0,10*ROW('Water Data'!E79))="","",OFFSET('Water Data'!$E$28,0,10*ROW('Water Data'!E79)))</f>
        <v/>
      </c>
      <c r="BX85" s="295" t="str">
        <f ca="true">+IF(OFFSET('Water Data'!$E$29,0,10*ROW('Water Data'!E79))="","",OFFSET('Water Data'!$E$29,0,10*ROW('Water Data'!E79)))</f>
        <v/>
      </c>
      <c r="BY85" s="295" t="str">
        <f ca="true">+IF(OFFSET('Water Data'!$F$27,0,10*ROW('Water Data'!F79))="","",OFFSET('Water Data'!$F$27,0,10*ROW('Water Data'!F79)))</f>
        <v/>
      </c>
      <c r="BZ85" s="295" t="str">
        <f ca="true">+IF(OFFSET('Water Data'!$F$28,0,10*ROW('Water Data'!F79))="","",OFFSET('Water Data'!$F$28,0,10*ROW('Water Data'!F79)))</f>
        <v/>
      </c>
      <c r="CA85" s="295" t="str">
        <f ca="true">+IF(OFFSET('Water Data'!$F$29,0,10*ROW('Water Data'!F79))="","",OFFSET('Water Data'!$F$29,0,10*ROW('Water Data'!F79)))</f>
        <v/>
      </c>
      <c r="CB85" s="295" t="str">
        <f ca="true">+IF(OFFSET('Water Data'!$G$27,0,10*ROW('Water Data'!G79))="","",OFFSET('Water Data'!$G$27,0,10*ROW('Water Data'!G79)))</f>
        <v/>
      </c>
      <c r="CC85" s="295" t="str">
        <f ca="true">+IF(OFFSET('Water Data'!$G$28,0,10*ROW('Water Data'!G79))="","",OFFSET('Water Data'!$G$28,0,10*ROW('Water Data'!G79)))</f>
        <v/>
      </c>
      <c r="CD85" s="295" t="str">
        <f ca="true">+IF(OFFSET('Water Data'!$G$29,0,10*ROW('Water Data'!G79))="","",OFFSET('Water Data'!$G$29,0,10*ROW('Water Data'!G79)))</f>
        <v/>
      </c>
      <c r="CE85" s="295" t="str">
        <f ca="true">+IF(OFFSET('Water Data'!$H$27,0,10*ROW('Water Data'!H79))="","",OFFSET('Water Data'!$H$27,0,10*ROW('Water Data'!H79)))</f>
        <v/>
      </c>
      <c r="CF85" s="295" t="str">
        <f ca="true">+IF(OFFSET('Water Data'!$H$28,0,10*ROW('Water Data'!H79))="","",OFFSET('Water Data'!$H$28,0,10*ROW('Water Data'!H79)))</f>
        <v/>
      </c>
      <c r="CG85" s="295" t="str">
        <f ca="true">+IF(OFFSET('Water Data'!$H$29,0,10*ROW('Water Data'!H79))="","",OFFSET('Water Data'!$H$29,0,10*ROW('Water Data'!H79)))</f>
        <v/>
      </c>
      <c r="CH85" s="295" t="str">
        <f ca="true">+IF(OFFSET('Water Data'!$I$27,0,10*ROW('Water Data'!I79))="","",OFFSET('Water Data'!$I$27,0,10*ROW('Water Data'!I79)))</f>
        <v/>
      </c>
      <c r="CI85" s="295" t="str">
        <f ca="true">+IF(OFFSET('Water Data'!$I$28,0,10*ROW('Water Data'!I79))="","",OFFSET('Water Data'!$I$28,0,10*ROW('Water Data'!I79)))</f>
        <v/>
      </c>
      <c r="CJ85" s="295" t="str">
        <f ca="true">+IF(OFFSET('Water Data'!$I$29,0,10*ROW('Water Data'!I79))="","",OFFSET('Water Data'!$I$29,0,10*ROW('Water Data'!I79)))</f>
        <v/>
      </c>
      <c r="CK85" s="295" t="str">
        <f ca="true">+IF(OFFSET('Sanitation Data'!$D$28,0,10*ROW('Sanitation Data'!D79))="","",OFFSET('Sanitation Data'!$D$28,0,10*ROW('Sanitation Data'!D79)))</f>
        <v/>
      </c>
      <c r="CL85" s="295" t="str">
        <f ca="true">+IF(OFFSET('Sanitation Data'!$D$29,0,10*ROW('Sanitation Data'!D79))="","",OFFSET('Sanitation Data'!$D$29,0,10*ROW('Sanitation Data'!D79)))</f>
        <v/>
      </c>
      <c r="CM85" s="295" t="str">
        <f ca="true">+IF(OFFSET('Sanitation Data'!$D$30,0,10*ROW('Sanitation Data'!D79))="","",OFFSET('Sanitation Data'!$D$30,0,10*ROW('Sanitation Data'!D79)))</f>
        <v/>
      </c>
      <c r="CN85" s="295" t="str">
        <f ca="true">+IF(OFFSET('Sanitation Data'!$D$31,0,10*ROW('Sanitation Data'!D79))="","",OFFSET('Sanitation Data'!$D$31,0,10*ROW('Sanitation Data'!D79)))</f>
        <v/>
      </c>
      <c r="CO85" s="295" t="str">
        <f ca="true">+IF(OFFSET('Sanitation Data'!$D$32,0,10*ROW('Sanitation Data'!D79))="","",OFFSET('Sanitation Data'!$D$32,0,10*ROW('Sanitation Data'!D79)))</f>
        <v/>
      </c>
      <c r="CP85" s="295" t="str">
        <f ca="true">+IF(OFFSET('Sanitation Data'!$E$28,0,10*ROW('Sanitation Data'!E79))="","",OFFSET('Sanitation Data'!$E$28,0,10*ROW('Sanitation Data'!E79)))</f>
        <v/>
      </c>
      <c r="CQ85" s="295" t="str">
        <f ca="true">+IF(OFFSET('Sanitation Data'!$E$29,0,10*ROW('Sanitation Data'!E79))="","",OFFSET('Sanitation Data'!$E$29,0,10*ROW('Sanitation Data'!E79)))</f>
        <v/>
      </c>
      <c r="CR85" s="295" t="str">
        <f ca="true">+IF(OFFSET('Sanitation Data'!$E$30,0,10*ROW('Sanitation Data'!E79))="","",OFFSET('Sanitation Data'!$E$30,0,10*ROW('Sanitation Data'!E79)))</f>
        <v/>
      </c>
      <c r="CS85" s="295" t="str">
        <f ca="true">+IF(OFFSET('Sanitation Data'!$E$31,0,10*ROW('Sanitation Data'!E79))="","",OFFSET('Sanitation Data'!$E$31,0,10*ROW('Sanitation Data'!E79)))</f>
        <v/>
      </c>
      <c r="CT85" s="295" t="str">
        <f ca="true">+IF(OFFSET('Sanitation Data'!$E$32,0,10*ROW('Sanitation Data'!E79))="","",OFFSET('Sanitation Data'!$E$32,0,10*ROW('Sanitation Data'!E79)))</f>
        <v/>
      </c>
      <c r="CU85" s="295" t="str">
        <f ca="true">+IF(OFFSET('Sanitation Data'!$F$28,0,10*ROW('Sanitation Data'!F79))="","",OFFSET('Sanitation Data'!$F$28,0,10*ROW('Sanitation Data'!F79)))</f>
        <v/>
      </c>
      <c r="CV85" s="295" t="str">
        <f ca="true">+IF(OFFSET('Sanitation Data'!$F$29,0,10*ROW('Sanitation Data'!F79))="","",OFFSET('Sanitation Data'!$F$29,0,10*ROW('Sanitation Data'!F79)))</f>
        <v/>
      </c>
      <c r="CW85" s="295" t="str">
        <f ca="true">+IF(OFFSET('Sanitation Data'!$F$30,0,10*ROW('Sanitation Data'!F79))="","",OFFSET('Sanitation Data'!$F$30,0,10*ROW('Sanitation Data'!F79)))</f>
        <v/>
      </c>
      <c r="CX85" s="295" t="str">
        <f ca="true">+IF(OFFSET('Sanitation Data'!$F$31,0,10*ROW('Sanitation Data'!F79))="","",OFFSET('Sanitation Data'!$F$31,0,10*ROW('Sanitation Data'!F79)))</f>
        <v/>
      </c>
      <c r="CY85" s="295" t="str">
        <f ca="true">+IF(OFFSET('Sanitation Data'!$F$32,0,10*ROW('Sanitation Data'!F79))="","",OFFSET('Sanitation Data'!$F$32,0,10*ROW('Sanitation Data'!F79)))</f>
        <v/>
      </c>
      <c r="CZ85" s="295" t="str">
        <f ca="true">+IF(OFFSET('Sanitation Data'!$G$28,0,10*ROW('Sanitation Data'!G79))="","",OFFSET('Sanitation Data'!$G$28,0,10*ROW('Sanitation Data'!G79)))</f>
        <v/>
      </c>
      <c r="DA85" s="295" t="str">
        <f ca="true">+IF(OFFSET('Sanitation Data'!$G$29,0,10*ROW('Sanitation Data'!G79))="","",OFFSET('Sanitation Data'!$G$29,0,10*ROW('Sanitation Data'!G79)))</f>
        <v/>
      </c>
      <c r="DB85" s="295" t="str">
        <f ca="true">+IF(OFFSET('Sanitation Data'!$G$30,0,10*ROW('Sanitation Data'!G79))="","",OFFSET('Sanitation Data'!$G$30,0,10*ROW('Sanitation Data'!G79)))</f>
        <v/>
      </c>
      <c r="DC85" s="295" t="str">
        <f ca="true">+IF(OFFSET('Sanitation Data'!$G$31,0,10*ROW('Sanitation Data'!G79))="","",OFFSET('Sanitation Data'!$G$31,0,10*ROW('Sanitation Data'!G79)))</f>
        <v/>
      </c>
      <c r="DD85" s="295" t="str">
        <f ca="true">+IF(OFFSET('Sanitation Data'!$G$32,0,10*ROW('Sanitation Data'!G79))="","",OFFSET('Sanitation Data'!$G$32,0,10*ROW('Sanitation Data'!G79)))</f>
        <v/>
      </c>
      <c r="DE85" s="295" t="str">
        <f ca="true">+IF(OFFSET('Sanitation Data'!$H$28,0,10*ROW('Sanitation Data'!H79))="","",OFFSET('Sanitation Data'!$H$28,0,10*ROW('Sanitation Data'!H79)))</f>
        <v/>
      </c>
      <c r="DF85" s="295" t="str">
        <f ca="true">+IF(OFFSET('Sanitation Data'!$H$29,0,10*ROW('Sanitation Data'!H79))="","",OFFSET('Sanitation Data'!$H$29,0,10*ROW('Sanitation Data'!H79)))</f>
        <v/>
      </c>
      <c r="DG85" s="295" t="str">
        <f ca="true">+IF(OFFSET('Sanitation Data'!$H$30,0,10*ROW('Sanitation Data'!H79))="","",OFFSET('Sanitation Data'!$H$30,0,10*ROW('Sanitation Data'!H79)))</f>
        <v/>
      </c>
      <c r="DH85" s="295" t="str">
        <f ca="true">+IF(OFFSET('Sanitation Data'!$H$31,0,10*ROW('Sanitation Data'!H79))="","",OFFSET('Sanitation Data'!$H$31,0,10*ROW('Sanitation Data'!H79)))</f>
        <v/>
      </c>
      <c r="DI85" s="295" t="str">
        <f ca="true">+IF(OFFSET('Sanitation Data'!$H$32,0,10*ROW('Sanitation Data'!H79))="","",OFFSET('Sanitation Data'!$H$32,0,10*ROW('Sanitation Data'!H79)))</f>
        <v/>
      </c>
      <c r="DJ85" s="295" t="str">
        <f ca="true">+IF(OFFSET('Sanitation Data'!$I$28,0,10*ROW('Sanitation Data'!I79))="","",OFFSET('Sanitation Data'!$I$28,0,10*ROW('Sanitation Data'!I79)))</f>
        <v/>
      </c>
      <c r="DK85" s="295" t="str">
        <f ca="true">+IF(OFFSET('Sanitation Data'!$I$29,0,10*ROW('Sanitation Data'!I79))="","",OFFSET('Sanitation Data'!$I$29,0,10*ROW('Sanitation Data'!I79)))</f>
        <v/>
      </c>
      <c r="DL85" s="295" t="str">
        <f ca="true">+IF(OFFSET('Sanitation Data'!$I$30,0,10*ROW('Sanitation Data'!I79))="","",OFFSET('Sanitation Data'!$I$30,0,10*ROW('Sanitation Data'!I79)))</f>
        <v/>
      </c>
      <c r="DM85" s="295" t="str">
        <f ca="true">+IF(OFFSET('Sanitation Data'!$I$31,0,10*ROW('Sanitation Data'!I79))="","",OFFSET('Sanitation Data'!$I$31,0,10*ROW('Sanitation Data'!I79)))</f>
        <v/>
      </c>
      <c r="DN85" s="295" t="str">
        <f ca="true">+IF(OFFSET('Sanitation Data'!$I$32,0,10*ROW('Sanitation Data'!I79))="","",OFFSET('Sanitation Data'!$I$32,0,10*ROW('Sanitation Data'!I79)))</f>
        <v/>
      </c>
      <c r="DO85" s="295" t="str">
        <f ca="true">+IF(OFFSET('Hygiene Data'!$D$11,0,10*ROW('Hygiene Data'!D79))="","",OFFSET('Hygiene Data'!$D$11,0,10*ROW('Hygiene Data'!D79)))</f>
        <v/>
      </c>
      <c r="DP85" s="295" t="str">
        <f ca="true">+IF(OFFSET('Hygiene Data'!$D$12,0,10*ROW('Hygiene Data'!D79))="","",OFFSET('Hygiene Data'!$D$12,0,10*ROW('Hygiene Data'!D79)))</f>
        <v/>
      </c>
      <c r="DQ85" s="295" t="str">
        <f ca="true">+IF(OFFSET('Hygiene Data'!$D$13,0,10*ROW('Hygiene Data'!D79))="","",OFFSET('Hygiene Data'!$D$13,0,10*ROW('Hygiene Data'!D79)))</f>
        <v/>
      </c>
      <c r="DR85" s="295" t="str">
        <f ca="true">+IF(OFFSET('Hygiene Data'!$E$11,0,10*ROW('Hygiene Data'!E79))="","",OFFSET('Hygiene Data'!$E$11,0,10*ROW('Hygiene Data'!E79)))</f>
        <v/>
      </c>
      <c r="DS85" s="295" t="str">
        <f ca="true">+IF(OFFSET('Hygiene Data'!$E$12,0,10*ROW('Hygiene Data'!E79))="","",OFFSET('Hygiene Data'!$E$12,0,10*ROW('Hygiene Data'!E79)))</f>
        <v/>
      </c>
      <c r="DT85" s="295" t="str">
        <f ca="true">+IF(OFFSET('Hygiene Data'!$E$13,0,10*ROW('Hygiene Data'!E79))="","",OFFSET('Hygiene Data'!$E$13,0,10*ROW('Hygiene Data'!E79)))</f>
        <v/>
      </c>
      <c r="DU85" s="295" t="str">
        <f ca="true">+IF(OFFSET('Hygiene Data'!$F$11,0,10*ROW('Hygiene Data'!F79))="","",OFFSET('Hygiene Data'!$F$11,0,10*ROW('Hygiene Data'!F79)))</f>
        <v/>
      </c>
      <c r="DV85" s="295" t="str">
        <f ca="true">+IF(OFFSET('Hygiene Data'!$F$12,0,10*ROW('Hygiene Data'!F79))="","",OFFSET('Hygiene Data'!$F$12,0,10*ROW('Hygiene Data'!F79)))</f>
        <v/>
      </c>
      <c r="DW85" s="295" t="str">
        <f ca="true">+IF(OFFSET('Hygiene Data'!$F$13,0,10*ROW('Hygiene Data'!F79))="","",OFFSET('Hygiene Data'!$F$13,0,10*ROW('Hygiene Data'!F79)))</f>
        <v/>
      </c>
      <c r="DX85" s="295" t="str">
        <f ca="true">+IF(OFFSET('Hygiene Data'!$G$11,0,10*ROW('Hygiene Data'!G79))="","",OFFSET('Hygiene Data'!$G$11,0,10*ROW('Hygiene Data'!G79)))</f>
        <v/>
      </c>
      <c r="DY85" s="295" t="str">
        <f ca="true">+IF(OFFSET('Hygiene Data'!$G$12,0,10*ROW('Hygiene Data'!G79))="","",OFFSET('Hygiene Data'!$G$12,0,10*ROW('Hygiene Data'!G79)))</f>
        <v/>
      </c>
      <c r="DZ85" s="295" t="str">
        <f ca="true">+IF(OFFSET('Hygiene Data'!$G$13,0,10*ROW('Hygiene Data'!G79))="","",OFFSET('Hygiene Data'!$G$13,0,10*ROW('Hygiene Data'!G79)))</f>
        <v/>
      </c>
      <c r="EA85" s="295" t="str">
        <f ca="true">+IF(OFFSET('Hygiene Data'!$H$11,0,10*ROW('Hygiene Data'!H79))="","",OFFSET('Hygiene Data'!$H$11,0,10*ROW('Hygiene Data'!H79)))</f>
        <v/>
      </c>
      <c r="EB85" s="295" t="str">
        <f ca="true">+IF(OFFSET('Hygiene Data'!$H$12,0,10*ROW('Hygiene Data'!H79))="","",OFFSET('Hygiene Data'!$H$12,0,10*ROW('Hygiene Data'!H79)))</f>
        <v/>
      </c>
      <c r="EC85" s="295" t="str">
        <f ca="true">+IF(OFFSET('Hygiene Data'!$H$13,0,10*ROW('Hygiene Data'!H79))="","",OFFSET('Hygiene Data'!$H$13,0,10*ROW('Hygiene Data'!H79)))</f>
        <v/>
      </c>
      <c r="ED85" s="295" t="str">
        <f ca="true">+IF(OFFSET('Hygiene Data'!$I$11,0,10*ROW('Hygiene Data'!I79))="","",OFFSET('Hygiene Data'!$I$11,0,10*ROW('Hygiene Data'!I79)))</f>
        <v/>
      </c>
      <c r="EE85" s="295" t="str">
        <f ca="true">+IF(OFFSET('Hygiene Data'!$I$12,0,10*ROW('Hygiene Data'!I79))="","",OFFSET('Hygiene Data'!$I$12,0,10*ROW('Hygiene Data'!I79)))</f>
        <v/>
      </c>
      <c r="EF85" s="29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5"/>
      <c r="BS86" s="295" t="str">
        <f ca="true">+IF(OFFSET('Water Data'!$D$27,0,10*ROW('Water Data'!D80))="","",OFFSET('Water Data'!$D$27,0,10*ROW('Water Data'!D80)))</f>
        <v/>
      </c>
      <c r="BT86" s="295" t="str">
        <f ca="true">+IF(OFFSET('Water Data'!$D$28,0,10*ROW('Water Data'!D80))="","",OFFSET('Water Data'!$D$28,0,10*ROW('Water Data'!D80)))</f>
        <v/>
      </c>
      <c r="BU86" s="295" t="str">
        <f ca="true">+IF(OFFSET('Water Data'!$D$29,0,10*ROW('Water Data'!D80))="","",OFFSET('Water Data'!$D$29,0,10*ROW('Water Data'!D80)))</f>
        <v/>
      </c>
      <c r="BV86" s="295" t="str">
        <f ca="true">+IF(OFFSET('Water Data'!$E$27,0,10*ROW('Water Data'!E80))="","",OFFSET('Water Data'!$E$27,0,10*ROW('Water Data'!E80)))</f>
        <v/>
      </c>
      <c r="BW86" s="295" t="str">
        <f ca="true">+IF(OFFSET('Water Data'!$E$28,0,10*ROW('Water Data'!E80))="","",OFFSET('Water Data'!$E$28,0,10*ROW('Water Data'!E80)))</f>
        <v/>
      </c>
      <c r="BX86" s="295" t="str">
        <f ca="true">+IF(OFFSET('Water Data'!$E$29,0,10*ROW('Water Data'!E80))="","",OFFSET('Water Data'!$E$29,0,10*ROW('Water Data'!E80)))</f>
        <v/>
      </c>
      <c r="BY86" s="295" t="str">
        <f ca="true">+IF(OFFSET('Water Data'!$F$27,0,10*ROW('Water Data'!F80))="","",OFFSET('Water Data'!$F$27,0,10*ROW('Water Data'!F80)))</f>
        <v/>
      </c>
      <c r="BZ86" s="295" t="str">
        <f ca="true">+IF(OFFSET('Water Data'!$F$28,0,10*ROW('Water Data'!F80))="","",OFFSET('Water Data'!$F$28,0,10*ROW('Water Data'!F80)))</f>
        <v/>
      </c>
      <c r="CA86" s="295" t="str">
        <f ca="true">+IF(OFFSET('Water Data'!$F$29,0,10*ROW('Water Data'!F80))="","",OFFSET('Water Data'!$F$29,0,10*ROW('Water Data'!F80)))</f>
        <v/>
      </c>
      <c r="CB86" s="295" t="str">
        <f ca="true">+IF(OFFSET('Water Data'!$G$27,0,10*ROW('Water Data'!G80))="","",OFFSET('Water Data'!$G$27,0,10*ROW('Water Data'!G80)))</f>
        <v/>
      </c>
      <c r="CC86" s="295" t="str">
        <f ca="true">+IF(OFFSET('Water Data'!$G$28,0,10*ROW('Water Data'!G80))="","",OFFSET('Water Data'!$G$28,0,10*ROW('Water Data'!G80)))</f>
        <v/>
      </c>
      <c r="CD86" s="295" t="str">
        <f ca="true">+IF(OFFSET('Water Data'!$G$29,0,10*ROW('Water Data'!G80))="","",OFFSET('Water Data'!$G$29,0,10*ROW('Water Data'!G80)))</f>
        <v/>
      </c>
      <c r="CE86" s="295" t="str">
        <f ca="true">+IF(OFFSET('Water Data'!$H$27,0,10*ROW('Water Data'!H80))="","",OFFSET('Water Data'!$H$27,0,10*ROW('Water Data'!H80)))</f>
        <v/>
      </c>
      <c r="CF86" s="295" t="str">
        <f ca="true">+IF(OFFSET('Water Data'!$H$28,0,10*ROW('Water Data'!H80))="","",OFFSET('Water Data'!$H$28,0,10*ROW('Water Data'!H80)))</f>
        <v/>
      </c>
      <c r="CG86" s="295" t="str">
        <f ca="true">+IF(OFFSET('Water Data'!$H$29,0,10*ROW('Water Data'!H80))="","",OFFSET('Water Data'!$H$29,0,10*ROW('Water Data'!H80)))</f>
        <v/>
      </c>
      <c r="CH86" s="295" t="str">
        <f ca="true">+IF(OFFSET('Water Data'!$I$27,0,10*ROW('Water Data'!I80))="","",OFFSET('Water Data'!$I$27,0,10*ROW('Water Data'!I80)))</f>
        <v/>
      </c>
      <c r="CI86" s="295" t="str">
        <f ca="true">+IF(OFFSET('Water Data'!$I$28,0,10*ROW('Water Data'!I80))="","",OFFSET('Water Data'!$I$28,0,10*ROW('Water Data'!I80)))</f>
        <v/>
      </c>
      <c r="CJ86" s="295" t="str">
        <f ca="true">+IF(OFFSET('Water Data'!$I$29,0,10*ROW('Water Data'!I80))="","",OFFSET('Water Data'!$I$29,0,10*ROW('Water Data'!I80)))</f>
        <v/>
      </c>
      <c r="CK86" s="295" t="str">
        <f ca="true">+IF(OFFSET('Sanitation Data'!$D$28,0,10*ROW('Sanitation Data'!D80))="","",OFFSET('Sanitation Data'!$D$28,0,10*ROW('Sanitation Data'!D80)))</f>
        <v/>
      </c>
      <c r="CL86" s="295" t="str">
        <f ca="true">+IF(OFFSET('Sanitation Data'!$D$29,0,10*ROW('Sanitation Data'!D80))="","",OFFSET('Sanitation Data'!$D$29,0,10*ROW('Sanitation Data'!D80)))</f>
        <v/>
      </c>
      <c r="CM86" s="295" t="str">
        <f ca="true">+IF(OFFSET('Sanitation Data'!$D$30,0,10*ROW('Sanitation Data'!D80))="","",OFFSET('Sanitation Data'!$D$30,0,10*ROW('Sanitation Data'!D80)))</f>
        <v/>
      </c>
      <c r="CN86" s="295" t="str">
        <f ca="true">+IF(OFFSET('Sanitation Data'!$D$31,0,10*ROW('Sanitation Data'!D80))="","",OFFSET('Sanitation Data'!$D$31,0,10*ROW('Sanitation Data'!D80)))</f>
        <v/>
      </c>
      <c r="CO86" s="295" t="str">
        <f ca="true">+IF(OFFSET('Sanitation Data'!$D$32,0,10*ROW('Sanitation Data'!D80))="","",OFFSET('Sanitation Data'!$D$32,0,10*ROW('Sanitation Data'!D80)))</f>
        <v/>
      </c>
      <c r="CP86" s="295" t="str">
        <f ca="true">+IF(OFFSET('Sanitation Data'!$E$28,0,10*ROW('Sanitation Data'!E80))="","",OFFSET('Sanitation Data'!$E$28,0,10*ROW('Sanitation Data'!E80)))</f>
        <v/>
      </c>
      <c r="CQ86" s="295" t="str">
        <f ca="true">+IF(OFFSET('Sanitation Data'!$E$29,0,10*ROW('Sanitation Data'!E80))="","",OFFSET('Sanitation Data'!$E$29,0,10*ROW('Sanitation Data'!E80)))</f>
        <v/>
      </c>
      <c r="CR86" s="295" t="str">
        <f ca="true">+IF(OFFSET('Sanitation Data'!$E$30,0,10*ROW('Sanitation Data'!E80))="","",OFFSET('Sanitation Data'!$E$30,0,10*ROW('Sanitation Data'!E80)))</f>
        <v/>
      </c>
      <c r="CS86" s="295" t="str">
        <f ca="true">+IF(OFFSET('Sanitation Data'!$E$31,0,10*ROW('Sanitation Data'!E80))="","",OFFSET('Sanitation Data'!$E$31,0,10*ROW('Sanitation Data'!E80)))</f>
        <v/>
      </c>
      <c r="CT86" s="295" t="str">
        <f ca="true">+IF(OFFSET('Sanitation Data'!$E$32,0,10*ROW('Sanitation Data'!E80))="","",OFFSET('Sanitation Data'!$E$32,0,10*ROW('Sanitation Data'!E80)))</f>
        <v/>
      </c>
      <c r="CU86" s="295" t="str">
        <f ca="true">+IF(OFFSET('Sanitation Data'!$F$28,0,10*ROW('Sanitation Data'!F80))="","",OFFSET('Sanitation Data'!$F$28,0,10*ROW('Sanitation Data'!F80)))</f>
        <v/>
      </c>
      <c r="CV86" s="295" t="str">
        <f ca="true">+IF(OFFSET('Sanitation Data'!$F$29,0,10*ROW('Sanitation Data'!F80))="","",OFFSET('Sanitation Data'!$F$29,0,10*ROW('Sanitation Data'!F80)))</f>
        <v/>
      </c>
      <c r="CW86" s="295" t="str">
        <f ca="true">+IF(OFFSET('Sanitation Data'!$F$30,0,10*ROW('Sanitation Data'!F80))="","",OFFSET('Sanitation Data'!$F$30,0,10*ROW('Sanitation Data'!F80)))</f>
        <v/>
      </c>
      <c r="CX86" s="295" t="str">
        <f ca="true">+IF(OFFSET('Sanitation Data'!$F$31,0,10*ROW('Sanitation Data'!F80))="","",OFFSET('Sanitation Data'!$F$31,0,10*ROW('Sanitation Data'!F80)))</f>
        <v/>
      </c>
      <c r="CY86" s="295" t="str">
        <f ca="true">+IF(OFFSET('Sanitation Data'!$F$32,0,10*ROW('Sanitation Data'!F80))="","",OFFSET('Sanitation Data'!$F$32,0,10*ROW('Sanitation Data'!F80)))</f>
        <v/>
      </c>
      <c r="CZ86" s="295" t="str">
        <f ca="true">+IF(OFFSET('Sanitation Data'!$G$28,0,10*ROW('Sanitation Data'!G80))="","",OFFSET('Sanitation Data'!$G$28,0,10*ROW('Sanitation Data'!G80)))</f>
        <v/>
      </c>
      <c r="DA86" s="295" t="str">
        <f ca="true">+IF(OFFSET('Sanitation Data'!$G$29,0,10*ROW('Sanitation Data'!G80))="","",OFFSET('Sanitation Data'!$G$29,0,10*ROW('Sanitation Data'!G80)))</f>
        <v/>
      </c>
      <c r="DB86" s="295" t="str">
        <f ca="true">+IF(OFFSET('Sanitation Data'!$G$30,0,10*ROW('Sanitation Data'!G80))="","",OFFSET('Sanitation Data'!$G$30,0,10*ROW('Sanitation Data'!G80)))</f>
        <v/>
      </c>
      <c r="DC86" s="295" t="str">
        <f ca="true">+IF(OFFSET('Sanitation Data'!$G$31,0,10*ROW('Sanitation Data'!G80))="","",OFFSET('Sanitation Data'!$G$31,0,10*ROW('Sanitation Data'!G80)))</f>
        <v/>
      </c>
      <c r="DD86" s="295" t="str">
        <f ca="true">+IF(OFFSET('Sanitation Data'!$G$32,0,10*ROW('Sanitation Data'!G80))="","",OFFSET('Sanitation Data'!$G$32,0,10*ROW('Sanitation Data'!G80)))</f>
        <v/>
      </c>
      <c r="DE86" s="295" t="str">
        <f ca="true">+IF(OFFSET('Sanitation Data'!$H$28,0,10*ROW('Sanitation Data'!H80))="","",OFFSET('Sanitation Data'!$H$28,0,10*ROW('Sanitation Data'!H80)))</f>
        <v/>
      </c>
      <c r="DF86" s="295" t="str">
        <f ca="true">+IF(OFFSET('Sanitation Data'!$H$29,0,10*ROW('Sanitation Data'!H80))="","",OFFSET('Sanitation Data'!$H$29,0,10*ROW('Sanitation Data'!H80)))</f>
        <v/>
      </c>
      <c r="DG86" s="295" t="str">
        <f ca="true">+IF(OFFSET('Sanitation Data'!$H$30,0,10*ROW('Sanitation Data'!H80))="","",OFFSET('Sanitation Data'!$H$30,0,10*ROW('Sanitation Data'!H80)))</f>
        <v/>
      </c>
      <c r="DH86" s="295" t="str">
        <f ca="true">+IF(OFFSET('Sanitation Data'!$H$31,0,10*ROW('Sanitation Data'!H80))="","",OFFSET('Sanitation Data'!$H$31,0,10*ROW('Sanitation Data'!H80)))</f>
        <v/>
      </c>
      <c r="DI86" s="295" t="str">
        <f ca="true">+IF(OFFSET('Sanitation Data'!$H$32,0,10*ROW('Sanitation Data'!H80))="","",OFFSET('Sanitation Data'!$H$32,0,10*ROW('Sanitation Data'!H80)))</f>
        <v/>
      </c>
      <c r="DJ86" s="295" t="str">
        <f ca="true">+IF(OFFSET('Sanitation Data'!$I$28,0,10*ROW('Sanitation Data'!I80))="","",OFFSET('Sanitation Data'!$I$28,0,10*ROW('Sanitation Data'!I80)))</f>
        <v/>
      </c>
      <c r="DK86" s="295" t="str">
        <f ca="true">+IF(OFFSET('Sanitation Data'!$I$29,0,10*ROW('Sanitation Data'!I80))="","",OFFSET('Sanitation Data'!$I$29,0,10*ROW('Sanitation Data'!I80)))</f>
        <v/>
      </c>
      <c r="DL86" s="295" t="str">
        <f ca="true">+IF(OFFSET('Sanitation Data'!$I$30,0,10*ROW('Sanitation Data'!I80))="","",OFFSET('Sanitation Data'!$I$30,0,10*ROW('Sanitation Data'!I80)))</f>
        <v/>
      </c>
      <c r="DM86" s="295" t="str">
        <f ca="true">+IF(OFFSET('Sanitation Data'!$I$31,0,10*ROW('Sanitation Data'!I80))="","",OFFSET('Sanitation Data'!$I$31,0,10*ROW('Sanitation Data'!I80)))</f>
        <v/>
      </c>
      <c r="DN86" s="295" t="str">
        <f ca="true">+IF(OFFSET('Sanitation Data'!$I$32,0,10*ROW('Sanitation Data'!I80))="","",OFFSET('Sanitation Data'!$I$32,0,10*ROW('Sanitation Data'!I80)))</f>
        <v/>
      </c>
      <c r="DO86" s="295" t="str">
        <f ca="true">+IF(OFFSET('Hygiene Data'!$D$11,0,10*ROW('Hygiene Data'!D80))="","",OFFSET('Hygiene Data'!$D$11,0,10*ROW('Hygiene Data'!D80)))</f>
        <v/>
      </c>
      <c r="DP86" s="295" t="str">
        <f ca="true">+IF(OFFSET('Hygiene Data'!$D$12,0,10*ROW('Hygiene Data'!D80))="","",OFFSET('Hygiene Data'!$D$12,0,10*ROW('Hygiene Data'!D80)))</f>
        <v/>
      </c>
      <c r="DQ86" s="295" t="str">
        <f ca="true">+IF(OFFSET('Hygiene Data'!$D$13,0,10*ROW('Hygiene Data'!D80))="","",OFFSET('Hygiene Data'!$D$13,0,10*ROW('Hygiene Data'!D80)))</f>
        <v/>
      </c>
      <c r="DR86" s="295" t="str">
        <f ca="true">+IF(OFFSET('Hygiene Data'!$E$11,0,10*ROW('Hygiene Data'!E80))="","",OFFSET('Hygiene Data'!$E$11,0,10*ROW('Hygiene Data'!E80)))</f>
        <v/>
      </c>
      <c r="DS86" s="295" t="str">
        <f ca="true">+IF(OFFSET('Hygiene Data'!$E$12,0,10*ROW('Hygiene Data'!E80))="","",OFFSET('Hygiene Data'!$E$12,0,10*ROW('Hygiene Data'!E80)))</f>
        <v/>
      </c>
      <c r="DT86" s="295" t="str">
        <f ca="true">+IF(OFFSET('Hygiene Data'!$E$13,0,10*ROW('Hygiene Data'!E80))="","",OFFSET('Hygiene Data'!$E$13,0,10*ROW('Hygiene Data'!E80)))</f>
        <v/>
      </c>
      <c r="DU86" s="295" t="str">
        <f ca="true">+IF(OFFSET('Hygiene Data'!$F$11,0,10*ROW('Hygiene Data'!F80))="","",OFFSET('Hygiene Data'!$F$11,0,10*ROW('Hygiene Data'!F80)))</f>
        <v/>
      </c>
      <c r="DV86" s="295" t="str">
        <f ca="true">+IF(OFFSET('Hygiene Data'!$F$12,0,10*ROW('Hygiene Data'!F80))="","",OFFSET('Hygiene Data'!$F$12,0,10*ROW('Hygiene Data'!F80)))</f>
        <v/>
      </c>
      <c r="DW86" s="295" t="str">
        <f ca="true">+IF(OFFSET('Hygiene Data'!$F$13,0,10*ROW('Hygiene Data'!F80))="","",OFFSET('Hygiene Data'!$F$13,0,10*ROW('Hygiene Data'!F80)))</f>
        <v/>
      </c>
      <c r="DX86" s="295" t="str">
        <f ca="true">+IF(OFFSET('Hygiene Data'!$G$11,0,10*ROW('Hygiene Data'!G80))="","",OFFSET('Hygiene Data'!$G$11,0,10*ROW('Hygiene Data'!G80)))</f>
        <v/>
      </c>
      <c r="DY86" s="295" t="str">
        <f ca="true">+IF(OFFSET('Hygiene Data'!$G$12,0,10*ROW('Hygiene Data'!G80))="","",OFFSET('Hygiene Data'!$G$12,0,10*ROW('Hygiene Data'!G80)))</f>
        <v/>
      </c>
      <c r="DZ86" s="295" t="str">
        <f ca="true">+IF(OFFSET('Hygiene Data'!$G$13,0,10*ROW('Hygiene Data'!G80))="","",OFFSET('Hygiene Data'!$G$13,0,10*ROW('Hygiene Data'!G80)))</f>
        <v/>
      </c>
      <c r="EA86" s="295" t="str">
        <f ca="true">+IF(OFFSET('Hygiene Data'!$H$11,0,10*ROW('Hygiene Data'!H80))="","",OFFSET('Hygiene Data'!$H$11,0,10*ROW('Hygiene Data'!H80)))</f>
        <v/>
      </c>
      <c r="EB86" s="295" t="str">
        <f ca="true">+IF(OFFSET('Hygiene Data'!$H$12,0,10*ROW('Hygiene Data'!H80))="","",OFFSET('Hygiene Data'!$H$12,0,10*ROW('Hygiene Data'!H80)))</f>
        <v/>
      </c>
      <c r="EC86" s="295" t="str">
        <f ca="true">+IF(OFFSET('Hygiene Data'!$H$13,0,10*ROW('Hygiene Data'!H80))="","",OFFSET('Hygiene Data'!$H$13,0,10*ROW('Hygiene Data'!H80)))</f>
        <v/>
      </c>
      <c r="ED86" s="295" t="str">
        <f ca="true">+IF(OFFSET('Hygiene Data'!$I$11,0,10*ROW('Hygiene Data'!I80))="","",OFFSET('Hygiene Data'!$I$11,0,10*ROW('Hygiene Data'!I80)))</f>
        <v/>
      </c>
      <c r="EE86" s="295" t="str">
        <f ca="true">+IF(OFFSET('Hygiene Data'!$I$12,0,10*ROW('Hygiene Data'!I80))="","",OFFSET('Hygiene Data'!$I$12,0,10*ROW('Hygiene Data'!I80)))</f>
        <v/>
      </c>
      <c r="EF86" s="29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5"/>
      <c r="BS87" s="295" t="str">
        <f ca="true">+IF(OFFSET('Water Data'!$D$27,0,10*ROW('Water Data'!D81))="","",OFFSET('Water Data'!$D$27,0,10*ROW('Water Data'!D81)))</f>
        <v/>
      </c>
      <c r="BT87" s="295" t="str">
        <f ca="true">+IF(OFFSET('Water Data'!$D$28,0,10*ROW('Water Data'!D81))="","",OFFSET('Water Data'!$D$28,0,10*ROW('Water Data'!D81)))</f>
        <v/>
      </c>
      <c r="BU87" s="295" t="str">
        <f ca="true">+IF(OFFSET('Water Data'!$D$29,0,10*ROW('Water Data'!D81))="","",OFFSET('Water Data'!$D$29,0,10*ROW('Water Data'!D81)))</f>
        <v/>
      </c>
      <c r="BV87" s="295" t="str">
        <f ca="true">+IF(OFFSET('Water Data'!$E$27,0,10*ROW('Water Data'!E81))="","",OFFSET('Water Data'!$E$27,0,10*ROW('Water Data'!E81)))</f>
        <v/>
      </c>
      <c r="BW87" s="295" t="str">
        <f ca="true">+IF(OFFSET('Water Data'!$E$28,0,10*ROW('Water Data'!E81))="","",OFFSET('Water Data'!$E$28,0,10*ROW('Water Data'!E81)))</f>
        <v/>
      </c>
      <c r="BX87" s="295" t="str">
        <f ca="true">+IF(OFFSET('Water Data'!$E$29,0,10*ROW('Water Data'!E81))="","",OFFSET('Water Data'!$E$29,0,10*ROW('Water Data'!E81)))</f>
        <v/>
      </c>
      <c r="BY87" s="295" t="str">
        <f ca="true">+IF(OFFSET('Water Data'!$F$27,0,10*ROW('Water Data'!F81))="","",OFFSET('Water Data'!$F$27,0,10*ROW('Water Data'!F81)))</f>
        <v/>
      </c>
      <c r="BZ87" s="295" t="str">
        <f ca="true">+IF(OFFSET('Water Data'!$F$28,0,10*ROW('Water Data'!F81))="","",OFFSET('Water Data'!$F$28,0,10*ROW('Water Data'!F81)))</f>
        <v/>
      </c>
      <c r="CA87" s="295" t="str">
        <f ca="true">+IF(OFFSET('Water Data'!$F$29,0,10*ROW('Water Data'!F81))="","",OFFSET('Water Data'!$F$29,0,10*ROW('Water Data'!F81)))</f>
        <v/>
      </c>
      <c r="CB87" s="295" t="str">
        <f ca="true">+IF(OFFSET('Water Data'!$G$27,0,10*ROW('Water Data'!G81))="","",OFFSET('Water Data'!$G$27,0,10*ROW('Water Data'!G81)))</f>
        <v/>
      </c>
      <c r="CC87" s="295" t="str">
        <f ca="true">+IF(OFFSET('Water Data'!$G$28,0,10*ROW('Water Data'!G81))="","",OFFSET('Water Data'!$G$28,0,10*ROW('Water Data'!G81)))</f>
        <v/>
      </c>
      <c r="CD87" s="295" t="str">
        <f ca="true">+IF(OFFSET('Water Data'!$G$29,0,10*ROW('Water Data'!G81))="","",OFFSET('Water Data'!$G$29,0,10*ROW('Water Data'!G81)))</f>
        <v/>
      </c>
      <c r="CE87" s="295" t="str">
        <f ca="true">+IF(OFFSET('Water Data'!$H$27,0,10*ROW('Water Data'!H81))="","",OFFSET('Water Data'!$H$27,0,10*ROW('Water Data'!H81)))</f>
        <v/>
      </c>
      <c r="CF87" s="295" t="str">
        <f ca="true">+IF(OFFSET('Water Data'!$H$28,0,10*ROW('Water Data'!H81))="","",OFFSET('Water Data'!$H$28,0,10*ROW('Water Data'!H81)))</f>
        <v/>
      </c>
      <c r="CG87" s="295" t="str">
        <f ca="true">+IF(OFFSET('Water Data'!$H$29,0,10*ROW('Water Data'!H81))="","",OFFSET('Water Data'!$H$29,0,10*ROW('Water Data'!H81)))</f>
        <v/>
      </c>
      <c r="CH87" s="295" t="str">
        <f ca="true">+IF(OFFSET('Water Data'!$I$27,0,10*ROW('Water Data'!I81))="","",OFFSET('Water Data'!$I$27,0,10*ROW('Water Data'!I81)))</f>
        <v/>
      </c>
      <c r="CI87" s="295" t="str">
        <f ca="true">+IF(OFFSET('Water Data'!$I$28,0,10*ROW('Water Data'!I81))="","",OFFSET('Water Data'!$I$28,0,10*ROW('Water Data'!I81)))</f>
        <v/>
      </c>
      <c r="CJ87" s="295" t="str">
        <f ca="true">+IF(OFFSET('Water Data'!$I$29,0,10*ROW('Water Data'!I81))="","",OFFSET('Water Data'!$I$29,0,10*ROW('Water Data'!I81)))</f>
        <v/>
      </c>
      <c r="CK87" s="295" t="str">
        <f ca="true">+IF(OFFSET('Sanitation Data'!$D$28,0,10*ROW('Sanitation Data'!D81))="","",OFFSET('Sanitation Data'!$D$28,0,10*ROW('Sanitation Data'!D81)))</f>
        <v/>
      </c>
      <c r="CL87" s="295" t="str">
        <f ca="true">+IF(OFFSET('Sanitation Data'!$D$29,0,10*ROW('Sanitation Data'!D81))="","",OFFSET('Sanitation Data'!$D$29,0,10*ROW('Sanitation Data'!D81)))</f>
        <v/>
      </c>
      <c r="CM87" s="295" t="str">
        <f ca="true">+IF(OFFSET('Sanitation Data'!$D$30,0,10*ROW('Sanitation Data'!D81))="","",OFFSET('Sanitation Data'!$D$30,0,10*ROW('Sanitation Data'!D81)))</f>
        <v/>
      </c>
      <c r="CN87" s="295" t="str">
        <f ca="true">+IF(OFFSET('Sanitation Data'!$D$31,0,10*ROW('Sanitation Data'!D81))="","",OFFSET('Sanitation Data'!$D$31,0,10*ROW('Sanitation Data'!D81)))</f>
        <v/>
      </c>
      <c r="CO87" s="295" t="str">
        <f ca="true">+IF(OFFSET('Sanitation Data'!$D$32,0,10*ROW('Sanitation Data'!D81))="","",OFFSET('Sanitation Data'!$D$32,0,10*ROW('Sanitation Data'!D81)))</f>
        <v/>
      </c>
      <c r="CP87" s="295" t="str">
        <f ca="true">+IF(OFFSET('Sanitation Data'!$E$28,0,10*ROW('Sanitation Data'!E81))="","",OFFSET('Sanitation Data'!$E$28,0,10*ROW('Sanitation Data'!E81)))</f>
        <v/>
      </c>
      <c r="CQ87" s="295" t="str">
        <f ca="true">+IF(OFFSET('Sanitation Data'!$E$29,0,10*ROW('Sanitation Data'!E81))="","",OFFSET('Sanitation Data'!$E$29,0,10*ROW('Sanitation Data'!E81)))</f>
        <v/>
      </c>
      <c r="CR87" s="295" t="str">
        <f ca="true">+IF(OFFSET('Sanitation Data'!$E$30,0,10*ROW('Sanitation Data'!E81))="","",OFFSET('Sanitation Data'!$E$30,0,10*ROW('Sanitation Data'!E81)))</f>
        <v/>
      </c>
      <c r="CS87" s="295" t="str">
        <f ca="true">+IF(OFFSET('Sanitation Data'!$E$31,0,10*ROW('Sanitation Data'!E81))="","",OFFSET('Sanitation Data'!$E$31,0,10*ROW('Sanitation Data'!E81)))</f>
        <v/>
      </c>
      <c r="CT87" s="295" t="str">
        <f ca="true">+IF(OFFSET('Sanitation Data'!$E$32,0,10*ROW('Sanitation Data'!E81))="","",OFFSET('Sanitation Data'!$E$32,0,10*ROW('Sanitation Data'!E81)))</f>
        <v/>
      </c>
      <c r="CU87" s="295" t="str">
        <f ca="true">+IF(OFFSET('Sanitation Data'!$F$28,0,10*ROW('Sanitation Data'!F81))="","",OFFSET('Sanitation Data'!$F$28,0,10*ROW('Sanitation Data'!F81)))</f>
        <v/>
      </c>
      <c r="CV87" s="295" t="str">
        <f ca="true">+IF(OFFSET('Sanitation Data'!$F$29,0,10*ROW('Sanitation Data'!F81))="","",OFFSET('Sanitation Data'!$F$29,0,10*ROW('Sanitation Data'!F81)))</f>
        <v/>
      </c>
      <c r="CW87" s="295" t="str">
        <f ca="true">+IF(OFFSET('Sanitation Data'!$F$30,0,10*ROW('Sanitation Data'!F81))="","",OFFSET('Sanitation Data'!$F$30,0,10*ROW('Sanitation Data'!F81)))</f>
        <v/>
      </c>
      <c r="CX87" s="295" t="str">
        <f ca="true">+IF(OFFSET('Sanitation Data'!$F$31,0,10*ROW('Sanitation Data'!F81))="","",OFFSET('Sanitation Data'!$F$31,0,10*ROW('Sanitation Data'!F81)))</f>
        <v/>
      </c>
      <c r="CY87" s="295" t="str">
        <f ca="true">+IF(OFFSET('Sanitation Data'!$F$32,0,10*ROW('Sanitation Data'!F81))="","",OFFSET('Sanitation Data'!$F$32,0,10*ROW('Sanitation Data'!F81)))</f>
        <v/>
      </c>
      <c r="CZ87" s="295" t="str">
        <f ca="true">+IF(OFFSET('Sanitation Data'!$G$28,0,10*ROW('Sanitation Data'!G81))="","",OFFSET('Sanitation Data'!$G$28,0,10*ROW('Sanitation Data'!G81)))</f>
        <v/>
      </c>
      <c r="DA87" s="295" t="str">
        <f ca="true">+IF(OFFSET('Sanitation Data'!$G$29,0,10*ROW('Sanitation Data'!G81))="","",OFFSET('Sanitation Data'!$G$29,0,10*ROW('Sanitation Data'!G81)))</f>
        <v/>
      </c>
      <c r="DB87" s="295" t="str">
        <f ca="true">+IF(OFFSET('Sanitation Data'!$G$30,0,10*ROW('Sanitation Data'!G81))="","",OFFSET('Sanitation Data'!$G$30,0,10*ROW('Sanitation Data'!G81)))</f>
        <v/>
      </c>
      <c r="DC87" s="295" t="str">
        <f ca="true">+IF(OFFSET('Sanitation Data'!$G$31,0,10*ROW('Sanitation Data'!G81))="","",OFFSET('Sanitation Data'!$G$31,0,10*ROW('Sanitation Data'!G81)))</f>
        <v/>
      </c>
      <c r="DD87" s="295" t="str">
        <f ca="true">+IF(OFFSET('Sanitation Data'!$G$32,0,10*ROW('Sanitation Data'!G81))="","",OFFSET('Sanitation Data'!$G$32,0,10*ROW('Sanitation Data'!G81)))</f>
        <v/>
      </c>
      <c r="DE87" s="295" t="str">
        <f ca="true">+IF(OFFSET('Sanitation Data'!$H$28,0,10*ROW('Sanitation Data'!H81))="","",OFFSET('Sanitation Data'!$H$28,0,10*ROW('Sanitation Data'!H81)))</f>
        <v/>
      </c>
      <c r="DF87" s="295" t="str">
        <f ca="true">+IF(OFFSET('Sanitation Data'!$H$29,0,10*ROW('Sanitation Data'!H81))="","",OFFSET('Sanitation Data'!$H$29,0,10*ROW('Sanitation Data'!H81)))</f>
        <v/>
      </c>
      <c r="DG87" s="295" t="str">
        <f ca="true">+IF(OFFSET('Sanitation Data'!$H$30,0,10*ROW('Sanitation Data'!H81))="","",OFFSET('Sanitation Data'!$H$30,0,10*ROW('Sanitation Data'!H81)))</f>
        <v/>
      </c>
      <c r="DH87" s="295" t="str">
        <f ca="true">+IF(OFFSET('Sanitation Data'!$H$31,0,10*ROW('Sanitation Data'!H81))="","",OFFSET('Sanitation Data'!$H$31,0,10*ROW('Sanitation Data'!H81)))</f>
        <v/>
      </c>
      <c r="DI87" s="295" t="str">
        <f ca="true">+IF(OFFSET('Sanitation Data'!$H$32,0,10*ROW('Sanitation Data'!H81))="","",OFFSET('Sanitation Data'!$H$32,0,10*ROW('Sanitation Data'!H81)))</f>
        <v/>
      </c>
      <c r="DJ87" s="295" t="str">
        <f ca="true">+IF(OFFSET('Sanitation Data'!$I$28,0,10*ROW('Sanitation Data'!I81))="","",OFFSET('Sanitation Data'!$I$28,0,10*ROW('Sanitation Data'!I81)))</f>
        <v/>
      </c>
      <c r="DK87" s="295" t="str">
        <f ca="true">+IF(OFFSET('Sanitation Data'!$I$29,0,10*ROW('Sanitation Data'!I81))="","",OFFSET('Sanitation Data'!$I$29,0,10*ROW('Sanitation Data'!I81)))</f>
        <v/>
      </c>
      <c r="DL87" s="295" t="str">
        <f ca="true">+IF(OFFSET('Sanitation Data'!$I$30,0,10*ROW('Sanitation Data'!I81))="","",OFFSET('Sanitation Data'!$I$30,0,10*ROW('Sanitation Data'!I81)))</f>
        <v/>
      </c>
      <c r="DM87" s="295" t="str">
        <f ca="true">+IF(OFFSET('Sanitation Data'!$I$31,0,10*ROW('Sanitation Data'!I81))="","",OFFSET('Sanitation Data'!$I$31,0,10*ROW('Sanitation Data'!I81)))</f>
        <v/>
      </c>
      <c r="DN87" s="295" t="str">
        <f ca="true">+IF(OFFSET('Sanitation Data'!$I$32,0,10*ROW('Sanitation Data'!I81))="","",OFFSET('Sanitation Data'!$I$32,0,10*ROW('Sanitation Data'!I81)))</f>
        <v/>
      </c>
      <c r="DO87" s="295" t="str">
        <f ca="true">+IF(OFFSET('Hygiene Data'!$D$11,0,10*ROW('Hygiene Data'!D81))="","",OFFSET('Hygiene Data'!$D$11,0,10*ROW('Hygiene Data'!D81)))</f>
        <v/>
      </c>
      <c r="DP87" s="295" t="str">
        <f ca="true">+IF(OFFSET('Hygiene Data'!$D$12,0,10*ROW('Hygiene Data'!D81))="","",OFFSET('Hygiene Data'!$D$12,0,10*ROW('Hygiene Data'!D81)))</f>
        <v/>
      </c>
      <c r="DQ87" s="295" t="str">
        <f ca="true">+IF(OFFSET('Hygiene Data'!$D$13,0,10*ROW('Hygiene Data'!D81))="","",OFFSET('Hygiene Data'!$D$13,0,10*ROW('Hygiene Data'!D81)))</f>
        <v/>
      </c>
      <c r="DR87" s="295" t="str">
        <f ca="true">+IF(OFFSET('Hygiene Data'!$E$11,0,10*ROW('Hygiene Data'!E81))="","",OFFSET('Hygiene Data'!$E$11,0,10*ROW('Hygiene Data'!E81)))</f>
        <v/>
      </c>
      <c r="DS87" s="295" t="str">
        <f ca="true">+IF(OFFSET('Hygiene Data'!$E$12,0,10*ROW('Hygiene Data'!E81))="","",OFFSET('Hygiene Data'!$E$12,0,10*ROW('Hygiene Data'!E81)))</f>
        <v/>
      </c>
      <c r="DT87" s="295" t="str">
        <f ca="true">+IF(OFFSET('Hygiene Data'!$E$13,0,10*ROW('Hygiene Data'!E81))="","",OFFSET('Hygiene Data'!$E$13,0,10*ROW('Hygiene Data'!E81)))</f>
        <v/>
      </c>
      <c r="DU87" s="295" t="str">
        <f ca="true">+IF(OFFSET('Hygiene Data'!$F$11,0,10*ROW('Hygiene Data'!F81))="","",OFFSET('Hygiene Data'!$F$11,0,10*ROW('Hygiene Data'!F81)))</f>
        <v/>
      </c>
      <c r="DV87" s="295" t="str">
        <f ca="true">+IF(OFFSET('Hygiene Data'!$F$12,0,10*ROW('Hygiene Data'!F81))="","",OFFSET('Hygiene Data'!$F$12,0,10*ROW('Hygiene Data'!F81)))</f>
        <v/>
      </c>
      <c r="DW87" s="295" t="str">
        <f ca="true">+IF(OFFSET('Hygiene Data'!$F$13,0,10*ROW('Hygiene Data'!F81))="","",OFFSET('Hygiene Data'!$F$13,0,10*ROW('Hygiene Data'!F81)))</f>
        <v/>
      </c>
      <c r="DX87" s="295" t="str">
        <f ca="true">+IF(OFFSET('Hygiene Data'!$G$11,0,10*ROW('Hygiene Data'!G81))="","",OFFSET('Hygiene Data'!$G$11,0,10*ROW('Hygiene Data'!G81)))</f>
        <v/>
      </c>
      <c r="DY87" s="295" t="str">
        <f ca="true">+IF(OFFSET('Hygiene Data'!$G$12,0,10*ROW('Hygiene Data'!G81))="","",OFFSET('Hygiene Data'!$G$12,0,10*ROW('Hygiene Data'!G81)))</f>
        <v/>
      </c>
      <c r="DZ87" s="295" t="str">
        <f ca="true">+IF(OFFSET('Hygiene Data'!$G$13,0,10*ROW('Hygiene Data'!G81))="","",OFFSET('Hygiene Data'!$G$13,0,10*ROW('Hygiene Data'!G81)))</f>
        <v/>
      </c>
      <c r="EA87" s="295" t="str">
        <f ca="true">+IF(OFFSET('Hygiene Data'!$H$11,0,10*ROW('Hygiene Data'!H81))="","",OFFSET('Hygiene Data'!$H$11,0,10*ROW('Hygiene Data'!H81)))</f>
        <v/>
      </c>
      <c r="EB87" s="295" t="str">
        <f ca="true">+IF(OFFSET('Hygiene Data'!$H$12,0,10*ROW('Hygiene Data'!H81))="","",OFFSET('Hygiene Data'!$H$12,0,10*ROW('Hygiene Data'!H81)))</f>
        <v/>
      </c>
      <c r="EC87" s="295" t="str">
        <f ca="true">+IF(OFFSET('Hygiene Data'!$H$13,0,10*ROW('Hygiene Data'!H81))="","",OFFSET('Hygiene Data'!$H$13,0,10*ROW('Hygiene Data'!H81)))</f>
        <v/>
      </c>
      <c r="ED87" s="295" t="str">
        <f ca="true">+IF(OFFSET('Hygiene Data'!$I$11,0,10*ROW('Hygiene Data'!I81))="","",OFFSET('Hygiene Data'!$I$11,0,10*ROW('Hygiene Data'!I81)))</f>
        <v/>
      </c>
      <c r="EE87" s="295" t="str">
        <f ca="true">+IF(OFFSET('Hygiene Data'!$I$12,0,10*ROW('Hygiene Data'!I81))="","",OFFSET('Hygiene Data'!$I$12,0,10*ROW('Hygiene Data'!I81)))</f>
        <v/>
      </c>
      <c r="EF87" s="29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5"/>
      <c r="BS88" s="295" t="str">
        <f ca="true">+IF(OFFSET('Water Data'!$D$27,0,10*ROW('Water Data'!D82))="","",OFFSET('Water Data'!$D$27,0,10*ROW('Water Data'!D82)))</f>
        <v/>
      </c>
      <c r="BT88" s="295" t="str">
        <f ca="true">+IF(OFFSET('Water Data'!$D$28,0,10*ROW('Water Data'!D82))="","",OFFSET('Water Data'!$D$28,0,10*ROW('Water Data'!D82)))</f>
        <v/>
      </c>
      <c r="BU88" s="295" t="str">
        <f ca="true">+IF(OFFSET('Water Data'!$D$29,0,10*ROW('Water Data'!D82))="","",OFFSET('Water Data'!$D$29,0,10*ROW('Water Data'!D82)))</f>
        <v/>
      </c>
      <c r="BV88" s="295" t="str">
        <f ca="true">+IF(OFFSET('Water Data'!$E$27,0,10*ROW('Water Data'!E82))="","",OFFSET('Water Data'!$E$27,0,10*ROW('Water Data'!E82)))</f>
        <v/>
      </c>
      <c r="BW88" s="295" t="str">
        <f ca="true">+IF(OFFSET('Water Data'!$E$28,0,10*ROW('Water Data'!E82))="","",OFFSET('Water Data'!$E$28,0,10*ROW('Water Data'!E82)))</f>
        <v/>
      </c>
      <c r="BX88" s="295" t="str">
        <f ca="true">+IF(OFFSET('Water Data'!$E$29,0,10*ROW('Water Data'!E82))="","",OFFSET('Water Data'!$E$29,0,10*ROW('Water Data'!E82)))</f>
        <v/>
      </c>
      <c r="BY88" s="295" t="str">
        <f ca="true">+IF(OFFSET('Water Data'!$F$27,0,10*ROW('Water Data'!F82))="","",OFFSET('Water Data'!$F$27,0,10*ROW('Water Data'!F82)))</f>
        <v/>
      </c>
      <c r="BZ88" s="295" t="str">
        <f ca="true">+IF(OFFSET('Water Data'!$F$28,0,10*ROW('Water Data'!F82))="","",OFFSET('Water Data'!$F$28,0,10*ROW('Water Data'!F82)))</f>
        <v/>
      </c>
      <c r="CA88" s="295" t="str">
        <f ca="true">+IF(OFFSET('Water Data'!$F$29,0,10*ROW('Water Data'!F82))="","",OFFSET('Water Data'!$F$29,0,10*ROW('Water Data'!F82)))</f>
        <v/>
      </c>
      <c r="CB88" s="295" t="str">
        <f ca="true">+IF(OFFSET('Water Data'!$G$27,0,10*ROW('Water Data'!G82))="","",OFFSET('Water Data'!$G$27,0,10*ROW('Water Data'!G82)))</f>
        <v/>
      </c>
      <c r="CC88" s="295" t="str">
        <f ca="true">+IF(OFFSET('Water Data'!$G$28,0,10*ROW('Water Data'!G82))="","",OFFSET('Water Data'!$G$28,0,10*ROW('Water Data'!G82)))</f>
        <v/>
      </c>
      <c r="CD88" s="295" t="str">
        <f ca="true">+IF(OFFSET('Water Data'!$G$29,0,10*ROW('Water Data'!G82))="","",OFFSET('Water Data'!$G$29,0,10*ROW('Water Data'!G82)))</f>
        <v/>
      </c>
      <c r="CE88" s="295" t="str">
        <f ca="true">+IF(OFFSET('Water Data'!$H$27,0,10*ROW('Water Data'!H82))="","",OFFSET('Water Data'!$H$27,0,10*ROW('Water Data'!H82)))</f>
        <v/>
      </c>
      <c r="CF88" s="295" t="str">
        <f ca="true">+IF(OFFSET('Water Data'!$H$28,0,10*ROW('Water Data'!H82))="","",OFFSET('Water Data'!$H$28,0,10*ROW('Water Data'!H82)))</f>
        <v/>
      </c>
      <c r="CG88" s="295" t="str">
        <f ca="true">+IF(OFFSET('Water Data'!$H$29,0,10*ROW('Water Data'!H82))="","",OFFSET('Water Data'!$H$29,0,10*ROW('Water Data'!H82)))</f>
        <v/>
      </c>
      <c r="CH88" s="295" t="str">
        <f ca="true">+IF(OFFSET('Water Data'!$I$27,0,10*ROW('Water Data'!I82))="","",OFFSET('Water Data'!$I$27,0,10*ROW('Water Data'!I82)))</f>
        <v/>
      </c>
      <c r="CI88" s="295" t="str">
        <f ca="true">+IF(OFFSET('Water Data'!$I$28,0,10*ROW('Water Data'!I82))="","",OFFSET('Water Data'!$I$28,0,10*ROW('Water Data'!I82)))</f>
        <v/>
      </c>
      <c r="CJ88" s="295" t="str">
        <f ca="true">+IF(OFFSET('Water Data'!$I$29,0,10*ROW('Water Data'!I82))="","",OFFSET('Water Data'!$I$29,0,10*ROW('Water Data'!I82)))</f>
        <v/>
      </c>
      <c r="CK88" s="295" t="str">
        <f ca="true">+IF(OFFSET('Sanitation Data'!$D$28,0,10*ROW('Sanitation Data'!D82))="","",OFFSET('Sanitation Data'!$D$28,0,10*ROW('Sanitation Data'!D82)))</f>
        <v/>
      </c>
      <c r="CL88" s="295" t="str">
        <f ca="true">+IF(OFFSET('Sanitation Data'!$D$29,0,10*ROW('Sanitation Data'!D82))="","",OFFSET('Sanitation Data'!$D$29,0,10*ROW('Sanitation Data'!D82)))</f>
        <v/>
      </c>
      <c r="CM88" s="295" t="str">
        <f ca="true">+IF(OFFSET('Sanitation Data'!$D$30,0,10*ROW('Sanitation Data'!D82))="","",OFFSET('Sanitation Data'!$D$30,0,10*ROW('Sanitation Data'!D82)))</f>
        <v/>
      </c>
      <c r="CN88" s="295" t="str">
        <f ca="true">+IF(OFFSET('Sanitation Data'!$D$31,0,10*ROW('Sanitation Data'!D82))="","",OFFSET('Sanitation Data'!$D$31,0,10*ROW('Sanitation Data'!D82)))</f>
        <v/>
      </c>
      <c r="CO88" s="295" t="str">
        <f ca="true">+IF(OFFSET('Sanitation Data'!$D$32,0,10*ROW('Sanitation Data'!D82))="","",OFFSET('Sanitation Data'!$D$32,0,10*ROW('Sanitation Data'!D82)))</f>
        <v/>
      </c>
      <c r="CP88" s="295" t="str">
        <f ca="true">+IF(OFFSET('Sanitation Data'!$E$28,0,10*ROW('Sanitation Data'!E82))="","",OFFSET('Sanitation Data'!$E$28,0,10*ROW('Sanitation Data'!E82)))</f>
        <v/>
      </c>
      <c r="CQ88" s="295" t="str">
        <f ca="true">+IF(OFFSET('Sanitation Data'!$E$29,0,10*ROW('Sanitation Data'!E82))="","",OFFSET('Sanitation Data'!$E$29,0,10*ROW('Sanitation Data'!E82)))</f>
        <v/>
      </c>
      <c r="CR88" s="295" t="str">
        <f ca="true">+IF(OFFSET('Sanitation Data'!$E$30,0,10*ROW('Sanitation Data'!E82))="","",OFFSET('Sanitation Data'!$E$30,0,10*ROW('Sanitation Data'!E82)))</f>
        <v/>
      </c>
      <c r="CS88" s="295" t="str">
        <f ca="true">+IF(OFFSET('Sanitation Data'!$E$31,0,10*ROW('Sanitation Data'!E82))="","",OFFSET('Sanitation Data'!$E$31,0,10*ROW('Sanitation Data'!E82)))</f>
        <v/>
      </c>
      <c r="CT88" s="295" t="str">
        <f ca="true">+IF(OFFSET('Sanitation Data'!$E$32,0,10*ROW('Sanitation Data'!E82))="","",OFFSET('Sanitation Data'!$E$32,0,10*ROW('Sanitation Data'!E82)))</f>
        <v/>
      </c>
      <c r="CU88" s="295" t="str">
        <f ca="true">+IF(OFFSET('Sanitation Data'!$F$28,0,10*ROW('Sanitation Data'!F82))="","",OFFSET('Sanitation Data'!$F$28,0,10*ROW('Sanitation Data'!F82)))</f>
        <v/>
      </c>
      <c r="CV88" s="295" t="str">
        <f ca="true">+IF(OFFSET('Sanitation Data'!$F$29,0,10*ROW('Sanitation Data'!F82))="","",OFFSET('Sanitation Data'!$F$29,0,10*ROW('Sanitation Data'!F82)))</f>
        <v/>
      </c>
      <c r="CW88" s="295" t="str">
        <f ca="true">+IF(OFFSET('Sanitation Data'!$F$30,0,10*ROW('Sanitation Data'!F82))="","",OFFSET('Sanitation Data'!$F$30,0,10*ROW('Sanitation Data'!F82)))</f>
        <v/>
      </c>
      <c r="CX88" s="295" t="str">
        <f ca="true">+IF(OFFSET('Sanitation Data'!$F$31,0,10*ROW('Sanitation Data'!F82))="","",OFFSET('Sanitation Data'!$F$31,0,10*ROW('Sanitation Data'!F82)))</f>
        <v/>
      </c>
      <c r="CY88" s="295" t="str">
        <f ca="true">+IF(OFFSET('Sanitation Data'!$F$32,0,10*ROW('Sanitation Data'!F82))="","",OFFSET('Sanitation Data'!$F$32,0,10*ROW('Sanitation Data'!F82)))</f>
        <v/>
      </c>
      <c r="CZ88" s="295" t="str">
        <f ca="true">+IF(OFFSET('Sanitation Data'!$G$28,0,10*ROW('Sanitation Data'!G82))="","",OFFSET('Sanitation Data'!$G$28,0,10*ROW('Sanitation Data'!G82)))</f>
        <v/>
      </c>
      <c r="DA88" s="295" t="str">
        <f ca="true">+IF(OFFSET('Sanitation Data'!$G$29,0,10*ROW('Sanitation Data'!G82))="","",OFFSET('Sanitation Data'!$G$29,0,10*ROW('Sanitation Data'!G82)))</f>
        <v/>
      </c>
      <c r="DB88" s="295" t="str">
        <f ca="true">+IF(OFFSET('Sanitation Data'!$G$30,0,10*ROW('Sanitation Data'!G82))="","",OFFSET('Sanitation Data'!$G$30,0,10*ROW('Sanitation Data'!G82)))</f>
        <v/>
      </c>
      <c r="DC88" s="295" t="str">
        <f ca="true">+IF(OFFSET('Sanitation Data'!$G$31,0,10*ROW('Sanitation Data'!G82))="","",OFFSET('Sanitation Data'!$G$31,0,10*ROW('Sanitation Data'!G82)))</f>
        <v/>
      </c>
      <c r="DD88" s="295" t="str">
        <f ca="true">+IF(OFFSET('Sanitation Data'!$G$32,0,10*ROW('Sanitation Data'!G82))="","",OFFSET('Sanitation Data'!$G$32,0,10*ROW('Sanitation Data'!G82)))</f>
        <v/>
      </c>
      <c r="DE88" s="295" t="str">
        <f ca="true">+IF(OFFSET('Sanitation Data'!$H$28,0,10*ROW('Sanitation Data'!H82))="","",OFFSET('Sanitation Data'!$H$28,0,10*ROW('Sanitation Data'!H82)))</f>
        <v/>
      </c>
      <c r="DF88" s="295" t="str">
        <f ca="true">+IF(OFFSET('Sanitation Data'!$H$29,0,10*ROW('Sanitation Data'!H82))="","",OFFSET('Sanitation Data'!$H$29,0,10*ROW('Sanitation Data'!H82)))</f>
        <v/>
      </c>
      <c r="DG88" s="295" t="str">
        <f ca="true">+IF(OFFSET('Sanitation Data'!$H$30,0,10*ROW('Sanitation Data'!H82))="","",OFFSET('Sanitation Data'!$H$30,0,10*ROW('Sanitation Data'!H82)))</f>
        <v/>
      </c>
      <c r="DH88" s="295" t="str">
        <f ca="true">+IF(OFFSET('Sanitation Data'!$H$31,0,10*ROW('Sanitation Data'!H82))="","",OFFSET('Sanitation Data'!$H$31,0,10*ROW('Sanitation Data'!H82)))</f>
        <v/>
      </c>
      <c r="DI88" s="295" t="str">
        <f ca="true">+IF(OFFSET('Sanitation Data'!$H$32,0,10*ROW('Sanitation Data'!H82))="","",OFFSET('Sanitation Data'!$H$32,0,10*ROW('Sanitation Data'!H82)))</f>
        <v/>
      </c>
      <c r="DJ88" s="295" t="str">
        <f ca="true">+IF(OFFSET('Sanitation Data'!$I$28,0,10*ROW('Sanitation Data'!I82))="","",OFFSET('Sanitation Data'!$I$28,0,10*ROW('Sanitation Data'!I82)))</f>
        <v/>
      </c>
      <c r="DK88" s="295" t="str">
        <f ca="true">+IF(OFFSET('Sanitation Data'!$I$29,0,10*ROW('Sanitation Data'!I82))="","",OFFSET('Sanitation Data'!$I$29,0,10*ROW('Sanitation Data'!I82)))</f>
        <v/>
      </c>
      <c r="DL88" s="295" t="str">
        <f ca="true">+IF(OFFSET('Sanitation Data'!$I$30,0,10*ROW('Sanitation Data'!I82))="","",OFFSET('Sanitation Data'!$I$30,0,10*ROW('Sanitation Data'!I82)))</f>
        <v/>
      </c>
      <c r="DM88" s="295" t="str">
        <f ca="true">+IF(OFFSET('Sanitation Data'!$I$31,0,10*ROW('Sanitation Data'!I82))="","",OFFSET('Sanitation Data'!$I$31,0,10*ROW('Sanitation Data'!I82)))</f>
        <v/>
      </c>
      <c r="DN88" s="295" t="str">
        <f ca="true">+IF(OFFSET('Sanitation Data'!$I$32,0,10*ROW('Sanitation Data'!I82))="","",OFFSET('Sanitation Data'!$I$32,0,10*ROW('Sanitation Data'!I82)))</f>
        <v/>
      </c>
      <c r="DO88" s="295" t="str">
        <f ca="true">+IF(OFFSET('Hygiene Data'!$D$11,0,10*ROW('Hygiene Data'!D82))="","",OFFSET('Hygiene Data'!$D$11,0,10*ROW('Hygiene Data'!D82)))</f>
        <v/>
      </c>
      <c r="DP88" s="295" t="str">
        <f ca="true">+IF(OFFSET('Hygiene Data'!$D$12,0,10*ROW('Hygiene Data'!D82))="","",OFFSET('Hygiene Data'!$D$12,0,10*ROW('Hygiene Data'!D82)))</f>
        <v/>
      </c>
      <c r="DQ88" s="295" t="str">
        <f ca="true">+IF(OFFSET('Hygiene Data'!$D$13,0,10*ROW('Hygiene Data'!D82))="","",OFFSET('Hygiene Data'!$D$13,0,10*ROW('Hygiene Data'!D82)))</f>
        <v/>
      </c>
      <c r="DR88" s="295" t="str">
        <f ca="true">+IF(OFFSET('Hygiene Data'!$E$11,0,10*ROW('Hygiene Data'!E82))="","",OFFSET('Hygiene Data'!$E$11,0,10*ROW('Hygiene Data'!E82)))</f>
        <v/>
      </c>
      <c r="DS88" s="295" t="str">
        <f ca="true">+IF(OFFSET('Hygiene Data'!$E$12,0,10*ROW('Hygiene Data'!E82))="","",OFFSET('Hygiene Data'!$E$12,0,10*ROW('Hygiene Data'!E82)))</f>
        <v/>
      </c>
      <c r="DT88" s="295" t="str">
        <f ca="true">+IF(OFFSET('Hygiene Data'!$E$13,0,10*ROW('Hygiene Data'!E82))="","",OFFSET('Hygiene Data'!$E$13,0,10*ROW('Hygiene Data'!E82)))</f>
        <v/>
      </c>
      <c r="DU88" s="295" t="str">
        <f ca="true">+IF(OFFSET('Hygiene Data'!$F$11,0,10*ROW('Hygiene Data'!F82))="","",OFFSET('Hygiene Data'!$F$11,0,10*ROW('Hygiene Data'!F82)))</f>
        <v/>
      </c>
      <c r="DV88" s="295" t="str">
        <f ca="true">+IF(OFFSET('Hygiene Data'!$F$12,0,10*ROW('Hygiene Data'!F82))="","",OFFSET('Hygiene Data'!$F$12,0,10*ROW('Hygiene Data'!F82)))</f>
        <v/>
      </c>
      <c r="DW88" s="295" t="str">
        <f ca="true">+IF(OFFSET('Hygiene Data'!$F$13,0,10*ROW('Hygiene Data'!F82))="","",OFFSET('Hygiene Data'!$F$13,0,10*ROW('Hygiene Data'!F82)))</f>
        <v/>
      </c>
      <c r="DX88" s="295" t="str">
        <f ca="true">+IF(OFFSET('Hygiene Data'!$G$11,0,10*ROW('Hygiene Data'!G82))="","",OFFSET('Hygiene Data'!$G$11,0,10*ROW('Hygiene Data'!G82)))</f>
        <v/>
      </c>
      <c r="DY88" s="295" t="str">
        <f ca="true">+IF(OFFSET('Hygiene Data'!$G$12,0,10*ROW('Hygiene Data'!G82))="","",OFFSET('Hygiene Data'!$G$12,0,10*ROW('Hygiene Data'!G82)))</f>
        <v/>
      </c>
      <c r="DZ88" s="295" t="str">
        <f ca="true">+IF(OFFSET('Hygiene Data'!$G$13,0,10*ROW('Hygiene Data'!G82))="","",OFFSET('Hygiene Data'!$G$13,0,10*ROW('Hygiene Data'!G82)))</f>
        <v/>
      </c>
      <c r="EA88" s="295" t="str">
        <f ca="true">+IF(OFFSET('Hygiene Data'!$H$11,0,10*ROW('Hygiene Data'!H82))="","",OFFSET('Hygiene Data'!$H$11,0,10*ROW('Hygiene Data'!H82)))</f>
        <v/>
      </c>
      <c r="EB88" s="295" t="str">
        <f ca="true">+IF(OFFSET('Hygiene Data'!$H$12,0,10*ROW('Hygiene Data'!H82))="","",OFFSET('Hygiene Data'!$H$12,0,10*ROW('Hygiene Data'!H82)))</f>
        <v/>
      </c>
      <c r="EC88" s="295" t="str">
        <f ca="true">+IF(OFFSET('Hygiene Data'!$H$13,0,10*ROW('Hygiene Data'!H82))="","",OFFSET('Hygiene Data'!$H$13,0,10*ROW('Hygiene Data'!H82)))</f>
        <v/>
      </c>
      <c r="ED88" s="295" t="str">
        <f ca="true">+IF(OFFSET('Hygiene Data'!$I$11,0,10*ROW('Hygiene Data'!I82))="","",OFFSET('Hygiene Data'!$I$11,0,10*ROW('Hygiene Data'!I82)))</f>
        <v/>
      </c>
      <c r="EE88" s="295" t="str">
        <f ca="true">+IF(OFFSET('Hygiene Data'!$I$12,0,10*ROW('Hygiene Data'!I82))="","",OFFSET('Hygiene Data'!$I$12,0,10*ROW('Hygiene Data'!I82)))</f>
        <v/>
      </c>
      <c r="EF88" s="29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5"/>
      <c r="BS89" s="295" t="str">
        <f ca="true">+IF(OFFSET('Water Data'!$D$27,0,10*ROW('Water Data'!D83))="","",OFFSET('Water Data'!$D$27,0,10*ROW('Water Data'!D83)))</f>
        <v/>
      </c>
      <c r="BT89" s="295" t="str">
        <f ca="true">+IF(OFFSET('Water Data'!$D$28,0,10*ROW('Water Data'!D83))="","",OFFSET('Water Data'!$D$28,0,10*ROW('Water Data'!D83)))</f>
        <v/>
      </c>
      <c r="BU89" s="295" t="str">
        <f ca="true">+IF(OFFSET('Water Data'!$D$29,0,10*ROW('Water Data'!D83))="","",OFFSET('Water Data'!$D$29,0,10*ROW('Water Data'!D83)))</f>
        <v/>
      </c>
      <c r="BV89" s="295" t="str">
        <f ca="true">+IF(OFFSET('Water Data'!$E$27,0,10*ROW('Water Data'!E83))="","",OFFSET('Water Data'!$E$27,0,10*ROW('Water Data'!E83)))</f>
        <v/>
      </c>
      <c r="BW89" s="295" t="str">
        <f ca="true">+IF(OFFSET('Water Data'!$E$28,0,10*ROW('Water Data'!E83))="","",OFFSET('Water Data'!$E$28,0,10*ROW('Water Data'!E83)))</f>
        <v/>
      </c>
      <c r="BX89" s="295" t="str">
        <f ca="true">+IF(OFFSET('Water Data'!$E$29,0,10*ROW('Water Data'!E83))="","",OFFSET('Water Data'!$E$29,0,10*ROW('Water Data'!E83)))</f>
        <v/>
      </c>
      <c r="BY89" s="295" t="str">
        <f ca="true">+IF(OFFSET('Water Data'!$F$27,0,10*ROW('Water Data'!F83))="","",OFFSET('Water Data'!$F$27,0,10*ROW('Water Data'!F83)))</f>
        <v/>
      </c>
      <c r="BZ89" s="295" t="str">
        <f ca="true">+IF(OFFSET('Water Data'!$F$28,0,10*ROW('Water Data'!F83))="","",OFFSET('Water Data'!$F$28,0,10*ROW('Water Data'!F83)))</f>
        <v/>
      </c>
      <c r="CA89" s="295" t="str">
        <f ca="true">+IF(OFFSET('Water Data'!$F$29,0,10*ROW('Water Data'!F83))="","",OFFSET('Water Data'!$F$29,0,10*ROW('Water Data'!F83)))</f>
        <v/>
      </c>
      <c r="CB89" s="295" t="str">
        <f ca="true">+IF(OFFSET('Water Data'!$G$27,0,10*ROW('Water Data'!G83))="","",OFFSET('Water Data'!$G$27,0,10*ROW('Water Data'!G83)))</f>
        <v/>
      </c>
      <c r="CC89" s="295" t="str">
        <f ca="true">+IF(OFFSET('Water Data'!$G$28,0,10*ROW('Water Data'!G83))="","",OFFSET('Water Data'!$G$28,0,10*ROW('Water Data'!G83)))</f>
        <v/>
      </c>
      <c r="CD89" s="295" t="str">
        <f ca="true">+IF(OFFSET('Water Data'!$G$29,0,10*ROW('Water Data'!G83))="","",OFFSET('Water Data'!$G$29,0,10*ROW('Water Data'!G83)))</f>
        <v/>
      </c>
      <c r="CE89" s="295" t="str">
        <f ca="true">+IF(OFFSET('Water Data'!$H$27,0,10*ROW('Water Data'!H83))="","",OFFSET('Water Data'!$H$27,0,10*ROW('Water Data'!H83)))</f>
        <v/>
      </c>
      <c r="CF89" s="295" t="str">
        <f ca="true">+IF(OFFSET('Water Data'!$H$28,0,10*ROW('Water Data'!H83))="","",OFFSET('Water Data'!$H$28,0,10*ROW('Water Data'!H83)))</f>
        <v/>
      </c>
      <c r="CG89" s="295" t="str">
        <f ca="true">+IF(OFFSET('Water Data'!$H$29,0,10*ROW('Water Data'!H83))="","",OFFSET('Water Data'!$H$29,0,10*ROW('Water Data'!H83)))</f>
        <v/>
      </c>
      <c r="CH89" s="295" t="str">
        <f ca="true">+IF(OFFSET('Water Data'!$I$27,0,10*ROW('Water Data'!I83))="","",OFFSET('Water Data'!$I$27,0,10*ROW('Water Data'!I83)))</f>
        <v/>
      </c>
      <c r="CI89" s="295" t="str">
        <f ca="true">+IF(OFFSET('Water Data'!$I$28,0,10*ROW('Water Data'!I83))="","",OFFSET('Water Data'!$I$28,0,10*ROW('Water Data'!I83)))</f>
        <v/>
      </c>
      <c r="CJ89" s="295" t="str">
        <f ca="true">+IF(OFFSET('Water Data'!$I$29,0,10*ROW('Water Data'!I83))="","",OFFSET('Water Data'!$I$29,0,10*ROW('Water Data'!I83)))</f>
        <v/>
      </c>
      <c r="CK89" s="295" t="str">
        <f ca="true">+IF(OFFSET('Sanitation Data'!$D$28,0,10*ROW('Sanitation Data'!D83))="","",OFFSET('Sanitation Data'!$D$28,0,10*ROW('Sanitation Data'!D83)))</f>
        <v/>
      </c>
      <c r="CL89" s="295" t="str">
        <f ca="true">+IF(OFFSET('Sanitation Data'!$D$29,0,10*ROW('Sanitation Data'!D83))="","",OFFSET('Sanitation Data'!$D$29,0,10*ROW('Sanitation Data'!D83)))</f>
        <v/>
      </c>
      <c r="CM89" s="295" t="str">
        <f ca="true">+IF(OFFSET('Sanitation Data'!$D$30,0,10*ROW('Sanitation Data'!D83))="","",OFFSET('Sanitation Data'!$D$30,0,10*ROW('Sanitation Data'!D83)))</f>
        <v/>
      </c>
      <c r="CN89" s="295" t="str">
        <f ca="true">+IF(OFFSET('Sanitation Data'!$D$31,0,10*ROW('Sanitation Data'!D83))="","",OFFSET('Sanitation Data'!$D$31,0,10*ROW('Sanitation Data'!D83)))</f>
        <v/>
      </c>
      <c r="CO89" s="295" t="str">
        <f ca="true">+IF(OFFSET('Sanitation Data'!$D$32,0,10*ROW('Sanitation Data'!D83))="","",OFFSET('Sanitation Data'!$D$32,0,10*ROW('Sanitation Data'!D83)))</f>
        <v/>
      </c>
      <c r="CP89" s="295" t="str">
        <f ca="true">+IF(OFFSET('Sanitation Data'!$E$28,0,10*ROW('Sanitation Data'!E83))="","",OFFSET('Sanitation Data'!$E$28,0,10*ROW('Sanitation Data'!E83)))</f>
        <v/>
      </c>
      <c r="CQ89" s="295" t="str">
        <f ca="true">+IF(OFFSET('Sanitation Data'!$E$29,0,10*ROW('Sanitation Data'!E83))="","",OFFSET('Sanitation Data'!$E$29,0,10*ROW('Sanitation Data'!E83)))</f>
        <v/>
      </c>
      <c r="CR89" s="295" t="str">
        <f ca="true">+IF(OFFSET('Sanitation Data'!$E$30,0,10*ROW('Sanitation Data'!E83))="","",OFFSET('Sanitation Data'!$E$30,0,10*ROW('Sanitation Data'!E83)))</f>
        <v/>
      </c>
      <c r="CS89" s="295" t="str">
        <f ca="true">+IF(OFFSET('Sanitation Data'!$E$31,0,10*ROW('Sanitation Data'!E83))="","",OFFSET('Sanitation Data'!$E$31,0,10*ROW('Sanitation Data'!E83)))</f>
        <v/>
      </c>
      <c r="CT89" s="295" t="str">
        <f ca="true">+IF(OFFSET('Sanitation Data'!$E$32,0,10*ROW('Sanitation Data'!E83))="","",OFFSET('Sanitation Data'!$E$32,0,10*ROW('Sanitation Data'!E83)))</f>
        <v/>
      </c>
      <c r="CU89" s="295" t="str">
        <f ca="true">+IF(OFFSET('Sanitation Data'!$F$28,0,10*ROW('Sanitation Data'!F83))="","",OFFSET('Sanitation Data'!$F$28,0,10*ROW('Sanitation Data'!F83)))</f>
        <v/>
      </c>
      <c r="CV89" s="295" t="str">
        <f ca="true">+IF(OFFSET('Sanitation Data'!$F$29,0,10*ROW('Sanitation Data'!F83))="","",OFFSET('Sanitation Data'!$F$29,0,10*ROW('Sanitation Data'!F83)))</f>
        <v/>
      </c>
      <c r="CW89" s="295" t="str">
        <f ca="true">+IF(OFFSET('Sanitation Data'!$F$30,0,10*ROW('Sanitation Data'!F83))="","",OFFSET('Sanitation Data'!$F$30,0,10*ROW('Sanitation Data'!F83)))</f>
        <v/>
      </c>
      <c r="CX89" s="295" t="str">
        <f ca="true">+IF(OFFSET('Sanitation Data'!$F$31,0,10*ROW('Sanitation Data'!F83))="","",OFFSET('Sanitation Data'!$F$31,0,10*ROW('Sanitation Data'!F83)))</f>
        <v/>
      </c>
      <c r="CY89" s="295" t="str">
        <f ca="true">+IF(OFFSET('Sanitation Data'!$F$32,0,10*ROW('Sanitation Data'!F83))="","",OFFSET('Sanitation Data'!$F$32,0,10*ROW('Sanitation Data'!F83)))</f>
        <v/>
      </c>
      <c r="CZ89" s="295" t="str">
        <f ca="true">+IF(OFFSET('Sanitation Data'!$G$28,0,10*ROW('Sanitation Data'!G83))="","",OFFSET('Sanitation Data'!$G$28,0,10*ROW('Sanitation Data'!G83)))</f>
        <v/>
      </c>
      <c r="DA89" s="295" t="str">
        <f ca="true">+IF(OFFSET('Sanitation Data'!$G$29,0,10*ROW('Sanitation Data'!G83))="","",OFFSET('Sanitation Data'!$G$29,0,10*ROW('Sanitation Data'!G83)))</f>
        <v/>
      </c>
      <c r="DB89" s="295" t="str">
        <f ca="true">+IF(OFFSET('Sanitation Data'!$G$30,0,10*ROW('Sanitation Data'!G83))="","",OFFSET('Sanitation Data'!$G$30,0,10*ROW('Sanitation Data'!G83)))</f>
        <v/>
      </c>
      <c r="DC89" s="295" t="str">
        <f ca="true">+IF(OFFSET('Sanitation Data'!$G$31,0,10*ROW('Sanitation Data'!G83))="","",OFFSET('Sanitation Data'!$G$31,0,10*ROW('Sanitation Data'!G83)))</f>
        <v/>
      </c>
      <c r="DD89" s="295" t="str">
        <f ca="true">+IF(OFFSET('Sanitation Data'!$G$32,0,10*ROW('Sanitation Data'!G83))="","",OFFSET('Sanitation Data'!$G$32,0,10*ROW('Sanitation Data'!G83)))</f>
        <v/>
      </c>
      <c r="DE89" s="295" t="str">
        <f ca="true">+IF(OFFSET('Sanitation Data'!$H$28,0,10*ROW('Sanitation Data'!H83))="","",OFFSET('Sanitation Data'!$H$28,0,10*ROW('Sanitation Data'!H83)))</f>
        <v/>
      </c>
      <c r="DF89" s="295" t="str">
        <f ca="true">+IF(OFFSET('Sanitation Data'!$H$29,0,10*ROW('Sanitation Data'!H83))="","",OFFSET('Sanitation Data'!$H$29,0,10*ROW('Sanitation Data'!H83)))</f>
        <v/>
      </c>
      <c r="DG89" s="295" t="str">
        <f ca="true">+IF(OFFSET('Sanitation Data'!$H$30,0,10*ROW('Sanitation Data'!H83))="","",OFFSET('Sanitation Data'!$H$30,0,10*ROW('Sanitation Data'!H83)))</f>
        <v/>
      </c>
      <c r="DH89" s="295" t="str">
        <f ca="true">+IF(OFFSET('Sanitation Data'!$H$31,0,10*ROW('Sanitation Data'!H83))="","",OFFSET('Sanitation Data'!$H$31,0,10*ROW('Sanitation Data'!H83)))</f>
        <v/>
      </c>
      <c r="DI89" s="295" t="str">
        <f ca="true">+IF(OFFSET('Sanitation Data'!$H$32,0,10*ROW('Sanitation Data'!H83))="","",OFFSET('Sanitation Data'!$H$32,0,10*ROW('Sanitation Data'!H83)))</f>
        <v/>
      </c>
      <c r="DJ89" s="295" t="str">
        <f ca="true">+IF(OFFSET('Sanitation Data'!$I$28,0,10*ROW('Sanitation Data'!I83))="","",OFFSET('Sanitation Data'!$I$28,0,10*ROW('Sanitation Data'!I83)))</f>
        <v/>
      </c>
      <c r="DK89" s="295" t="str">
        <f ca="true">+IF(OFFSET('Sanitation Data'!$I$29,0,10*ROW('Sanitation Data'!I83))="","",OFFSET('Sanitation Data'!$I$29,0,10*ROW('Sanitation Data'!I83)))</f>
        <v/>
      </c>
      <c r="DL89" s="295" t="str">
        <f ca="true">+IF(OFFSET('Sanitation Data'!$I$30,0,10*ROW('Sanitation Data'!I83))="","",OFFSET('Sanitation Data'!$I$30,0,10*ROW('Sanitation Data'!I83)))</f>
        <v/>
      </c>
      <c r="DM89" s="295" t="str">
        <f ca="true">+IF(OFFSET('Sanitation Data'!$I$31,0,10*ROW('Sanitation Data'!I83))="","",OFFSET('Sanitation Data'!$I$31,0,10*ROW('Sanitation Data'!I83)))</f>
        <v/>
      </c>
      <c r="DN89" s="295" t="str">
        <f ca="true">+IF(OFFSET('Sanitation Data'!$I$32,0,10*ROW('Sanitation Data'!I83))="","",OFFSET('Sanitation Data'!$I$32,0,10*ROW('Sanitation Data'!I83)))</f>
        <v/>
      </c>
      <c r="DO89" s="295" t="str">
        <f ca="true">+IF(OFFSET('Hygiene Data'!$D$11,0,10*ROW('Hygiene Data'!D83))="","",OFFSET('Hygiene Data'!$D$11,0,10*ROW('Hygiene Data'!D83)))</f>
        <v/>
      </c>
      <c r="DP89" s="295" t="str">
        <f ca="true">+IF(OFFSET('Hygiene Data'!$D$12,0,10*ROW('Hygiene Data'!D83))="","",OFFSET('Hygiene Data'!$D$12,0,10*ROW('Hygiene Data'!D83)))</f>
        <v/>
      </c>
      <c r="DQ89" s="295" t="str">
        <f ca="true">+IF(OFFSET('Hygiene Data'!$D$13,0,10*ROW('Hygiene Data'!D83))="","",OFFSET('Hygiene Data'!$D$13,0,10*ROW('Hygiene Data'!D83)))</f>
        <v/>
      </c>
      <c r="DR89" s="295" t="str">
        <f ca="true">+IF(OFFSET('Hygiene Data'!$E$11,0,10*ROW('Hygiene Data'!E83))="","",OFFSET('Hygiene Data'!$E$11,0,10*ROW('Hygiene Data'!E83)))</f>
        <v/>
      </c>
      <c r="DS89" s="295" t="str">
        <f ca="true">+IF(OFFSET('Hygiene Data'!$E$12,0,10*ROW('Hygiene Data'!E83))="","",OFFSET('Hygiene Data'!$E$12,0,10*ROW('Hygiene Data'!E83)))</f>
        <v/>
      </c>
      <c r="DT89" s="295" t="str">
        <f ca="true">+IF(OFFSET('Hygiene Data'!$E$13,0,10*ROW('Hygiene Data'!E83))="","",OFFSET('Hygiene Data'!$E$13,0,10*ROW('Hygiene Data'!E83)))</f>
        <v/>
      </c>
      <c r="DU89" s="295" t="str">
        <f ca="true">+IF(OFFSET('Hygiene Data'!$F$11,0,10*ROW('Hygiene Data'!F83))="","",OFFSET('Hygiene Data'!$F$11,0,10*ROW('Hygiene Data'!F83)))</f>
        <v/>
      </c>
      <c r="DV89" s="295" t="str">
        <f ca="true">+IF(OFFSET('Hygiene Data'!$F$12,0,10*ROW('Hygiene Data'!F83))="","",OFFSET('Hygiene Data'!$F$12,0,10*ROW('Hygiene Data'!F83)))</f>
        <v/>
      </c>
      <c r="DW89" s="295" t="str">
        <f ca="true">+IF(OFFSET('Hygiene Data'!$F$13,0,10*ROW('Hygiene Data'!F83))="","",OFFSET('Hygiene Data'!$F$13,0,10*ROW('Hygiene Data'!F83)))</f>
        <v/>
      </c>
      <c r="DX89" s="295" t="str">
        <f ca="true">+IF(OFFSET('Hygiene Data'!$G$11,0,10*ROW('Hygiene Data'!G83))="","",OFFSET('Hygiene Data'!$G$11,0,10*ROW('Hygiene Data'!G83)))</f>
        <v/>
      </c>
      <c r="DY89" s="295" t="str">
        <f ca="true">+IF(OFFSET('Hygiene Data'!$G$12,0,10*ROW('Hygiene Data'!G83))="","",OFFSET('Hygiene Data'!$G$12,0,10*ROW('Hygiene Data'!G83)))</f>
        <v/>
      </c>
      <c r="DZ89" s="295" t="str">
        <f ca="true">+IF(OFFSET('Hygiene Data'!$G$13,0,10*ROW('Hygiene Data'!G83))="","",OFFSET('Hygiene Data'!$G$13,0,10*ROW('Hygiene Data'!G83)))</f>
        <v/>
      </c>
      <c r="EA89" s="295" t="str">
        <f ca="true">+IF(OFFSET('Hygiene Data'!$H$11,0,10*ROW('Hygiene Data'!H83))="","",OFFSET('Hygiene Data'!$H$11,0,10*ROW('Hygiene Data'!H83)))</f>
        <v/>
      </c>
      <c r="EB89" s="295" t="str">
        <f ca="true">+IF(OFFSET('Hygiene Data'!$H$12,0,10*ROW('Hygiene Data'!H83))="","",OFFSET('Hygiene Data'!$H$12,0,10*ROW('Hygiene Data'!H83)))</f>
        <v/>
      </c>
      <c r="EC89" s="295" t="str">
        <f ca="true">+IF(OFFSET('Hygiene Data'!$H$13,0,10*ROW('Hygiene Data'!H83))="","",OFFSET('Hygiene Data'!$H$13,0,10*ROW('Hygiene Data'!H83)))</f>
        <v/>
      </c>
      <c r="ED89" s="295" t="str">
        <f ca="true">+IF(OFFSET('Hygiene Data'!$I$11,0,10*ROW('Hygiene Data'!I83))="","",OFFSET('Hygiene Data'!$I$11,0,10*ROW('Hygiene Data'!I83)))</f>
        <v/>
      </c>
      <c r="EE89" s="295" t="str">
        <f ca="true">+IF(OFFSET('Hygiene Data'!$I$12,0,10*ROW('Hygiene Data'!I83))="","",OFFSET('Hygiene Data'!$I$12,0,10*ROW('Hygiene Data'!I83)))</f>
        <v/>
      </c>
      <c r="EF89" s="29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5"/>
      <c r="BS90" s="295" t="str">
        <f ca="true">+IF(OFFSET('Water Data'!$D$27,0,10*ROW('Water Data'!D84))="","",OFFSET('Water Data'!$D$27,0,10*ROW('Water Data'!D84)))</f>
        <v/>
      </c>
      <c r="BT90" s="295" t="str">
        <f ca="true">+IF(OFFSET('Water Data'!$D$28,0,10*ROW('Water Data'!D84))="","",OFFSET('Water Data'!$D$28,0,10*ROW('Water Data'!D84)))</f>
        <v/>
      </c>
      <c r="BU90" s="295" t="str">
        <f ca="true">+IF(OFFSET('Water Data'!$D$29,0,10*ROW('Water Data'!D84))="","",OFFSET('Water Data'!$D$29,0,10*ROW('Water Data'!D84)))</f>
        <v/>
      </c>
      <c r="BV90" s="295" t="str">
        <f ca="true">+IF(OFFSET('Water Data'!$E$27,0,10*ROW('Water Data'!E84))="","",OFFSET('Water Data'!$E$27,0,10*ROW('Water Data'!E84)))</f>
        <v/>
      </c>
      <c r="BW90" s="295" t="str">
        <f ca="true">+IF(OFFSET('Water Data'!$E$28,0,10*ROW('Water Data'!E84))="","",OFFSET('Water Data'!$E$28,0,10*ROW('Water Data'!E84)))</f>
        <v/>
      </c>
      <c r="BX90" s="295" t="str">
        <f ca="true">+IF(OFFSET('Water Data'!$E$29,0,10*ROW('Water Data'!E84))="","",OFFSET('Water Data'!$E$29,0,10*ROW('Water Data'!E84)))</f>
        <v/>
      </c>
      <c r="BY90" s="295" t="str">
        <f ca="true">+IF(OFFSET('Water Data'!$F$27,0,10*ROW('Water Data'!F84))="","",OFFSET('Water Data'!$F$27,0,10*ROW('Water Data'!F84)))</f>
        <v/>
      </c>
      <c r="BZ90" s="295" t="str">
        <f ca="true">+IF(OFFSET('Water Data'!$F$28,0,10*ROW('Water Data'!F84))="","",OFFSET('Water Data'!$F$28,0,10*ROW('Water Data'!F84)))</f>
        <v/>
      </c>
      <c r="CA90" s="295" t="str">
        <f ca="true">+IF(OFFSET('Water Data'!$F$29,0,10*ROW('Water Data'!F84))="","",OFFSET('Water Data'!$F$29,0,10*ROW('Water Data'!F84)))</f>
        <v/>
      </c>
      <c r="CB90" s="295" t="str">
        <f ca="true">+IF(OFFSET('Water Data'!$G$27,0,10*ROW('Water Data'!G84))="","",OFFSET('Water Data'!$G$27,0,10*ROW('Water Data'!G84)))</f>
        <v/>
      </c>
      <c r="CC90" s="295" t="str">
        <f ca="true">+IF(OFFSET('Water Data'!$G$28,0,10*ROW('Water Data'!G84))="","",OFFSET('Water Data'!$G$28,0,10*ROW('Water Data'!G84)))</f>
        <v/>
      </c>
      <c r="CD90" s="295" t="str">
        <f ca="true">+IF(OFFSET('Water Data'!$G$29,0,10*ROW('Water Data'!G84))="","",OFFSET('Water Data'!$G$29,0,10*ROW('Water Data'!G84)))</f>
        <v/>
      </c>
      <c r="CE90" s="295" t="str">
        <f ca="true">+IF(OFFSET('Water Data'!$H$27,0,10*ROW('Water Data'!H84))="","",OFFSET('Water Data'!$H$27,0,10*ROW('Water Data'!H84)))</f>
        <v/>
      </c>
      <c r="CF90" s="295" t="str">
        <f ca="true">+IF(OFFSET('Water Data'!$H$28,0,10*ROW('Water Data'!H84))="","",OFFSET('Water Data'!$H$28,0,10*ROW('Water Data'!H84)))</f>
        <v/>
      </c>
      <c r="CG90" s="295" t="str">
        <f ca="true">+IF(OFFSET('Water Data'!$H$29,0,10*ROW('Water Data'!H84))="","",OFFSET('Water Data'!$H$29,0,10*ROW('Water Data'!H84)))</f>
        <v/>
      </c>
      <c r="CH90" s="295" t="str">
        <f ca="true">+IF(OFFSET('Water Data'!$I$27,0,10*ROW('Water Data'!I84))="","",OFFSET('Water Data'!$I$27,0,10*ROW('Water Data'!I84)))</f>
        <v/>
      </c>
      <c r="CI90" s="295" t="str">
        <f ca="true">+IF(OFFSET('Water Data'!$I$28,0,10*ROW('Water Data'!I84))="","",OFFSET('Water Data'!$I$28,0,10*ROW('Water Data'!I84)))</f>
        <v/>
      </c>
      <c r="CJ90" s="295" t="str">
        <f ca="true">+IF(OFFSET('Water Data'!$I$29,0,10*ROW('Water Data'!I84))="","",OFFSET('Water Data'!$I$29,0,10*ROW('Water Data'!I84)))</f>
        <v/>
      </c>
      <c r="CK90" s="295" t="str">
        <f ca="true">+IF(OFFSET('Sanitation Data'!$D$28,0,10*ROW('Sanitation Data'!D84))="","",OFFSET('Sanitation Data'!$D$28,0,10*ROW('Sanitation Data'!D84)))</f>
        <v/>
      </c>
      <c r="CL90" s="295" t="str">
        <f ca="true">+IF(OFFSET('Sanitation Data'!$D$29,0,10*ROW('Sanitation Data'!D84))="","",OFFSET('Sanitation Data'!$D$29,0,10*ROW('Sanitation Data'!D84)))</f>
        <v/>
      </c>
      <c r="CM90" s="295" t="str">
        <f ca="true">+IF(OFFSET('Sanitation Data'!$D$30,0,10*ROW('Sanitation Data'!D84))="","",OFFSET('Sanitation Data'!$D$30,0,10*ROW('Sanitation Data'!D84)))</f>
        <v/>
      </c>
      <c r="CN90" s="295" t="str">
        <f ca="true">+IF(OFFSET('Sanitation Data'!$D$31,0,10*ROW('Sanitation Data'!D84))="","",OFFSET('Sanitation Data'!$D$31,0,10*ROW('Sanitation Data'!D84)))</f>
        <v/>
      </c>
      <c r="CO90" s="295" t="str">
        <f ca="true">+IF(OFFSET('Sanitation Data'!$D$32,0,10*ROW('Sanitation Data'!D84))="","",OFFSET('Sanitation Data'!$D$32,0,10*ROW('Sanitation Data'!D84)))</f>
        <v/>
      </c>
      <c r="CP90" s="295" t="str">
        <f ca="true">+IF(OFFSET('Sanitation Data'!$E$28,0,10*ROW('Sanitation Data'!E84))="","",OFFSET('Sanitation Data'!$E$28,0,10*ROW('Sanitation Data'!E84)))</f>
        <v/>
      </c>
      <c r="CQ90" s="295" t="str">
        <f ca="true">+IF(OFFSET('Sanitation Data'!$E$29,0,10*ROW('Sanitation Data'!E84))="","",OFFSET('Sanitation Data'!$E$29,0,10*ROW('Sanitation Data'!E84)))</f>
        <v/>
      </c>
      <c r="CR90" s="295" t="str">
        <f ca="true">+IF(OFFSET('Sanitation Data'!$E$30,0,10*ROW('Sanitation Data'!E84))="","",OFFSET('Sanitation Data'!$E$30,0,10*ROW('Sanitation Data'!E84)))</f>
        <v/>
      </c>
      <c r="CS90" s="295" t="str">
        <f ca="true">+IF(OFFSET('Sanitation Data'!$E$31,0,10*ROW('Sanitation Data'!E84))="","",OFFSET('Sanitation Data'!$E$31,0,10*ROW('Sanitation Data'!E84)))</f>
        <v/>
      </c>
      <c r="CT90" s="295" t="str">
        <f ca="true">+IF(OFFSET('Sanitation Data'!$E$32,0,10*ROW('Sanitation Data'!E84))="","",OFFSET('Sanitation Data'!$E$32,0,10*ROW('Sanitation Data'!E84)))</f>
        <v/>
      </c>
      <c r="CU90" s="295" t="str">
        <f ca="true">+IF(OFFSET('Sanitation Data'!$F$28,0,10*ROW('Sanitation Data'!F84))="","",OFFSET('Sanitation Data'!$F$28,0,10*ROW('Sanitation Data'!F84)))</f>
        <v/>
      </c>
      <c r="CV90" s="295" t="str">
        <f ca="true">+IF(OFFSET('Sanitation Data'!$F$29,0,10*ROW('Sanitation Data'!F84))="","",OFFSET('Sanitation Data'!$F$29,0,10*ROW('Sanitation Data'!F84)))</f>
        <v/>
      </c>
      <c r="CW90" s="295" t="str">
        <f ca="true">+IF(OFFSET('Sanitation Data'!$F$30,0,10*ROW('Sanitation Data'!F84))="","",OFFSET('Sanitation Data'!$F$30,0,10*ROW('Sanitation Data'!F84)))</f>
        <v/>
      </c>
      <c r="CX90" s="295" t="str">
        <f ca="true">+IF(OFFSET('Sanitation Data'!$F$31,0,10*ROW('Sanitation Data'!F84))="","",OFFSET('Sanitation Data'!$F$31,0,10*ROW('Sanitation Data'!F84)))</f>
        <v/>
      </c>
      <c r="CY90" s="295" t="str">
        <f ca="true">+IF(OFFSET('Sanitation Data'!$F$32,0,10*ROW('Sanitation Data'!F84))="","",OFFSET('Sanitation Data'!$F$32,0,10*ROW('Sanitation Data'!F84)))</f>
        <v/>
      </c>
      <c r="CZ90" s="295" t="str">
        <f ca="true">+IF(OFFSET('Sanitation Data'!$G$28,0,10*ROW('Sanitation Data'!G84))="","",OFFSET('Sanitation Data'!$G$28,0,10*ROW('Sanitation Data'!G84)))</f>
        <v/>
      </c>
      <c r="DA90" s="295" t="str">
        <f ca="true">+IF(OFFSET('Sanitation Data'!$G$29,0,10*ROW('Sanitation Data'!G84))="","",OFFSET('Sanitation Data'!$G$29,0,10*ROW('Sanitation Data'!G84)))</f>
        <v/>
      </c>
      <c r="DB90" s="295" t="str">
        <f ca="true">+IF(OFFSET('Sanitation Data'!$G$30,0,10*ROW('Sanitation Data'!G84))="","",OFFSET('Sanitation Data'!$G$30,0,10*ROW('Sanitation Data'!G84)))</f>
        <v/>
      </c>
      <c r="DC90" s="295" t="str">
        <f ca="true">+IF(OFFSET('Sanitation Data'!$G$31,0,10*ROW('Sanitation Data'!G84))="","",OFFSET('Sanitation Data'!$G$31,0,10*ROW('Sanitation Data'!G84)))</f>
        <v/>
      </c>
      <c r="DD90" s="295" t="str">
        <f ca="true">+IF(OFFSET('Sanitation Data'!$G$32,0,10*ROW('Sanitation Data'!G84))="","",OFFSET('Sanitation Data'!$G$32,0,10*ROW('Sanitation Data'!G84)))</f>
        <v/>
      </c>
      <c r="DE90" s="295" t="str">
        <f ca="true">+IF(OFFSET('Sanitation Data'!$H$28,0,10*ROW('Sanitation Data'!H84))="","",OFFSET('Sanitation Data'!$H$28,0,10*ROW('Sanitation Data'!H84)))</f>
        <v/>
      </c>
      <c r="DF90" s="295" t="str">
        <f ca="true">+IF(OFFSET('Sanitation Data'!$H$29,0,10*ROW('Sanitation Data'!H84))="","",OFFSET('Sanitation Data'!$H$29,0,10*ROW('Sanitation Data'!H84)))</f>
        <v/>
      </c>
      <c r="DG90" s="295" t="str">
        <f ca="true">+IF(OFFSET('Sanitation Data'!$H$30,0,10*ROW('Sanitation Data'!H84))="","",OFFSET('Sanitation Data'!$H$30,0,10*ROW('Sanitation Data'!H84)))</f>
        <v/>
      </c>
      <c r="DH90" s="295" t="str">
        <f ca="true">+IF(OFFSET('Sanitation Data'!$H$31,0,10*ROW('Sanitation Data'!H84))="","",OFFSET('Sanitation Data'!$H$31,0,10*ROW('Sanitation Data'!H84)))</f>
        <v/>
      </c>
      <c r="DI90" s="295" t="str">
        <f ca="true">+IF(OFFSET('Sanitation Data'!$H$32,0,10*ROW('Sanitation Data'!H84))="","",OFFSET('Sanitation Data'!$H$32,0,10*ROW('Sanitation Data'!H84)))</f>
        <v/>
      </c>
      <c r="DJ90" s="295" t="str">
        <f ca="true">+IF(OFFSET('Sanitation Data'!$I$28,0,10*ROW('Sanitation Data'!I84))="","",OFFSET('Sanitation Data'!$I$28,0,10*ROW('Sanitation Data'!I84)))</f>
        <v/>
      </c>
      <c r="DK90" s="295" t="str">
        <f ca="true">+IF(OFFSET('Sanitation Data'!$I$29,0,10*ROW('Sanitation Data'!I84))="","",OFFSET('Sanitation Data'!$I$29,0,10*ROW('Sanitation Data'!I84)))</f>
        <v/>
      </c>
      <c r="DL90" s="295" t="str">
        <f ca="true">+IF(OFFSET('Sanitation Data'!$I$30,0,10*ROW('Sanitation Data'!I84))="","",OFFSET('Sanitation Data'!$I$30,0,10*ROW('Sanitation Data'!I84)))</f>
        <v/>
      </c>
      <c r="DM90" s="295" t="str">
        <f ca="true">+IF(OFFSET('Sanitation Data'!$I$31,0,10*ROW('Sanitation Data'!I84))="","",OFFSET('Sanitation Data'!$I$31,0,10*ROW('Sanitation Data'!I84)))</f>
        <v/>
      </c>
      <c r="DN90" s="295" t="str">
        <f ca="true">+IF(OFFSET('Sanitation Data'!$I$32,0,10*ROW('Sanitation Data'!I84))="","",OFFSET('Sanitation Data'!$I$32,0,10*ROW('Sanitation Data'!I84)))</f>
        <v/>
      </c>
      <c r="DO90" s="295" t="str">
        <f ca="true">+IF(OFFSET('Hygiene Data'!$D$11,0,10*ROW('Hygiene Data'!D84))="","",OFFSET('Hygiene Data'!$D$11,0,10*ROW('Hygiene Data'!D84)))</f>
        <v/>
      </c>
      <c r="DP90" s="295" t="str">
        <f ca="true">+IF(OFFSET('Hygiene Data'!$D$12,0,10*ROW('Hygiene Data'!D84))="","",OFFSET('Hygiene Data'!$D$12,0,10*ROW('Hygiene Data'!D84)))</f>
        <v/>
      </c>
      <c r="DQ90" s="295" t="str">
        <f ca="true">+IF(OFFSET('Hygiene Data'!$D$13,0,10*ROW('Hygiene Data'!D84))="","",OFFSET('Hygiene Data'!$D$13,0,10*ROW('Hygiene Data'!D84)))</f>
        <v/>
      </c>
      <c r="DR90" s="295" t="str">
        <f ca="true">+IF(OFFSET('Hygiene Data'!$E$11,0,10*ROW('Hygiene Data'!E84))="","",OFFSET('Hygiene Data'!$E$11,0,10*ROW('Hygiene Data'!E84)))</f>
        <v/>
      </c>
      <c r="DS90" s="295" t="str">
        <f ca="true">+IF(OFFSET('Hygiene Data'!$E$12,0,10*ROW('Hygiene Data'!E84))="","",OFFSET('Hygiene Data'!$E$12,0,10*ROW('Hygiene Data'!E84)))</f>
        <v/>
      </c>
      <c r="DT90" s="295" t="str">
        <f ca="true">+IF(OFFSET('Hygiene Data'!$E$13,0,10*ROW('Hygiene Data'!E84))="","",OFFSET('Hygiene Data'!$E$13,0,10*ROW('Hygiene Data'!E84)))</f>
        <v/>
      </c>
      <c r="DU90" s="295" t="str">
        <f ca="true">+IF(OFFSET('Hygiene Data'!$F$11,0,10*ROW('Hygiene Data'!F84))="","",OFFSET('Hygiene Data'!$F$11,0,10*ROW('Hygiene Data'!F84)))</f>
        <v/>
      </c>
      <c r="DV90" s="295" t="str">
        <f ca="true">+IF(OFFSET('Hygiene Data'!$F$12,0,10*ROW('Hygiene Data'!F84))="","",OFFSET('Hygiene Data'!$F$12,0,10*ROW('Hygiene Data'!F84)))</f>
        <v/>
      </c>
      <c r="DW90" s="295" t="str">
        <f ca="true">+IF(OFFSET('Hygiene Data'!$F$13,0,10*ROW('Hygiene Data'!F84))="","",OFFSET('Hygiene Data'!$F$13,0,10*ROW('Hygiene Data'!F84)))</f>
        <v/>
      </c>
      <c r="DX90" s="295" t="str">
        <f ca="true">+IF(OFFSET('Hygiene Data'!$G$11,0,10*ROW('Hygiene Data'!G84))="","",OFFSET('Hygiene Data'!$G$11,0,10*ROW('Hygiene Data'!G84)))</f>
        <v/>
      </c>
      <c r="DY90" s="295" t="str">
        <f ca="true">+IF(OFFSET('Hygiene Data'!$G$12,0,10*ROW('Hygiene Data'!G84))="","",OFFSET('Hygiene Data'!$G$12,0,10*ROW('Hygiene Data'!G84)))</f>
        <v/>
      </c>
      <c r="DZ90" s="295" t="str">
        <f ca="true">+IF(OFFSET('Hygiene Data'!$G$13,0,10*ROW('Hygiene Data'!G84))="","",OFFSET('Hygiene Data'!$G$13,0,10*ROW('Hygiene Data'!G84)))</f>
        <v/>
      </c>
      <c r="EA90" s="295" t="str">
        <f ca="true">+IF(OFFSET('Hygiene Data'!$H$11,0,10*ROW('Hygiene Data'!H84))="","",OFFSET('Hygiene Data'!$H$11,0,10*ROW('Hygiene Data'!H84)))</f>
        <v/>
      </c>
      <c r="EB90" s="295" t="str">
        <f ca="true">+IF(OFFSET('Hygiene Data'!$H$12,0,10*ROW('Hygiene Data'!H84))="","",OFFSET('Hygiene Data'!$H$12,0,10*ROW('Hygiene Data'!H84)))</f>
        <v/>
      </c>
      <c r="EC90" s="295" t="str">
        <f ca="true">+IF(OFFSET('Hygiene Data'!$H$13,0,10*ROW('Hygiene Data'!H84))="","",OFFSET('Hygiene Data'!$H$13,0,10*ROW('Hygiene Data'!H84)))</f>
        <v/>
      </c>
      <c r="ED90" s="295" t="str">
        <f ca="true">+IF(OFFSET('Hygiene Data'!$I$11,0,10*ROW('Hygiene Data'!I84))="","",OFFSET('Hygiene Data'!$I$11,0,10*ROW('Hygiene Data'!I84)))</f>
        <v/>
      </c>
      <c r="EE90" s="295" t="str">
        <f ca="true">+IF(OFFSET('Hygiene Data'!$I$12,0,10*ROW('Hygiene Data'!I84))="","",OFFSET('Hygiene Data'!$I$12,0,10*ROW('Hygiene Data'!I84)))</f>
        <v/>
      </c>
      <c r="EF90" s="29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5"/>
      <c r="BS91" s="295" t="str">
        <f ca="true">+IF(OFFSET('Water Data'!$D$27,0,10*ROW('Water Data'!D85))="","",OFFSET('Water Data'!$D$27,0,10*ROW('Water Data'!D85)))</f>
        <v/>
      </c>
      <c r="BT91" s="295" t="str">
        <f ca="true">+IF(OFFSET('Water Data'!$D$28,0,10*ROW('Water Data'!D85))="","",OFFSET('Water Data'!$D$28,0,10*ROW('Water Data'!D85)))</f>
        <v/>
      </c>
      <c r="BU91" s="295" t="str">
        <f ca="true">+IF(OFFSET('Water Data'!$D$29,0,10*ROW('Water Data'!D85))="","",OFFSET('Water Data'!$D$29,0,10*ROW('Water Data'!D85)))</f>
        <v/>
      </c>
      <c r="BV91" s="295" t="str">
        <f ca="true">+IF(OFFSET('Water Data'!$E$27,0,10*ROW('Water Data'!E85))="","",OFFSET('Water Data'!$E$27,0,10*ROW('Water Data'!E85)))</f>
        <v/>
      </c>
      <c r="BW91" s="295" t="str">
        <f ca="true">+IF(OFFSET('Water Data'!$E$28,0,10*ROW('Water Data'!E85))="","",OFFSET('Water Data'!$E$28,0,10*ROW('Water Data'!E85)))</f>
        <v/>
      </c>
      <c r="BX91" s="295" t="str">
        <f ca="true">+IF(OFFSET('Water Data'!$E$29,0,10*ROW('Water Data'!E85))="","",OFFSET('Water Data'!$E$29,0,10*ROW('Water Data'!E85)))</f>
        <v/>
      </c>
      <c r="BY91" s="295" t="str">
        <f ca="true">+IF(OFFSET('Water Data'!$F$27,0,10*ROW('Water Data'!F85))="","",OFFSET('Water Data'!$F$27,0,10*ROW('Water Data'!F85)))</f>
        <v/>
      </c>
      <c r="BZ91" s="295" t="str">
        <f ca="true">+IF(OFFSET('Water Data'!$F$28,0,10*ROW('Water Data'!F85))="","",OFFSET('Water Data'!$F$28,0,10*ROW('Water Data'!F85)))</f>
        <v/>
      </c>
      <c r="CA91" s="295" t="str">
        <f ca="true">+IF(OFFSET('Water Data'!$F$29,0,10*ROW('Water Data'!F85))="","",OFFSET('Water Data'!$F$29,0,10*ROW('Water Data'!F85)))</f>
        <v/>
      </c>
      <c r="CB91" s="295" t="str">
        <f ca="true">+IF(OFFSET('Water Data'!$G$27,0,10*ROW('Water Data'!G85))="","",OFFSET('Water Data'!$G$27,0,10*ROW('Water Data'!G85)))</f>
        <v/>
      </c>
      <c r="CC91" s="295" t="str">
        <f ca="true">+IF(OFFSET('Water Data'!$G$28,0,10*ROW('Water Data'!G85))="","",OFFSET('Water Data'!$G$28,0,10*ROW('Water Data'!G85)))</f>
        <v/>
      </c>
      <c r="CD91" s="295" t="str">
        <f ca="true">+IF(OFFSET('Water Data'!$G$29,0,10*ROW('Water Data'!G85))="","",OFFSET('Water Data'!$G$29,0,10*ROW('Water Data'!G85)))</f>
        <v/>
      </c>
      <c r="CE91" s="295" t="str">
        <f ca="true">+IF(OFFSET('Water Data'!$H$27,0,10*ROW('Water Data'!H85))="","",OFFSET('Water Data'!$H$27,0,10*ROW('Water Data'!H85)))</f>
        <v/>
      </c>
      <c r="CF91" s="295" t="str">
        <f ca="true">+IF(OFFSET('Water Data'!$H$28,0,10*ROW('Water Data'!H85))="","",OFFSET('Water Data'!$H$28,0,10*ROW('Water Data'!H85)))</f>
        <v/>
      </c>
      <c r="CG91" s="295" t="str">
        <f ca="true">+IF(OFFSET('Water Data'!$H$29,0,10*ROW('Water Data'!H85))="","",OFFSET('Water Data'!$H$29,0,10*ROW('Water Data'!H85)))</f>
        <v/>
      </c>
      <c r="CH91" s="295" t="str">
        <f ca="true">+IF(OFFSET('Water Data'!$I$27,0,10*ROW('Water Data'!I85))="","",OFFSET('Water Data'!$I$27,0,10*ROW('Water Data'!I85)))</f>
        <v/>
      </c>
      <c r="CI91" s="295" t="str">
        <f ca="true">+IF(OFFSET('Water Data'!$I$28,0,10*ROW('Water Data'!I85))="","",OFFSET('Water Data'!$I$28,0,10*ROW('Water Data'!I85)))</f>
        <v/>
      </c>
      <c r="CJ91" s="295" t="str">
        <f ca="true">+IF(OFFSET('Water Data'!$I$29,0,10*ROW('Water Data'!I85))="","",OFFSET('Water Data'!$I$29,0,10*ROW('Water Data'!I85)))</f>
        <v/>
      </c>
      <c r="CK91" s="295" t="str">
        <f ca="true">+IF(OFFSET('Sanitation Data'!$D$28,0,10*ROW('Sanitation Data'!D85))="","",OFFSET('Sanitation Data'!$D$28,0,10*ROW('Sanitation Data'!D85)))</f>
        <v/>
      </c>
      <c r="CL91" s="295" t="str">
        <f ca="true">+IF(OFFSET('Sanitation Data'!$D$29,0,10*ROW('Sanitation Data'!D85))="","",OFFSET('Sanitation Data'!$D$29,0,10*ROW('Sanitation Data'!D85)))</f>
        <v/>
      </c>
      <c r="CM91" s="295" t="str">
        <f ca="true">+IF(OFFSET('Sanitation Data'!$D$30,0,10*ROW('Sanitation Data'!D85))="","",OFFSET('Sanitation Data'!$D$30,0,10*ROW('Sanitation Data'!D85)))</f>
        <v/>
      </c>
      <c r="CN91" s="295" t="str">
        <f ca="true">+IF(OFFSET('Sanitation Data'!$D$31,0,10*ROW('Sanitation Data'!D85))="","",OFFSET('Sanitation Data'!$D$31,0,10*ROW('Sanitation Data'!D85)))</f>
        <v/>
      </c>
      <c r="CO91" s="295" t="str">
        <f ca="true">+IF(OFFSET('Sanitation Data'!$D$32,0,10*ROW('Sanitation Data'!D85))="","",OFFSET('Sanitation Data'!$D$32,0,10*ROW('Sanitation Data'!D85)))</f>
        <v/>
      </c>
      <c r="CP91" s="295" t="str">
        <f ca="true">+IF(OFFSET('Sanitation Data'!$E$28,0,10*ROW('Sanitation Data'!E85))="","",OFFSET('Sanitation Data'!$E$28,0,10*ROW('Sanitation Data'!E85)))</f>
        <v/>
      </c>
      <c r="CQ91" s="295" t="str">
        <f ca="true">+IF(OFFSET('Sanitation Data'!$E$29,0,10*ROW('Sanitation Data'!E85))="","",OFFSET('Sanitation Data'!$E$29,0,10*ROW('Sanitation Data'!E85)))</f>
        <v/>
      </c>
      <c r="CR91" s="295" t="str">
        <f ca="true">+IF(OFFSET('Sanitation Data'!$E$30,0,10*ROW('Sanitation Data'!E85))="","",OFFSET('Sanitation Data'!$E$30,0,10*ROW('Sanitation Data'!E85)))</f>
        <v/>
      </c>
      <c r="CS91" s="295" t="str">
        <f ca="true">+IF(OFFSET('Sanitation Data'!$E$31,0,10*ROW('Sanitation Data'!E85))="","",OFFSET('Sanitation Data'!$E$31,0,10*ROW('Sanitation Data'!E85)))</f>
        <v/>
      </c>
      <c r="CT91" s="295" t="str">
        <f ca="true">+IF(OFFSET('Sanitation Data'!$E$32,0,10*ROW('Sanitation Data'!E85))="","",OFFSET('Sanitation Data'!$E$32,0,10*ROW('Sanitation Data'!E85)))</f>
        <v/>
      </c>
      <c r="CU91" s="295" t="str">
        <f ca="true">+IF(OFFSET('Sanitation Data'!$F$28,0,10*ROW('Sanitation Data'!F85))="","",OFFSET('Sanitation Data'!$F$28,0,10*ROW('Sanitation Data'!F85)))</f>
        <v/>
      </c>
      <c r="CV91" s="295" t="str">
        <f ca="true">+IF(OFFSET('Sanitation Data'!$F$29,0,10*ROW('Sanitation Data'!F85))="","",OFFSET('Sanitation Data'!$F$29,0,10*ROW('Sanitation Data'!F85)))</f>
        <v/>
      </c>
      <c r="CW91" s="295" t="str">
        <f ca="true">+IF(OFFSET('Sanitation Data'!$F$30,0,10*ROW('Sanitation Data'!F85))="","",OFFSET('Sanitation Data'!$F$30,0,10*ROW('Sanitation Data'!F85)))</f>
        <v/>
      </c>
      <c r="CX91" s="295" t="str">
        <f ca="true">+IF(OFFSET('Sanitation Data'!$F$31,0,10*ROW('Sanitation Data'!F85))="","",OFFSET('Sanitation Data'!$F$31,0,10*ROW('Sanitation Data'!F85)))</f>
        <v/>
      </c>
      <c r="CY91" s="295" t="str">
        <f ca="true">+IF(OFFSET('Sanitation Data'!$F$32,0,10*ROW('Sanitation Data'!F85))="","",OFFSET('Sanitation Data'!$F$32,0,10*ROW('Sanitation Data'!F85)))</f>
        <v/>
      </c>
      <c r="CZ91" s="295" t="str">
        <f ca="true">+IF(OFFSET('Sanitation Data'!$G$28,0,10*ROW('Sanitation Data'!G85))="","",OFFSET('Sanitation Data'!$G$28,0,10*ROW('Sanitation Data'!G85)))</f>
        <v/>
      </c>
      <c r="DA91" s="295" t="str">
        <f ca="true">+IF(OFFSET('Sanitation Data'!$G$29,0,10*ROW('Sanitation Data'!G85))="","",OFFSET('Sanitation Data'!$G$29,0,10*ROW('Sanitation Data'!G85)))</f>
        <v/>
      </c>
      <c r="DB91" s="295" t="str">
        <f ca="true">+IF(OFFSET('Sanitation Data'!$G$30,0,10*ROW('Sanitation Data'!G85))="","",OFFSET('Sanitation Data'!$G$30,0,10*ROW('Sanitation Data'!G85)))</f>
        <v/>
      </c>
      <c r="DC91" s="295" t="str">
        <f ca="true">+IF(OFFSET('Sanitation Data'!$G$31,0,10*ROW('Sanitation Data'!G85))="","",OFFSET('Sanitation Data'!$G$31,0,10*ROW('Sanitation Data'!G85)))</f>
        <v/>
      </c>
      <c r="DD91" s="295" t="str">
        <f ca="true">+IF(OFFSET('Sanitation Data'!$G$32,0,10*ROW('Sanitation Data'!G85))="","",OFFSET('Sanitation Data'!$G$32,0,10*ROW('Sanitation Data'!G85)))</f>
        <v/>
      </c>
      <c r="DE91" s="295" t="str">
        <f ca="true">+IF(OFFSET('Sanitation Data'!$H$28,0,10*ROW('Sanitation Data'!H85))="","",OFFSET('Sanitation Data'!$H$28,0,10*ROW('Sanitation Data'!H85)))</f>
        <v/>
      </c>
      <c r="DF91" s="295" t="str">
        <f ca="true">+IF(OFFSET('Sanitation Data'!$H$29,0,10*ROW('Sanitation Data'!H85))="","",OFFSET('Sanitation Data'!$H$29,0,10*ROW('Sanitation Data'!H85)))</f>
        <v/>
      </c>
      <c r="DG91" s="295" t="str">
        <f ca="true">+IF(OFFSET('Sanitation Data'!$H$30,0,10*ROW('Sanitation Data'!H85))="","",OFFSET('Sanitation Data'!$H$30,0,10*ROW('Sanitation Data'!H85)))</f>
        <v/>
      </c>
      <c r="DH91" s="295" t="str">
        <f ca="true">+IF(OFFSET('Sanitation Data'!$H$31,0,10*ROW('Sanitation Data'!H85))="","",OFFSET('Sanitation Data'!$H$31,0,10*ROW('Sanitation Data'!H85)))</f>
        <v/>
      </c>
      <c r="DI91" s="295" t="str">
        <f ca="true">+IF(OFFSET('Sanitation Data'!$H$32,0,10*ROW('Sanitation Data'!H85))="","",OFFSET('Sanitation Data'!$H$32,0,10*ROW('Sanitation Data'!H85)))</f>
        <v/>
      </c>
      <c r="DJ91" s="295" t="str">
        <f ca="true">+IF(OFFSET('Sanitation Data'!$I$28,0,10*ROW('Sanitation Data'!I85))="","",OFFSET('Sanitation Data'!$I$28,0,10*ROW('Sanitation Data'!I85)))</f>
        <v/>
      </c>
      <c r="DK91" s="295" t="str">
        <f ca="true">+IF(OFFSET('Sanitation Data'!$I$29,0,10*ROW('Sanitation Data'!I85))="","",OFFSET('Sanitation Data'!$I$29,0,10*ROW('Sanitation Data'!I85)))</f>
        <v/>
      </c>
      <c r="DL91" s="295" t="str">
        <f ca="true">+IF(OFFSET('Sanitation Data'!$I$30,0,10*ROW('Sanitation Data'!I85))="","",OFFSET('Sanitation Data'!$I$30,0,10*ROW('Sanitation Data'!I85)))</f>
        <v/>
      </c>
      <c r="DM91" s="295" t="str">
        <f ca="true">+IF(OFFSET('Sanitation Data'!$I$31,0,10*ROW('Sanitation Data'!I85))="","",OFFSET('Sanitation Data'!$I$31,0,10*ROW('Sanitation Data'!I85)))</f>
        <v/>
      </c>
      <c r="DN91" s="295" t="str">
        <f ca="true">+IF(OFFSET('Sanitation Data'!$I$32,0,10*ROW('Sanitation Data'!I85))="","",OFFSET('Sanitation Data'!$I$32,0,10*ROW('Sanitation Data'!I85)))</f>
        <v/>
      </c>
      <c r="DO91" s="295" t="str">
        <f ca="true">+IF(OFFSET('Hygiene Data'!$D$11,0,10*ROW('Hygiene Data'!D85))="","",OFFSET('Hygiene Data'!$D$11,0,10*ROW('Hygiene Data'!D85)))</f>
        <v/>
      </c>
      <c r="DP91" s="295" t="str">
        <f ca="true">+IF(OFFSET('Hygiene Data'!$D$12,0,10*ROW('Hygiene Data'!D85))="","",OFFSET('Hygiene Data'!$D$12,0,10*ROW('Hygiene Data'!D85)))</f>
        <v/>
      </c>
      <c r="DQ91" s="295" t="str">
        <f ca="true">+IF(OFFSET('Hygiene Data'!$D$13,0,10*ROW('Hygiene Data'!D85))="","",OFFSET('Hygiene Data'!$D$13,0,10*ROW('Hygiene Data'!D85)))</f>
        <v/>
      </c>
      <c r="DR91" s="295" t="str">
        <f ca="true">+IF(OFFSET('Hygiene Data'!$E$11,0,10*ROW('Hygiene Data'!E85))="","",OFFSET('Hygiene Data'!$E$11,0,10*ROW('Hygiene Data'!E85)))</f>
        <v/>
      </c>
      <c r="DS91" s="295" t="str">
        <f ca="true">+IF(OFFSET('Hygiene Data'!$E$12,0,10*ROW('Hygiene Data'!E85))="","",OFFSET('Hygiene Data'!$E$12,0,10*ROW('Hygiene Data'!E85)))</f>
        <v/>
      </c>
      <c r="DT91" s="295" t="str">
        <f ca="true">+IF(OFFSET('Hygiene Data'!$E$13,0,10*ROW('Hygiene Data'!E85))="","",OFFSET('Hygiene Data'!$E$13,0,10*ROW('Hygiene Data'!E85)))</f>
        <v/>
      </c>
      <c r="DU91" s="295" t="str">
        <f ca="true">+IF(OFFSET('Hygiene Data'!$F$11,0,10*ROW('Hygiene Data'!F85))="","",OFFSET('Hygiene Data'!$F$11,0,10*ROW('Hygiene Data'!F85)))</f>
        <v/>
      </c>
      <c r="DV91" s="295" t="str">
        <f ca="true">+IF(OFFSET('Hygiene Data'!$F$12,0,10*ROW('Hygiene Data'!F85))="","",OFFSET('Hygiene Data'!$F$12,0,10*ROW('Hygiene Data'!F85)))</f>
        <v/>
      </c>
      <c r="DW91" s="295" t="str">
        <f ca="true">+IF(OFFSET('Hygiene Data'!$F$13,0,10*ROW('Hygiene Data'!F85))="","",OFFSET('Hygiene Data'!$F$13,0,10*ROW('Hygiene Data'!F85)))</f>
        <v/>
      </c>
      <c r="DX91" s="295" t="str">
        <f ca="true">+IF(OFFSET('Hygiene Data'!$G$11,0,10*ROW('Hygiene Data'!G85))="","",OFFSET('Hygiene Data'!$G$11,0,10*ROW('Hygiene Data'!G85)))</f>
        <v/>
      </c>
      <c r="DY91" s="295" t="str">
        <f ca="true">+IF(OFFSET('Hygiene Data'!$G$12,0,10*ROW('Hygiene Data'!G85))="","",OFFSET('Hygiene Data'!$G$12,0,10*ROW('Hygiene Data'!G85)))</f>
        <v/>
      </c>
      <c r="DZ91" s="295" t="str">
        <f ca="true">+IF(OFFSET('Hygiene Data'!$G$13,0,10*ROW('Hygiene Data'!G85))="","",OFFSET('Hygiene Data'!$G$13,0,10*ROW('Hygiene Data'!G85)))</f>
        <v/>
      </c>
      <c r="EA91" s="295" t="str">
        <f ca="true">+IF(OFFSET('Hygiene Data'!$H$11,0,10*ROW('Hygiene Data'!H85))="","",OFFSET('Hygiene Data'!$H$11,0,10*ROW('Hygiene Data'!H85)))</f>
        <v/>
      </c>
      <c r="EB91" s="295" t="str">
        <f ca="true">+IF(OFFSET('Hygiene Data'!$H$12,0,10*ROW('Hygiene Data'!H85))="","",OFFSET('Hygiene Data'!$H$12,0,10*ROW('Hygiene Data'!H85)))</f>
        <v/>
      </c>
      <c r="EC91" s="295" t="str">
        <f ca="true">+IF(OFFSET('Hygiene Data'!$H$13,0,10*ROW('Hygiene Data'!H85))="","",OFFSET('Hygiene Data'!$H$13,0,10*ROW('Hygiene Data'!H85)))</f>
        <v/>
      </c>
      <c r="ED91" s="295" t="str">
        <f ca="true">+IF(OFFSET('Hygiene Data'!$I$11,0,10*ROW('Hygiene Data'!I85))="","",OFFSET('Hygiene Data'!$I$11,0,10*ROW('Hygiene Data'!I85)))</f>
        <v/>
      </c>
      <c r="EE91" s="295" t="str">
        <f ca="true">+IF(OFFSET('Hygiene Data'!$I$12,0,10*ROW('Hygiene Data'!I85))="","",OFFSET('Hygiene Data'!$I$12,0,10*ROW('Hygiene Data'!I85)))</f>
        <v/>
      </c>
      <c r="EF91" s="29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5"/>
      <c r="BS92" s="295" t="str">
        <f ca="true">+IF(OFFSET('Water Data'!$D$27,0,10*ROW('Water Data'!D86))="","",OFFSET('Water Data'!$D$27,0,10*ROW('Water Data'!D86)))</f>
        <v/>
      </c>
      <c r="BT92" s="295" t="str">
        <f ca="true">+IF(OFFSET('Water Data'!$D$28,0,10*ROW('Water Data'!D86))="","",OFFSET('Water Data'!$D$28,0,10*ROW('Water Data'!D86)))</f>
        <v/>
      </c>
      <c r="BU92" s="295" t="str">
        <f ca="true">+IF(OFFSET('Water Data'!$D$29,0,10*ROW('Water Data'!D86))="","",OFFSET('Water Data'!$D$29,0,10*ROW('Water Data'!D86)))</f>
        <v/>
      </c>
      <c r="BV92" s="295" t="str">
        <f ca="true">+IF(OFFSET('Water Data'!$E$27,0,10*ROW('Water Data'!E86))="","",OFFSET('Water Data'!$E$27,0,10*ROW('Water Data'!E86)))</f>
        <v/>
      </c>
      <c r="BW92" s="295" t="str">
        <f ca="true">+IF(OFFSET('Water Data'!$E$28,0,10*ROW('Water Data'!E86))="","",OFFSET('Water Data'!$E$28,0,10*ROW('Water Data'!E86)))</f>
        <v/>
      </c>
      <c r="BX92" s="295" t="str">
        <f ca="true">+IF(OFFSET('Water Data'!$E$29,0,10*ROW('Water Data'!E86))="","",OFFSET('Water Data'!$E$29,0,10*ROW('Water Data'!E86)))</f>
        <v/>
      </c>
      <c r="BY92" s="295" t="str">
        <f ca="true">+IF(OFFSET('Water Data'!$F$27,0,10*ROW('Water Data'!F86))="","",OFFSET('Water Data'!$F$27,0,10*ROW('Water Data'!F86)))</f>
        <v/>
      </c>
      <c r="BZ92" s="295" t="str">
        <f ca="true">+IF(OFFSET('Water Data'!$F$28,0,10*ROW('Water Data'!F86))="","",OFFSET('Water Data'!$F$28,0,10*ROW('Water Data'!F86)))</f>
        <v/>
      </c>
      <c r="CA92" s="295" t="str">
        <f ca="true">+IF(OFFSET('Water Data'!$F$29,0,10*ROW('Water Data'!F86))="","",OFFSET('Water Data'!$F$29,0,10*ROW('Water Data'!F86)))</f>
        <v/>
      </c>
      <c r="CB92" s="295" t="str">
        <f ca="true">+IF(OFFSET('Water Data'!$G$27,0,10*ROW('Water Data'!G86))="","",OFFSET('Water Data'!$G$27,0,10*ROW('Water Data'!G86)))</f>
        <v/>
      </c>
      <c r="CC92" s="295" t="str">
        <f ca="true">+IF(OFFSET('Water Data'!$G$28,0,10*ROW('Water Data'!G86))="","",OFFSET('Water Data'!$G$28,0,10*ROW('Water Data'!G86)))</f>
        <v/>
      </c>
      <c r="CD92" s="295" t="str">
        <f ca="true">+IF(OFFSET('Water Data'!$G$29,0,10*ROW('Water Data'!G86))="","",OFFSET('Water Data'!$G$29,0,10*ROW('Water Data'!G86)))</f>
        <v/>
      </c>
      <c r="CE92" s="295" t="str">
        <f ca="true">+IF(OFFSET('Water Data'!$H$27,0,10*ROW('Water Data'!H86))="","",OFFSET('Water Data'!$H$27,0,10*ROW('Water Data'!H86)))</f>
        <v/>
      </c>
      <c r="CF92" s="295" t="str">
        <f ca="true">+IF(OFFSET('Water Data'!$H$28,0,10*ROW('Water Data'!H86))="","",OFFSET('Water Data'!$H$28,0,10*ROW('Water Data'!H86)))</f>
        <v/>
      </c>
      <c r="CG92" s="295" t="str">
        <f ca="true">+IF(OFFSET('Water Data'!$H$29,0,10*ROW('Water Data'!H86))="","",OFFSET('Water Data'!$H$29,0,10*ROW('Water Data'!H86)))</f>
        <v/>
      </c>
      <c r="CH92" s="295" t="str">
        <f ca="true">+IF(OFFSET('Water Data'!$I$27,0,10*ROW('Water Data'!I86))="","",OFFSET('Water Data'!$I$27,0,10*ROW('Water Data'!I86)))</f>
        <v/>
      </c>
      <c r="CI92" s="295" t="str">
        <f ca="true">+IF(OFFSET('Water Data'!$I$28,0,10*ROW('Water Data'!I86))="","",OFFSET('Water Data'!$I$28,0,10*ROW('Water Data'!I86)))</f>
        <v/>
      </c>
      <c r="CJ92" s="295" t="str">
        <f ca="true">+IF(OFFSET('Water Data'!$I$29,0,10*ROW('Water Data'!I86))="","",OFFSET('Water Data'!$I$29,0,10*ROW('Water Data'!I86)))</f>
        <v/>
      </c>
      <c r="CK92" s="295" t="str">
        <f ca="true">+IF(OFFSET('Sanitation Data'!$D$28,0,10*ROW('Sanitation Data'!D86))="","",OFFSET('Sanitation Data'!$D$28,0,10*ROW('Sanitation Data'!D86)))</f>
        <v/>
      </c>
      <c r="CL92" s="295" t="str">
        <f ca="true">+IF(OFFSET('Sanitation Data'!$D$29,0,10*ROW('Sanitation Data'!D86))="","",OFFSET('Sanitation Data'!$D$29,0,10*ROW('Sanitation Data'!D86)))</f>
        <v/>
      </c>
      <c r="CM92" s="295" t="str">
        <f ca="true">+IF(OFFSET('Sanitation Data'!$D$30,0,10*ROW('Sanitation Data'!D86))="","",OFFSET('Sanitation Data'!$D$30,0,10*ROW('Sanitation Data'!D86)))</f>
        <v/>
      </c>
      <c r="CN92" s="295" t="str">
        <f ca="true">+IF(OFFSET('Sanitation Data'!$D$31,0,10*ROW('Sanitation Data'!D86))="","",OFFSET('Sanitation Data'!$D$31,0,10*ROW('Sanitation Data'!D86)))</f>
        <v/>
      </c>
      <c r="CO92" s="295" t="str">
        <f ca="true">+IF(OFFSET('Sanitation Data'!$D$32,0,10*ROW('Sanitation Data'!D86))="","",OFFSET('Sanitation Data'!$D$32,0,10*ROW('Sanitation Data'!D86)))</f>
        <v/>
      </c>
      <c r="CP92" s="295" t="str">
        <f ca="true">+IF(OFFSET('Sanitation Data'!$E$28,0,10*ROW('Sanitation Data'!E86))="","",OFFSET('Sanitation Data'!$E$28,0,10*ROW('Sanitation Data'!E86)))</f>
        <v/>
      </c>
      <c r="CQ92" s="295" t="str">
        <f ca="true">+IF(OFFSET('Sanitation Data'!$E$29,0,10*ROW('Sanitation Data'!E86))="","",OFFSET('Sanitation Data'!$E$29,0,10*ROW('Sanitation Data'!E86)))</f>
        <v/>
      </c>
      <c r="CR92" s="295" t="str">
        <f ca="true">+IF(OFFSET('Sanitation Data'!$E$30,0,10*ROW('Sanitation Data'!E86))="","",OFFSET('Sanitation Data'!$E$30,0,10*ROW('Sanitation Data'!E86)))</f>
        <v/>
      </c>
      <c r="CS92" s="295" t="str">
        <f ca="true">+IF(OFFSET('Sanitation Data'!$E$31,0,10*ROW('Sanitation Data'!E86))="","",OFFSET('Sanitation Data'!$E$31,0,10*ROW('Sanitation Data'!E86)))</f>
        <v/>
      </c>
      <c r="CT92" s="295" t="str">
        <f ca="true">+IF(OFFSET('Sanitation Data'!$E$32,0,10*ROW('Sanitation Data'!E86))="","",OFFSET('Sanitation Data'!$E$32,0,10*ROW('Sanitation Data'!E86)))</f>
        <v/>
      </c>
      <c r="CU92" s="295" t="str">
        <f ca="true">+IF(OFFSET('Sanitation Data'!$F$28,0,10*ROW('Sanitation Data'!F86))="","",OFFSET('Sanitation Data'!$F$28,0,10*ROW('Sanitation Data'!F86)))</f>
        <v/>
      </c>
      <c r="CV92" s="295" t="str">
        <f ca="true">+IF(OFFSET('Sanitation Data'!$F$29,0,10*ROW('Sanitation Data'!F86))="","",OFFSET('Sanitation Data'!$F$29,0,10*ROW('Sanitation Data'!F86)))</f>
        <v/>
      </c>
      <c r="CW92" s="295" t="str">
        <f ca="true">+IF(OFFSET('Sanitation Data'!$F$30,0,10*ROW('Sanitation Data'!F86))="","",OFFSET('Sanitation Data'!$F$30,0,10*ROW('Sanitation Data'!F86)))</f>
        <v/>
      </c>
      <c r="CX92" s="295" t="str">
        <f ca="true">+IF(OFFSET('Sanitation Data'!$F$31,0,10*ROW('Sanitation Data'!F86))="","",OFFSET('Sanitation Data'!$F$31,0,10*ROW('Sanitation Data'!F86)))</f>
        <v/>
      </c>
      <c r="CY92" s="295" t="str">
        <f ca="true">+IF(OFFSET('Sanitation Data'!$F$32,0,10*ROW('Sanitation Data'!F86))="","",OFFSET('Sanitation Data'!$F$32,0,10*ROW('Sanitation Data'!F86)))</f>
        <v/>
      </c>
      <c r="CZ92" s="295" t="str">
        <f ca="true">+IF(OFFSET('Sanitation Data'!$G$28,0,10*ROW('Sanitation Data'!G86))="","",OFFSET('Sanitation Data'!$G$28,0,10*ROW('Sanitation Data'!G86)))</f>
        <v/>
      </c>
      <c r="DA92" s="295" t="str">
        <f ca="true">+IF(OFFSET('Sanitation Data'!$G$29,0,10*ROW('Sanitation Data'!G86))="","",OFFSET('Sanitation Data'!$G$29,0,10*ROW('Sanitation Data'!G86)))</f>
        <v/>
      </c>
      <c r="DB92" s="295" t="str">
        <f ca="true">+IF(OFFSET('Sanitation Data'!$G$30,0,10*ROW('Sanitation Data'!G86))="","",OFFSET('Sanitation Data'!$G$30,0,10*ROW('Sanitation Data'!G86)))</f>
        <v/>
      </c>
      <c r="DC92" s="295" t="str">
        <f ca="true">+IF(OFFSET('Sanitation Data'!$G$31,0,10*ROW('Sanitation Data'!G86))="","",OFFSET('Sanitation Data'!$G$31,0,10*ROW('Sanitation Data'!G86)))</f>
        <v/>
      </c>
      <c r="DD92" s="295" t="str">
        <f ca="true">+IF(OFFSET('Sanitation Data'!$G$32,0,10*ROW('Sanitation Data'!G86))="","",OFFSET('Sanitation Data'!$G$32,0,10*ROW('Sanitation Data'!G86)))</f>
        <v/>
      </c>
      <c r="DE92" s="295" t="str">
        <f ca="true">+IF(OFFSET('Sanitation Data'!$H$28,0,10*ROW('Sanitation Data'!H86))="","",OFFSET('Sanitation Data'!$H$28,0,10*ROW('Sanitation Data'!H86)))</f>
        <v/>
      </c>
      <c r="DF92" s="295" t="str">
        <f ca="true">+IF(OFFSET('Sanitation Data'!$H$29,0,10*ROW('Sanitation Data'!H86))="","",OFFSET('Sanitation Data'!$H$29,0,10*ROW('Sanitation Data'!H86)))</f>
        <v/>
      </c>
      <c r="DG92" s="295" t="str">
        <f ca="true">+IF(OFFSET('Sanitation Data'!$H$30,0,10*ROW('Sanitation Data'!H86))="","",OFFSET('Sanitation Data'!$H$30,0,10*ROW('Sanitation Data'!H86)))</f>
        <v/>
      </c>
      <c r="DH92" s="295" t="str">
        <f ca="true">+IF(OFFSET('Sanitation Data'!$H$31,0,10*ROW('Sanitation Data'!H86))="","",OFFSET('Sanitation Data'!$H$31,0,10*ROW('Sanitation Data'!H86)))</f>
        <v/>
      </c>
      <c r="DI92" s="295" t="str">
        <f ca="true">+IF(OFFSET('Sanitation Data'!$H$32,0,10*ROW('Sanitation Data'!H86))="","",OFFSET('Sanitation Data'!$H$32,0,10*ROW('Sanitation Data'!H86)))</f>
        <v/>
      </c>
      <c r="DJ92" s="295" t="str">
        <f ca="true">+IF(OFFSET('Sanitation Data'!$I$28,0,10*ROW('Sanitation Data'!I86))="","",OFFSET('Sanitation Data'!$I$28,0,10*ROW('Sanitation Data'!I86)))</f>
        <v/>
      </c>
      <c r="DK92" s="295" t="str">
        <f ca="true">+IF(OFFSET('Sanitation Data'!$I$29,0,10*ROW('Sanitation Data'!I86))="","",OFFSET('Sanitation Data'!$I$29,0,10*ROW('Sanitation Data'!I86)))</f>
        <v/>
      </c>
      <c r="DL92" s="295" t="str">
        <f ca="true">+IF(OFFSET('Sanitation Data'!$I$30,0,10*ROW('Sanitation Data'!I86))="","",OFFSET('Sanitation Data'!$I$30,0,10*ROW('Sanitation Data'!I86)))</f>
        <v/>
      </c>
      <c r="DM92" s="295" t="str">
        <f ca="true">+IF(OFFSET('Sanitation Data'!$I$31,0,10*ROW('Sanitation Data'!I86))="","",OFFSET('Sanitation Data'!$I$31,0,10*ROW('Sanitation Data'!I86)))</f>
        <v/>
      </c>
      <c r="DN92" s="295" t="str">
        <f ca="true">+IF(OFFSET('Sanitation Data'!$I$32,0,10*ROW('Sanitation Data'!I86))="","",OFFSET('Sanitation Data'!$I$32,0,10*ROW('Sanitation Data'!I86)))</f>
        <v/>
      </c>
      <c r="DO92" s="295" t="str">
        <f ca="true">+IF(OFFSET('Hygiene Data'!$D$11,0,10*ROW('Hygiene Data'!D86))="","",OFFSET('Hygiene Data'!$D$11,0,10*ROW('Hygiene Data'!D86)))</f>
        <v/>
      </c>
      <c r="DP92" s="295" t="str">
        <f ca="true">+IF(OFFSET('Hygiene Data'!$D$12,0,10*ROW('Hygiene Data'!D86))="","",OFFSET('Hygiene Data'!$D$12,0,10*ROW('Hygiene Data'!D86)))</f>
        <v/>
      </c>
      <c r="DQ92" s="295" t="str">
        <f ca="true">+IF(OFFSET('Hygiene Data'!$D$13,0,10*ROW('Hygiene Data'!D86))="","",OFFSET('Hygiene Data'!$D$13,0,10*ROW('Hygiene Data'!D86)))</f>
        <v/>
      </c>
      <c r="DR92" s="295" t="str">
        <f ca="true">+IF(OFFSET('Hygiene Data'!$E$11,0,10*ROW('Hygiene Data'!E86))="","",OFFSET('Hygiene Data'!$E$11,0,10*ROW('Hygiene Data'!E86)))</f>
        <v/>
      </c>
      <c r="DS92" s="295" t="str">
        <f ca="true">+IF(OFFSET('Hygiene Data'!$E$12,0,10*ROW('Hygiene Data'!E86))="","",OFFSET('Hygiene Data'!$E$12,0,10*ROW('Hygiene Data'!E86)))</f>
        <v/>
      </c>
      <c r="DT92" s="295" t="str">
        <f ca="true">+IF(OFFSET('Hygiene Data'!$E$13,0,10*ROW('Hygiene Data'!E86))="","",OFFSET('Hygiene Data'!$E$13,0,10*ROW('Hygiene Data'!E86)))</f>
        <v/>
      </c>
      <c r="DU92" s="295" t="str">
        <f ca="true">+IF(OFFSET('Hygiene Data'!$F$11,0,10*ROW('Hygiene Data'!F86))="","",OFFSET('Hygiene Data'!$F$11,0,10*ROW('Hygiene Data'!F86)))</f>
        <v/>
      </c>
      <c r="DV92" s="295" t="str">
        <f ca="true">+IF(OFFSET('Hygiene Data'!$F$12,0,10*ROW('Hygiene Data'!F86))="","",OFFSET('Hygiene Data'!$F$12,0,10*ROW('Hygiene Data'!F86)))</f>
        <v/>
      </c>
      <c r="DW92" s="295" t="str">
        <f ca="true">+IF(OFFSET('Hygiene Data'!$F$13,0,10*ROW('Hygiene Data'!F86))="","",OFFSET('Hygiene Data'!$F$13,0,10*ROW('Hygiene Data'!F86)))</f>
        <v/>
      </c>
      <c r="DX92" s="295" t="str">
        <f ca="true">+IF(OFFSET('Hygiene Data'!$G$11,0,10*ROW('Hygiene Data'!G86))="","",OFFSET('Hygiene Data'!$G$11,0,10*ROW('Hygiene Data'!G86)))</f>
        <v/>
      </c>
      <c r="DY92" s="295" t="str">
        <f ca="true">+IF(OFFSET('Hygiene Data'!$G$12,0,10*ROW('Hygiene Data'!G86))="","",OFFSET('Hygiene Data'!$G$12,0,10*ROW('Hygiene Data'!G86)))</f>
        <v/>
      </c>
      <c r="DZ92" s="295" t="str">
        <f ca="true">+IF(OFFSET('Hygiene Data'!$G$13,0,10*ROW('Hygiene Data'!G86))="","",OFFSET('Hygiene Data'!$G$13,0,10*ROW('Hygiene Data'!G86)))</f>
        <v/>
      </c>
      <c r="EA92" s="295" t="str">
        <f ca="true">+IF(OFFSET('Hygiene Data'!$H$11,0,10*ROW('Hygiene Data'!H86))="","",OFFSET('Hygiene Data'!$H$11,0,10*ROW('Hygiene Data'!H86)))</f>
        <v/>
      </c>
      <c r="EB92" s="295" t="str">
        <f ca="true">+IF(OFFSET('Hygiene Data'!$H$12,0,10*ROW('Hygiene Data'!H86))="","",OFFSET('Hygiene Data'!$H$12,0,10*ROW('Hygiene Data'!H86)))</f>
        <v/>
      </c>
      <c r="EC92" s="295" t="str">
        <f ca="true">+IF(OFFSET('Hygiene Data'!$H$13,0,10*ROW('Hygiene Data'!H86))="","",OFFSET('Hygiene Data'!$H$13,0,10*ROW('Hygiene Data'!H86)))</f>
        <v/>
      </c>
      <c r="ED92" s="295" t="str">
        <f ca="true">+IF(OFFSET('Hygiene Data'!$I$11,0,10*ROW('Hygiene Data'!I86))="","",OFFSET('Hygiene Data'!$I$11,0,10*ROW('Hygiene Data'!I86)))</f>
        <v/>
      </c>
      <c r="EE92" s="295" t="str">
        <f ca="true">+IF(OFFSET('Hygiene Data'!$I$12,0,10*ROW('Hygiene Data'!I86))="","",OFFSET('Hygiene Data'!$I$12,0,10*ROW('Hygiene Data'!I86)))</f>
        <v/>
      </c>
      <c r="EF92" s="29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5"/>
      <c r="BS93" s="295" t="str">
        <f ca="true">+IF(OFFSET('Water Data'!$D$27,0,10*ROW('Water Data'!D87))="","",OFFSET('Water Data'!$D$27,0,10*ROW('Water Data'!D87)))</f>
        <v/>
      </c>
      <c r="BT93" s="295" t="str">
        <f ca="true">+IF(OFFSET('Water Data'!$D$28,0,10*ROW('Water Data'!D87))="","",OFFSET('Water Data'!$D$28,0,10*ROW('Water Data'!D87)))</f>
        <v/>
      </c>
      <c r="BU93" s="295" t="str">
        <f ca="true">+IF(OFFSET('Water Data'!$D$29,0,10*ROW('Water Data'!D87))="","",OFFSET('Water Data'!$D$29,0,10*ROW('Water Data'!D87)))</f>
        <v/>
      </c>
      <c r="BV93" s="295" t="str">
        <f ca="true">+IF(OFFSET('Water Data'!$E$27,0,10*ROW('Water Data'!E87))="","",OFFSET('Water Data'!$E$27,0,10*ROW('Water Data'!E87)))</f>
        <v/>
      </c>
      <c r="BW93" s="295" t="str">
        <f ca="true">+IF(OFFSET('Water Data'!$E$28,0,10*ROW('Water Data'!E87))="","",OFFSET('Water Data'!$E$28,0,10*ROW('Water Data'!E87)))</f>
        <v/>
      </c>
      <c r="BX93" s="295" t="str">
        <f ca="true">+IF(OFFSET('Water Data'!$E$29,0,10*ROW('Water Data'!E87))="","",OFFSET('Water Data'!$E$29,0,10*ROW('Water Data'!E87)))</f>
        <v/>
      </c>
      <c r="BY93" s="295" t="str">
        <f ca="true">+IF(OFFSET('Water Data'!$F$27,0,10*ROW('Water Data'!F87))="","",OFFSET('Water Data'!$F$27,0,10*ROW('Water Data'!F87)))</f>
        <v/>
      </c>
      <c r="BZ93" s="295" t="str">
        <f ca="true">+IF(OFFSET('Water Data'!$F$28,0,10*ROW('Water Data'!F87))="","",OFFSET('Water Data'!$F$28,0,10*ROW('Water Data'!F87)))</f>
        <v/>
      </c>
      <c r="CA93" s="295" t="str">
        <f ca="true">+IF(OFFSET('Water Data'!$F$29,0,10*ROW('Water Data'!F87))="","",OFFSET('Water Data'!$F$29,0,10*ROW('Water Data'!F87)))</f>
        <v/>
      </c>
      <c r="CB93" s="295" t="str">
        <f ca="true">+IF(OFFSET('Water Data'!$G$27,0,10*ROW('Water Data'!G87))="","",OFFSET('Water Data'!$G$27,0,10*ROW('Water Data'!G87)))</f>
        <v/>
      </c>
      <c r="CC93" s="295" t="str">
        <f ca="true">+IF(OFFSET('Water Data'!$G$28,0,10*ROW('Water Data'!G87))="","",OFFSET('Water Data'!$G$28,0,10*ROW('Water Data'!G87)))</f>
        <v/>
      </c>
      <c r="CD93" s="295" t="str">
        <f ca="true">+IF(OFFSET('Water Data'!$G$29,0,10*ROW('Water Data'!G87))="","",OFFSET('Water Data'!$G$29,0,10*ROW('Water Data'!G87)))</f>
        <v/>
      </c>
      <c r="CE93" s="295" t="str">
        <f ca="true">+IF(OFFSET('Water Data'!$H$27,0,10*ROW('Water Data'!H87))="","",OFFSET('Water Data'!$H$27,0,10*ROW('Water Data'!H87)))</f>
        <v/>
      </c>
      <c r="CF93" s="295" t="str">
        <f ca="true">+IF(OFFSET('Water Data'!$H$28,0,10*ROW('Water Data'!H87))="","",OFFSET('Water Data'!$H$28,0,10*ROW('Water Data'!H87)))</f>
        <v/>
      </c>
      <c r="CG93" s="295" t="str">
        <f ca="true">+IF(OFFSET('Water Data'!$H$29,0,10*ROW('Water Data'!H87))="","",OFFSET('Water Data'!$H$29,0,10*ROW('Water Data'!H87)))</f>
        <v/>
      </c>
      <c r="CH93" s="295" t="str">
        <f ca="true">+IF(OFFSET('Water Data'!$I$27,0,10*ROW('Water Data'!I87))="","",OFFSET('Water Data'!$I$27,0,10*ROW('Water Data'!I87)))</f>
        <v/>
      </c>
      <c r="CI93" s="295" t="str">
        <f ca="true">+IF(OFFSET('Water Data'!$I$28,0,10*ROW('Water Data'!I87))="","",OFFSET('Water Data'!$I$28,0,10*ROW('Water Data'!I87)))</f>
        <v/>
      </c>
      <c r="CJ93" s="295" t="str">
        <f ca="true">+IF(OFFSET('Water Data'!$I$29,0,10*ROW('Water Data'!I87))="","",OFFSET('Water Data'!$I$29,0,10*ROW('Water Data'!I87)))</f>
        <v/>
      </c>
      <c r="CK93" s="295" t="str">
        <f ca="true">+IF(OFFSET('Sanitation Data'!$D$28,0,10*ROW('Sanitation Data'!D87))="","",OFFSET('Sanitation Data'!$D$28,0,10*ROW('Sanitation Data'!D87)))</f>
        <v/>
      </c>
      <c r="CL93" s="295" t="str">
        <f ca="true">+IF(OFFSET('Sanitation Data'!$D$29,0,10*ROW('Sanitation Data'!D87))="","",OFFSET('Sanitation Data'!$D$29,0,10*ROW('Sanitation Data'!D87)))</f>
        <v/>
      </c>
      <c r="CM93" s="295" t="str">
        <f ca="true">+IF(OFFSET('Sanitation Data'!$D$30,0,10*ROW('Sanitation Data'!D87))="","",OFFSET('Sanitation Data'!$D$30,0,10*ROW('Sanitation Data'!D87)))</f>
        <v/>
      </c>
      <c r="CN93" s="295" t="str">
        <f ca="true">+IF(OFFSET('Sanitation Data'!$D$31,0,10*ROW('Sanitation Data'!D87))="","",OFFSET('Sanitation Data'!$D$31,0,10*ROW('Sanitation Data'!D87)))</f>
        <v/>
      </c>
      <c r="CO93" s="295" t="str">
        <f ca="true">+IF(OFFSET('Sanitation Data'!$D$32,0,10*ROW('Sanitation Data'!D87))="","",OFFSET('Sanitation Data'!$D$32,0,10*ROW('Sanitation Data'!D87)))</f>
        <v/>
      </c>
      <c r="CP93" s="295" t="str">
        <f ca="true">+IF(OFFSET('Sanitation Data'!$E$28,0,10*ROW('Sanitation Data'!E87))="","",OFFSET('Sanitation Data'!$E$28,0,10*ROW('Sanitation Data'!E87)))</f>
        <v/>
      </c>
      <c r="CQ93" s="295" t="str">
        <f ca="true">+IF(OFFSET('Sanitation Data'!$E$29,0,10*ROW('Sanitation Data'!E87))="","",OFFSET('Sanitation Data'!$E$29,0,10*ROW('Sanitation Data'!E87)))</f>
        <v/>
      </c>
      <c r="CR93" s="295" t="str">
        <f ca="true">+IF(OFFSET('Sanitation Data'!$E$30,0,10*ROW('Sanitation Data'!E87))="","",OFFSET('Sanitation Data'!$E$30,0,10*ROW('Sanitation Data'!E87)))</f>
        <v/>
      </c>
      <c r="CS93" s="295" t="str">
        <f ca="true">+IF(OFFSET('Sanitation Data'!$E$31,0,10*ROW('Sanitation Data'!E87))="","",OFFSET('Sanitation Data'!$E$31,0,10*ROW('Sanitation Data'!E87)))</f>
        <v/>
      </c>
      <c r="CT93" s="295" t="str">
        <f ca="true">+IF(OFFSET('Sanitation Data'!$E$32,0,10*ROW('Sanitation Data'!E87))="","",OFFSET('Sanitation Data'!$E$32,0,10*ROW('Sanitation Data'!E87)))</f>
        <v/>
      </c>
      <c r="CU93" s="295" t="str">
        <f ca="true">+IF(OFFSET('Sanitation Data'!$F$28,0,10*ROW('Sanitation Data'!F87))="","",OFFSET('Sanitation Data'!$F$28,0,10*ROW('Sanitation Data'!F87)))</f>
        <v/>
      </c>
      <c r="CV93" s="295" t="str">
        <f ca="true">+IF(OFFSET('Sanitation Data'!$F$29,0,10*ROW('Sanitation Data'!F87))="","",OFFSET('Sanitation Data'!$F$29,0,10*ROW('Sanitation Data'!F87)))</f>
        <v/>
      </c>
      <c r="CW93" s="295" t="str">
        <f ca="true">+IF(OFFSET('Sanitation Data'!$F$30,0,10*ROW('Sanitation Data'!F87))="","",OFFSET('Sanitation Data'!$F$30,0,10*ROW('Sanitation Data'!F87)))</f>
        <v/>
      </c>
      <c r="CX93" s="295" t="str">
        <f ca="true">+IF(OFFSET('Sanitation Data'!$F$31,0,10*ROW('Sanitation Data'!F87))="","",OFFSET('Sanitation Data'!$F$31,0,10*ROW('Sanitation Data'!F87)))</f>
        <v/>
      </c>
      <c r="CY93" s="295" t="str">
        <f ca="true">+IF(OFFSET('Sanitation Data'!$F$32,0,10*ROW('Sanitation Data'!F87))="","",OFFSET('Sanitation Data'!$F$32,0,10*ROW('Sanitation Data'!F87)))</f>
        <v/>
      </c>
      <c r="CZ93" s="295" t="str">
        <f ca="true">+IF(OFFSET('Sanitation Data'!$G$28,0,10*ROW('Sanitation Data'!G87))="","",OFFSET('Sanitation Data'!$G$28,0,10*ROW('Sanitation Data'!G87)))</f>
        <v/>
      </c>
      <c r="DA93" s="295" t="str">
        <f ca="true">+IF(OFFSET('Sanitation Data'!$G$29,0,10*ROW('Sanitation Data'!G87))="","",OFFSET('Sanitation Data'!$G$29,0,10*ROW('Sanitation Data'!G87)))</f>
        <v/>
      </c>
      <c r="DB93" s="295" t="str">
        <f ca="true">+IF(OFFSET('Sanitation Data'!$G$30,0,10*ROW('Sanitation Data'!G87))="","",OFFSET('Sanitation Data'!$G$30,0,10*ROW('Sanitation Data'!G87)))</f>
        <v/>
      </c>
      <c r="DC93" s="295" t="str">
        <f ca="true">+IF(OFFSET('Sanitation Data'!$G$31,0,10*ROW('Sanitation Data'!G87))="","",OFFSET('Sanitation Data'!$G$31,0,10*ROW('Sanitation Data'!G87)))</f>
        <v/>
      </c>
      <c r="DD93" s="295" t="str">
        <f ca="true">+IF(OFFSET('Sanitation Data'!$G$32,0,10*ROW('Sanitation Data'!G87))="","",OFFSET('Sanitation Data'!$G$32,0,10*ROW('Sanitation Data'!G87)))</f>
        <v/>
      </c>
      <c r="DE93" s="295" t="str">
        <f ca="true">+IF(OFFSET('Sanitation Data'!$H$28,0,10*ROW('Sanitation Data'!H87))="","",OFFSET('Sanitation Data'!$H$28,0,10*ROW('Sanitation Data'!H87)))</f>
        <v/>
      </c>
      <c r="DF93" s="295" t="str">
        <f ca="true">+IF(OFFSET('Sanitation Data'!$H$29,0,10*ROW('Sanitation Data'!H87))="","",OFFSET('Sanitation Data'!$H$29,0,10*ROW('Sanitation Data'!H87)))</f>
        <v/>
      </c>
      <c r="DG93" s="295" t="str">
        <f ca="true">+IF(OFFSET('Sanitation Data'!$H$30,0,10*ROW('Sanitation Data'!H87))="","",OFFSET('Sanitation Data'!$H$30,0,10*ROW('Sanitation Data'!H87)))</f>
        <v/>
      </c>
      <c r="DH93" s="295" t="str">
        <f ca="true">+IF(OFFSET('Sanitation Data'!$H$31,0,10*ROW('Sanitation Data'!H87))="","",OFFSET('Sanitation Data'!$H$31,0,10*ROW('Sanitation Data'!H87)))</f>
        <v/>
      </c>
      <c r="DI93" s="295" t="str">
        <f ca="true">+IF(OFFSET('Sanitation Data'!$H$32,0,10*ROW('Sanitation Data'!H87))="","",OFFSET('Sanitation Data'!$H$32,0,10*ROW('Sanitation Data'!H87)))</f>
        <v/>
      </c>
      <c r="DJ93" s="295" t="str">
        <f ca="true">+IF(OFFSET('Sanitation Data'!$I$28,0,10*ROW('Sanitation Data'!I87))="","",OFFSET('Sanitation Data'!$I$28,0,10*ROW('Sanitation Data'!I87)))</f>
        <v/>
      </c>
      <c r="DK93" s="295" t="str">
        <f ca="true">+IF(OFFSET('Sanitation Data'!$I$29,0,10*ROW('Sanitation Data'!I87))="","",OFFSET('Sanitation Data'!$I$29,0,10*ROW('Sanitation Data'!I87)))</f>
        <v/>
      </c>
      <c r="DL93" s="295" t="str">
        <f ca="true">+IF(OFFSET('Sanitation Data'!$I$30,0,10*ROW('Sanitation Data'!I87))="","",OFFSET('Sanitation Data'!$I$30,0,10*ROW('Sanitation Data'!I87)))</f>
        <v/>
      </c>
      <c r="DM93" s="295" t="str">
        <f ca="true">+IF(OFFSET('Sanitation Data'!$I$31,0,10*ROW('Sanitation Data'!I87))="","",OFFSET('Sanitation Data'!$I$31,0,10*ROW('Sanitation Data'!I87)))</f>
        <v/>
      </c>
      <c r="DN93" s="295" t="str">
        <f ca="true">+IF(OFFSET('Sanitation Data'!$I$32,0,10*ROW('Sanitation Data'!I87))="","",OFFSET('Sanitation Data'!$I$32,0,10*ROW('Sanitation Data'!I87)))</f>
        <v/>
      </c>
      <c r="DO93" s="295" t="str">
        <f ca="true">+IF(OFFSET('Hygiene Data'!$D$11,0,10*ROW('Hygiene Data'!D87))="","",OFFSET('Hygiene Data'!$D$11,0,10*ROW('Hygiene Data'!D87)))</f>
        <v/>
      </c>
      <c r="DP93" s="295" t="str">
        <f ca="true">+IF(OFFSET('Hygiene Data'!$D$12,0,10*ROW('Hygiene Data'!D87))="","",OFFSET('Hygiene Data'!$D$12,0,10*ROW('Hygiene Data'!D87)))</f>
        <v/>
      </c>
      <c r="DQ93" s="295" t="str">
        <f ca="true">+IF(OFFSET('Hygiene Data'!$D$13,0,10*ROW('Hygiene Data'!D87))="","",OFFSET('Hygiene Data'!$D$13,0,10*ROW('Hygiene Data'!D87)))</f>
        <v/>
      </c>
      <c r="DR93" s="295" t="str">
        <f ca="true">+IF(OFFSET('Hygiene Data'!$E$11,0,10*ROW('Hygiene Data'!E87))="","",OFFSET('Hygiene Data'!$E$11,0,10*ROW('Hygiene Data'!E87)))</f>
        <v/>
      </c>
      <c r="DS93" s="295" t="str">
        <f ca="true">+IF(OFFSET('Hygiene Data'!$E$12,0,10*ROW('Hygiene Data'!E87))="","",OFFSET('Hygiene Data'!$E$12,0,10*ROW('Hygiene Data'!E87)))</f>
        <v/>
      </c>
      <c r="DT93" s="295" t="str">
        <f ca="true">+IF(OFFSET('Hygiene Data'!$E$13,0,10*ROW('Hygiene Data'!E87))="","",OFFSET('Hygiene Data'!$E$13,0,10*ROW('Hygiene Data'!E87)))</f>
        <v/>
      </c>
      <c r="DU93" s="295" t="str">
        <f ca="true">+IF(OFFSET('Hygiene Data'!$F$11,0,10*ROW('Hygiene Data'!F87))="","",OFFSET('Hygiene Data'!$F$11,0,10*ROW('Hygiene Data'!F87)))</f>
        <v/>
      </c>
      <c r="DV93" s="295" t="str">
        <f ca="true">+IF(OFFSET('Hygiene Data'!$F$12,0,10*ROW('Hygiene Data'!F87))="","",OFFSET('Hygiene Data'!$F$12,0,10*ROW('Hygiene Data'!F87)))</f>
        <v/>
      </c>
      <c r="DW93" s="295" t="str">
        <f ca="true">+IF(OFFSET('Hygiene Data'!$F$13,0,10*ROW('Hygiene Data'!F87))="","",OFFSET('Hygiene Data'!$F$13,0,10*ROW('Hygiene Data'!F87)))</f>
        <v/>
      </c>
      <c r="DX93" s="295" t="str">
        <f ca="true">+IF(OFFSET('Hygiene Data'!$G$11,0,10*ROW('Hygiene Data'!G87))="","",OFFSET('Hygiene Data'!$G$11,0,10*ROW('Hygiene Data'!G87)))</f>
        <v/>
      </c>
      <c r="DY93" s="295" t="str">
        <f ca="true">+IF(OFFSET('Hygiene Data'!$G$12,0,10*ROW('Hygiene Data'!G87))="","",OFFSET('Hygiene Data'!$G$12,0,10*ROW('Hygiene Data'!G87)))</f>
        <v/>
      </c>
      <c r="DZ93" s="295" t="str">
        <f ca="true">+IF(OFFSET('Hygiene Data'!$G$13,0,10*ROW('Hygiene Data'!G87))="","",OFFSET('Hygiene Data'!$G$13,0,10*ROW('Hygiene Data'!G87)))</f>
        <v/>
      </c>
      <c r="EA93" s="295" t="str">
        <f ca="true">+IF(OFFSET('Hygiene Data'!$H$11,0,10*ROW('Hygiene Data'!H87))="","",OFFSET('Hygiene Data'!$H$11,0,10*ROW('Hygiene Data'!H87)))</f>
        <v/>
      </c>
      <c r="EB93" s="295" t="str">
        <f ca="true">+IF(OFFSET('Hygiene Data'!$H$12,0,10*ROW('Hygiene Data'!H87))="","",OFFSET('Hygiene Data'!$H$12,0,10*ROW('Hygiene Data'!H87)))</f>
        <v/>
      </c>
      <c r="EC93" s="295" t="str">
        <f ca="true">+IF(OFFSET('Hygiene Data'!$H$13,0,10*ROW('Hygiene Data'!H87))="","",OFFSET('Hygiene Data'!$H$13,0,10*ROW('Hygiene Data'!H87)))</f>
        <v/>
      </c>
      <c r="ED93" s="295" t="str">
        <f ca="true">+IF(OFFSET('Hygiene Data'!$I$11,0,10*ROW('Hygiene Data'!I87))="","",OFFSET('Hygiene Data'!$I$11,0,10*ROW('Hygiene Data'!I87)))</f>
        <v/>
      </c>
      <c r="EE93" s="295" t="str">
        <f ca="true">+IF(OFFSET('Hygiene Data'!$I$12,0,10*ROW('Hygiene Data'!I87))="","",OFFSET('Hygiene Data'!$I$12,0,10*ROW('Hygiene Data'!I87)))</f>
        <v/>
      </c>
      <c r="EF93" s="29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5"/>
      <c r="BS94" s="295" t="str">
        <f ca="true">+IF(OFFSET('Water Data'!$D$27,0,10*ROW('Water Data'!D88))="","",OFFSET('Water Data'!$D$27,0,10*ROW('Water Data'!D88)))</f>
        <v/>
      </c>
      <c r="BT94" s="295" t="str">
        <f ca="true">+IF(OFFSET('Water Data'!$D$28,0,10*ROW('Water Data'!D88))="","",OFFSET('Water Data'!$D$28,0,10*ROW('Water Data'!D88)))</f>
        <v/>
      </c>
      <c r="BU94" s="295" t="str">
        <f ca="true">+IF(OFFSET('Water Data'!$D$29,0,10*ROW('Water Data'!D88))="","",OFFSET('Water Data'!$D$29,0,10*ROW('Water Data'!D88)))</f>
        <v/>
      </c>
      <c r="BV94" s="295" t="str">
        <f ca="true">+IF(OFFSET('Water Data'!$E$27,0,10*ROW('Water Data'!E88))="","",OFFSET('Water Data'!$E$27,0,10*ROW('Water Data'!E88)))</f>
        <v/>
      </c>
      <c r="BW94" s="295" t="str">
        <f ca="true">+IF(OFFSET('Water Data'!$E$28,0,10*ROW('Water Data'!E88))="","",OFFSET('Water Data'!$E$28,0,10*ROW('Water Data'!E88)))</f>
        <v/>
      </c>
      <c r="BX94" s="295" t="str">
        <f ca="true">+IF(OFFSET('Water Data'!$E$29,0,10*ROW('Water Data'!E88))="","",OFFSET('Water Data'!$E$29,0,10*ROW('Water Data'!E88)))</f>
        <v/>
      </c>
      <c r="BY94" s="295" t="str">
        <f ca="true">+IF(OFFSET('Water Data'!$F$27,0,10*ROW('Water Data'!F88))="","",OFFSET('Water Data'!$F$27,0,10*ROW('Water Data'!F88)))</f>
        <v/>
      </c>
      <c r="BZ94" s="295" t="str">
        <f ca="true">+IF(OFFSET('Water Data'!$F$28,0,10*ROW('Water Data'!F88))="","",OFFSET('Water Data'!$F$28,0,10*ROW('Water Data'!F88)))</f>
        <v/>
      </c>
      <c r="CA94" s="295" t="str">
        <f ca="true">+IF(OFFSET('Water Data'!$F$29,0,10*ROW('Water Data'!F88))="","",OFFSET('Water Data'!$F$29,0,10*ROW('Water Data'!F88)))</f>
        <v/>
      </c>
      <c r="CB94" s="295" t="str">
        <f ca="true">+IF(OFFSET('Water Data'!$G$27,0,10*ROW('Water Data'!G88))="","",OFFSET('Water Data'!$G$27,0,10*ROW('Water Data'!G88)))</f>
        <v/>
      </c>
      <c r="CC94" s="295" t="str">
        <f ca="true">+IF(OFFSET('Water Data'!$G$28,0,10*ROW('Water Data'!G88))="","",OFFSET('Water Data'!$G$28,0,10*ROW('Water Data'!G88)))</f>
        <v/>
      </c>
      <c r="CD94" s="295" t="str">
        <f ca="true">+IF(OFFSET('Water Data'!$G$29,0,10*ROW('Water Data'!G88))="","",OFFSET('Water Data'!$G$29,0,10*ROW('Water Data'!G88)))</f>
        <v/>
      </c>
      <c r="CE94" s="295" t="str">
        <f ca="true">+IF(OFFSET('Water Data'!$H$27,0,10*ROW('Water Data'!H88))="","",OFFSET('Water Data'!$H$27,0,10*ROW('Water Data'!H88)))</f>
        <v/>
      </c>
      <c r="CF94" s="295" t="str">
        <f ca="true">+IF(OFFSET('Water Data'!$H$28,0,10*ROW('Water Data'!H88))="","",OFFSET('Water Data'!$H$28,0,10*ROW('Water Data'!H88)))</f>
        <v/>
      </c>
      <c r="CG94" s="295" t="str">
        <f ca="true">+IF(OFFSET('Water Data'!$H$29,0,10*ROW('Water Data'!H88))="","",OFFSET('Water Data'!$H$29,0,10*ROW('Water Data'!H88)))</f>
        <v/>
      </c>
      <c r="CH94" s="295" t="str">
        <f ca="true">+IF(OFFSET('Water Data'!$I$27,0,10*ROW('Water Data'!I88))="","",OFFSET('Water Data'!$I$27,0,10*ROW('Water Data'!I88)))</f>
        <v/>
      </c>
      <c r="CI94" s="295" t="str">
        <f ca="true">+IF(OFFSET('Water Data'!$I$28,0,10*ROW('Water Data'!I88))="","",OFFSET('Water Data'!$I$28,0,10*ROW('Water Data'!I88)))</f>
        <v/>
      </c>
      <c r="CJ94" s="295" t="str">
        <f ca="true">+IF(OFFSET('Water Data'!$I$29,0,10*ROW('Water Data'!I88))="","",OFFSET('Water Data'!$I$29,0,10*ROW('Water Data'!I88)))</f>
        <v/>
      </c>
      <c r="CK94" s="295" t="str">
        <f ca="true">+IF(OFFSET('Sanitation Data'!$D$28,0,10*ROW('Sanitation Data'!D88))="","",OFFSET('Sanitation Data'!$D$28,0,10*ROW('Sanitation Data'!D88)))</f>
        <v/>
      </c>
      <c r="CL94" s="295" t="str">
        <f ca="true">+IF(OFFSET('Sanitation Data'!$D$29,0,10*ROW('Sanitation Data'!D88))="","",OFFSET('Sanitation Data'!$D$29,0,10*ROW('Sanitation Data'!D88)))</f>
        <v/>
      </c>
      <c r="CM94" s="295" t="str">
        <f ca="true">+IF(OFFSET('Sanitation Data'!$D$30,0,10*ROW('Sanitation Data'!D88))="","",OFFSET('Sanitation Data'!$D$30,0,10*ROW('Sanitation Data'!D88)))</f>
        <v/>
      </c>
      <c r="CN94" s="295" t="str">
        <f ca="true">+IF(OFFSET('Sanitation Data'!$D$31,0,10*ROW('Sanitation Data'!D88))="","",OFFSET('Sanitation Data'!$D$31,0,10*ROW('Sanitation Data'!D88)))</f>
        <v/>
      </c>
      <c r="CO94" s="295" t="str">
        <f ca="true">+IF(OFFSET('Sanitation Data'!$D$32,0,10*ROW('Sanitation Data'!D88))="","",OFFSET('Sanitation Data'!$D$32,0,10*ROW('Sanitation Data'!D88)))</f>
        <v/>
      </c>
      <c r="CP94" s="295" t="str">
        <f ca="true">+IF(OFFSET('Sanitation Data'!$E$28,0,10*ROW('Sanitation Data'!E88))="","",OFFSET('Sanitation Data'!$E$28,0,10*ROW('Sanitation Data'!E88)))</f>
        <v/>
      </c>
      <c r="CQ94" s="295" t="str">
        <f ca="true">+IF(OFFSET('Sanitation Data'!$E$29,0,10*ROW('Sanitation Data'!E88))="","",OFFSET('Sanitation Data'!$E$29,0,10*ROW('Sanitation Data'!E88)))</f>
        <v/>
      </c>
      <c r="CR94" s="295" t="str">
        <f ca="true">+IF(OFFSET('Sanitation Data'!$E$30,0,10*ROW('Sanitation Data'!E88))="","",OFFSET('Sanitation Data'!$E$30,0,10*ROW('Sanitation Data'!E88)))</f>
        <v/>
      </c>
      <c r="CS94" s="295" t="str">
        <f ca="true">+IF(OFFSET('Sanitation Data'!$E$31,0,10*ROW('Sanitation Data'!E88))="","",OFFSET('Sanitation Data'!$E$31,0,10*ROW('Sanitation Data'!E88)))</f>
        <v/>
      </c>
      <c r="CT94" s="295" t="str">
        <f ca="true">+IF(OFFSET('Sanitation Data'!$E$32,0,10*ROW('Sanitation Data'!E88))="","",OFFSET('Sanitation Data'!$E$32,0,10*ROW('Sanitation Data'!E88)))</f>
        <v/>
      </c>
      <c r="CU94" s="295" t="str">
        <f ca="true">+IF(OFFSET('Sanitation Data'!$F$28,0,10*ROW('Sanitation Data'!F88))="","",OFFSET('Sanitation Data'!$F$28,0,10*ROW('Sanitation Data'!F88)))</f>
        <v/>
      </c>
      <c r="CV94" s="295" t="str">
        <f ca="true">+IF(OFFSET('Sanitation Data'!$F$29,0,10*ROW('Sanitation Data'!F88))="","",OFFSET('Sanitation Data'!$F$29,0,10*ROW('Sanitation Data'!F88)))</f>
        <v/>
      </c>
      <c r="CW94" s="295" t="str">
        <f ca="true">+IF(OFFSET('Sanitation Data'!$F$30,0,10*ROW('Sanitation Data'!F88))="","",OFFSET('Sanitation Data'!$F$30,0,10*ROW('Sanitation Data'!F88)))</f>
        <v/>
      </c>
      <c r="CX94" s="295" t="str">
        <f ca="true">+IF(OFFSET('Sanitation Data'!$F$31,0,10*ROW('Sanitation Data'!F88))="","",OFFSET('Sanitation Data'!$F$31,0,10*ROW('Sanitation Data'!F88)))</f>
        <v/>
      </c>
      <c r="CY94" s="295" t="str">
        <f ca="true">+IF(OFFSET('Sanitation Data'!$F$32,0,10*ROW('Sanitation Data'!F88))="","",OFFSET('Sanitation Data'!$F$32,0,10*ROW('Sanitation Data'!F88)))</f>
        <v/>
      </c>
      <c r="CZ94" s="295" t="str">
        <f ca="true">+IF(OFFSET('Sanitation Data'!$G$28,0,10*ROW('Sanitation Data'!G88))="","",OFFSET('Sanitation Data'!$G$28,0,10*ROW('Sanitation Data'!G88)))</f>
        <v/>
      </c>
      <c r="DA94" s="295" t="str">
        <f ca="true">+IF(OFFSET('Sanitation Data'!$G$29,0,10*ROW('Sanitation Data'!G88))="","",OFFSET('Sanitation Data'!$G$29,0,10*ROW('Sanitation Data'!G88)))</f>
        <v/>
      </c>
      <c r="DB94" s="295" t="str">
        <f ca="true">+IF(OFFSET('Sanitation Data'!$G$30,0,10*ROW('Sanitation Data'!G88))="","",OFFSET('Sanitation Data'!$G$30,0,10*ROW('Sanitation Data'!G88)))</f>
        <v/>
      </c>
      <c r="DC94" s="295" t="str">
        <f ca="true">+IF(OFFSET('Sanitation Data'!$G$31,0,10*ROW('Sanitation Data'!G88))="","",OFFSET('Sanitation Data'!$G$31,0,10*ROW('Sanitation Data'!G88)))</f>
        <v/>
      </c>
      <c r="DD94" s="295" t="str">
        <f ca="true">+IF(OFFSET('Sanitation Data'!$G$32,0,10*ROW('Sanitation Data'!G88))="","",OFFSET('Sanitation Data'!$G$32,0,10*ROW('Sanitation Data'!G88)))</f>
        <v/>
      </c>
      <c r="DE94" s="295" t="str">
        <f ca="true">+IF(OFFSET('Sanitation Data'!$H$28,0,10*ROW('Sanitation Data'!H88))="","",OFFSET('Sanitation Data'!$H$28,0,10*ROW('Sanitation Data'!H88)))</f>
        <v/>
      </c>
      <c r="DF94" s="295" t="str">
        <f ca="true">+IF(OFFSET('Sanitation Data'!$H$29,0,10*ROW('Sanitation Data'!H88))="","",OFFSET('Sanitation Data'!$H$29,0,10*ROW('Sanitation Data'!H88)))</f>
        <v/>
      </c>
      <c r="DG94" s="295" t="str">
        <f ca="true">+IF(OFFSET('Sanitation Data'!$H$30,0,10*ROW('Sanitation Data'!H88))="","",OFFSET('Sanitation Data'!$H$30,0,10*ROW('Sanitation Data'!H88)))</f>
        <v/>
      </c>
      <c r="DH94" s="295" t="str">
        <f ca="true">+IF(OFFSET('Sanitation Data'!$H$31,0,10*ROW('Sanitation Data'!H88))="","",OFFSET('Sanitation Data'!$H$31,0,10*ROW('Sanitation Data'!H88)))</f>
        <v/>
      </c>
      <c r="DI94" s="295" t="str">
        <f ca="true">+IF(OFFSET('Sanitation Data'!$H$32,0,10*ROW('Sanitation Data'!H88))="","",OFFSET('Sanitation Data'!$H$32,0,10*ROW('Sanitation Data'!H88)))</f>
        <v/>
      </c>
      <c r="DJ94" s="295" t="str">
        <f ca="true">+IF(OFFSET('Sanitation Data'!$I$28,0,10*ROW('Sanitation Data'!I88))="","",OFFSET('Sanitation Data'!$I$28,0,10*ROW('Sanitation Data'!I88)))</f>
        <v/>
      </c>
      <c r="DK94" s="295" t="str">
        <f ca="true">+IF(OFFSET('Sanitation Data'!$I$29,0,10*ROW('Sanitation Data'!I88))="","",OFFSET('Sanitation Data'!$I$29,0,10*ROW('Sanitation Data'!I88)))</f>
        <v/>
      </c>
      <c r="DL94" s="295" t="str">
        <f ca="true">+IF(OFFSET('Sanitation Data'!$I$30,0,10*ROW('Sanitation Data'!I88))="","",OFFSET('Sanitation Data'!$I$30,0,10*ROW('Sanitation Data'!I88)))</f>
        <v/>
      </c>
      <c r="DM94" s="295" t="str">
        <f ca="true">+IF(OFFSET('Sanitation Data'!$I$31,0,10*ROW('Sanitation Data'!I88))="","",OFFSET('Sanitation Data'!$I$31,0,10*ROW('Sanitation Data'!I88)))</f>
        <v/>
      </c>
      <c r="DN94" s="295" t="str">
        <f ca="true">+IF(OFFSET('Sanitation Data'!$I$32,0,10*ROW('Sanitation Data'!I88))="","",OFFSET('Sanitation Data'!$I$32,0,10*ROW('Sanitation Data'!I88)))</f>
        <v/>
      </c>
      <c r="DO94" s="295" t="str">
        <f ca="true">+IF(OFFSET('Hygiene Data'!$D$11,0,10*ROW('Hygiene Data'!D88))="","",OFFSET('Hygiene Data'!$D$11,0,10*ROW('Hygiene Data'!D88)))</f>
        <v/>
      </c>
      <c r="DP94" s="295" t="str">
        <f ca="true">+IF(OFFSET('Hygiene Data'!$D$12,0,10*ROW('Hygiene Data'!D88))="","",OFFSET('Hygiene Data'!$D$12,0,10*ROW('Hygiene Data'!D88)))</f>
        <v/>
      </c>
      <c r="DQ94" s="295" t="str">
        <f ca="true">+IF(OFFSET('Hygiene Data'!$D$13,0,10*ROW('Hygiene Data'!D88))="","",OFFSET('Hygiene Data'!$D$13,0,10*ROW('Hygiene Data'!D88)))</f>
        <v/>
      </c>
      <c r="DR94" s="295" t="str">
        <f ca="true">+IF(OFFSET('Hygiene Data'!$E$11,0,10*ROW('Hygiene Data'!E88))="","",OFFSET('Hygiene Data'!$E$11,0,10*ROW('Hygiene Data'!E88)))</f>
        <v/>
      </c>
      <c r="DS94" s="295" t="str">
        <f ca="true">+IF(OFFSET('Hygiene Data'!$E$12,0,10*ROW('Hygiene Data'!E88))="","",OFFSET('Hygiene Data'!$E$12,0,10*ROW('Hygiene Data'!E88)))</f>
        <v/>
      </c>
      <c r="DT94" s="295" t="str">
        <f ca="true">+IF(OFFSET('Hygiene Data'!$E$13,0,10*ROW('Hygiene Data'!E88))="","",OFFSET('Hygiene Data'!$E$13,0,10*ROW('Hygiene Data'!E88)))</f>
        <v/>
      </c>
      <c r="DU94" s="295" t="str">
        <f ca="true">+IF(OFFSET('Hygiene Data'!$F$11,0,10*ROW('Hygiene Data'!F88))="","",OFFSET('Hygiene Data'!$F$11,0,10*ROW('Hygiene Data'!F88)))</f>
        <v/>
      </c>
      <c r="DV94" s="295" t="str">
        <f ca="true">+IF(OFFSET('Hygiene Data'!$F$12,0,10*ROW('Hygiene Data'!F88))="","",OFFSET('Hygiene Data'!$F$12,0,10*ROW('Hygiene Data'!F88)))</f>
        <v/>
      </c>
      <c r="DW94" s="295" t="str">
        <f ca="true">+IF(OFFSET('Hygiene Data'!$F$13,0,10*ROW('Hygiene Data'!F88))="","",OFFSET('Hygiene Data'!$F$13,0,10*ROW('Hygiene Data'!F88)))</f>
        <v/>
      </c>
      <c r="DX94" s="295" t="str">
        <f ca="true">+IF(OFFSET('Hygiene Data'!$G$11,0,10*ROW('Hygiene Data'!G88))="","",OFFSET('Hygiene Data'!$G$11,0,10*ROW('Hygiene Data'!G88)))</f>
        <v/>
      </c>
      <c r="DY94" s="295" t="str">
        <f ca="true">+IF(OFFSET('Hygiene Data'!$G$12,0,10*ROW('Hygiene Data'!G88))="","",OFFSET('Hygiene Data'!$G$12,0,10*ROW('Hygiene Data'!G88)))</f>
        <v/>
      </c>
      <c r="DZ94" s="295" t="str">
        <f ca="true">+IF(OFFSET('Hygiene Data'!$G$13,0,10*ROW('Hygiene Data'!G88))="","",OFFSET('Hygiene Data'!$G$13,0,10*ROW('Hygiene Data'!G88)))</f>
        <v/>
      </c>
      <c r="EA94" s="295" t="str">
        <f ca="true">+IF(OFFSET('Hygiene Data'!$H$11,0,10*ROW('Hygiene Data'!H88))="","",OFFSET('Hygiene Data'!$H$11,0,10*ROW('Hygiene Data'!H88)))</f>
        <v/>
      </c>
      <c r="EB94" s="295" t="str">
        <f ca="true">+IF(OFFSET('Hygiene Data'!$H$12,0,10*ROW('Hygiene Data'!H88))="","",OFFSET('Hygiene Data'!$H$12,0,10*ROW('Hygiene Data'!H88)))</f>
        <v/>
      </c>
      <c r="EC94" s="295" t="str">
        <f ca="true">+IF(OFFSET('Hygiene Data'!$H$13,0,10*ROW('Hygiene Data'!H88))="","",OFFSET('Hygiene Data'!$H$13,0,10*ROW('Hygiene Data'!H88)))</f>
        <v/>
      </c>
      <c r="ED94" s="295" t="str">
        <f ca="true">+IF(OFFSET('Hygiene Data'!$I$11,0,10*ROW('Hygiene Data'!I88))="","",OFFSET('Hygiene Data'!$I$11,0,10*ROW('Hygiene Data'!I88)))</f>
        <v/>
      </c>
      <c r="EE94" s="295" t="str">
        <f ca="true">+IF(OFFSET('Hygiene Data'!$I$12,0,10*ROW('Hygiene Data'!I88))="","",OFFSET('Hygiene Data'!$I$12,0,10*ROW('Hygiene Data'!I88)))</f>
        <v/>
      </c>
      <c r="EF94" s="29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5"/>
      <c r="BS95" s="295" t="str">
        <f ca="true">+IF(OFFSET('Water Data'!$D$27,0,10*ROW('Water Data'!D89))="","",OFFSET('Water Data'!$D$27,0,10*ROW('Water Data'!D89)))</f>
        <v/>
      </c>
      <c r="BT95" s="295" t="str">
        <f ca="true">+IF(OFFSET('Water Data'!$D$28,0,10*ROW('Water Data'!D89))="","",OFFSET('Water Data'!$D$28,0,10*ROW('Water Data'!D89)))</f>
        <v/>
      </c>
      <c r="BU95" s="295" t="str">
        <f ca="true">+IF(OFFSET('Water Data'!$D$29,0,10*ROW('Water Data'!D89))="","",OFFSET('Water Data'!$D$29,0,10*ROW('Water Data'!D89)))</f>
        <v/>
      </c>
      <c r="BV95" s="295" t="str">
        <f ca="true">+IF(OFFSET('Water Data'!$E$27,0,10*ROW('Water Data'!E89))="","",OFFSET('Water Data'!$E$27,0,10*ROW('Water Data'!E89)))</f>
        <v/>
      </c>
      <c r="BW95" s="295" t="str">
        <f ca="true">+IF(OFFSET('Water Data'!$E$28,0,10*ROW('Water Data'!E89))="","",OFFSET('Water Data'!$E$28,0,10*ROW('Water Data'!E89)))</f>
        <v/>
      </c>
      <c r="BX95" s="295" t="str">
        <f ca="true">+IF(OFFSET('Water Data'!$E$29,0,10*ROW('Water Data'!E89))="","",OFFSET('Water Data'!$E$29,0,10*ROW('Water Data'!E89)))</f>
        <v/>
      </c>
      <c r="BY95" s="295" t="str">
        <f ca="true">+IF(OFFSET('Water Data'!$F$27,0,10*ROW('Water Data'!F89))="","",OFFSET('Water Data'!$F$27,0,10*ROW('Water Data'!F89)))</f>
        <v/>
      </c>
      <c r="BZ95" s="295" t="str">
        <f ca="true">+IF(OFFSET('Water Data'!$F$28,0,10*ROW('Water Data'!F89))="","",OFFSET('Water Data'!$F$28,0,10*ROW('Water Data'!F89)))</f>
        <v/>
      </c>
      <c r="CA95" s="295" t="str">
        <f ca="true">+IF(OFFSET('Water Data'!$F$29,0,10*ROW('Water Data'!F89))="","",OFFSET('Water Data'!$F$29,0,10*ROW('Water Data'!F89)))</f>
        <v/>
      </c>
      <c r="CB95" s="295" t="str">
        <f ca="true">+IF(OFFSET('Water Data'!$G$27,0,10*ROW('Water Data'!G89))="","",OFFSET('Water Data'!$G$27,0,10*ROW('Water Data'!G89)))</f>
        <v/>
      </c>
      <c r="CC95" s="295" t="str">
        <f ca="true">+IF(OFFSET('Water Data'!$G$28,0,10*ROW('Water Data'!G89))="","",OFFSET('Water Data'!$G$28,0,10*ROW('Water Data'!G89)))</f>
        <v/>
      </c>
      <c r="CD95" s="295" t="str">
        <f ca="true">+IF(OFFSET('Water Data'!$G$29,0,10*ROW('Water Data'!G89))="","",OFFSET('Water Data'!$G$29,0,10*ROW('Water Data'!G89)))</f>
        <v/>
      </c>
      <c r="CE95" s="295" t="str">
        <f ca="true">+IF(OFFSET('Water Data'!$H$27,0,10*ROW('Water Data'!H89))="","",OFFSET('Water Data'!$H$27,0,10*ROW('Water Data'!H89)))</f>
        <v/>
      </c>
      <c r="CF95" s="295" t="str">
        <f ca="true">+IF(OFFSET('Water Data'!$H$28,0,10*ROW('Water Data'!H89))="","",OFFSET('Water Data'!$H$28,0,10*ROW('Water Data'!H89)))</f>
        <v/>
      </c>
      <c r="CG95" s="295" t="str">
        <f ca="true">+IF(OFFSET('Water Data'!$H$29,0,10*ROW('Water Data'!H89))="","",OFFSET('Water Data'!$H$29,0,10*ROW('Water Data'!H89)))</f>
        <v/>
      </c>
      <c r="CH95" s="295" t="str">
        <f ca="true">+IF(OFFSET('Water Data'!$I$27,0,10*ROW('Water Data'!I89))="","",OFFSET('Water Data'!$I$27,0,10*ROW('Water Data'!I89)))</f>
        <v/>
      </c>
      <c r="CI95" s="295" t="str">
        <f ca="true">+IF(OFFSET('Water Data'!$I$28,0,10*ROW('Water Data'!I89))="","",OFFSET('Water Data'!$I$28,0,10*ROW('Water Data'!I89)))</f>
        <v/>
      </c>
      <c r="CJ95" s="295" t="str">
        <f ca="true">+IF(OFFSET('Water Data'!$I$29,0,10*ROW('Water Data'!I89))="","",OFFSET('Water Data'!$I$29,0,10*ROW('Water Data'!I89)))</f>
        <v/>
      </c>
      <c r="CK95" s="295" t="str">
        <f ca="true">+IF(OFFSET('Sanitation Data'!$D$28,0,10*ROW('Sanitation Data'!D89))="","",OFFSET('Sanitation Data'!$D$28,0,10*ROW('Sanitation Data'!D89)))</f>
        <v/>
      </c>
      <c r="CL95" s="295" t="str">
        <f ca="true">+IF(OFFSET('Sanitation Data'!$D$29,0,10*ROW('Sanitation Data'!D89))="","",OFFSET('Sanitation Data'!$D$29,0,10*ROW('Sanitation Data'!D89)))</f>
        <v/>
      </c>
      <c r="CM95" s="295" t="str">
        <f ca="true">+IF(OFFSET('Sanitation Data'!$D$30,0,10*ROW('Sanitation Data'!D89))="","",OFFSET('Sanitation Data'!$D$30,0,10*ROW('Sanitation Data'!D89)))</f>
        <v/>
      </c>
      <c r="CN95" s="295" t="str">
        <f ca="true">+IF(OFFSET('Sanitation Data'!$D$31,0,10*ROW('Sanitation Data'!D89))="","",OFFSET('Sanitation Data'!$D$31,0,10*ROW('Sanitation Data'!D89)))</f>
        <v/>
      </c>
      <c r="CO95" s="295" t="str">
        <f ca="true">+IF(OFFSET('Sanitation Data'!$D$32,0,10*ROW('Sanitation Data'!D89))="","",OFFSET('Sanitation Data'!$D$32,0,10*ROW('Sanitation Data'!D89)))</f>
        <v/>
      </c>
      <c r="CP95" s="295" t="str">
        <f ca="true">+IF(OFFSET('Sanitation Data'!$E$28,0,10*ROW('Sanitation Data'!E89))="","",OFFSET('Sanitation Data'!$E$28,0,10*ROW('Sanitation Data'!E89)))</f>
        <v/>
      </c>
      <c r="CQ95" s="295" t="str">
        <f ca="true">+IF(OFFSET('Sanitation Data'!$E$29,0,10*ROW('Sanitation Data'!E89))="","",OFFSET('Sanitation Data'!$E$29,0,10*ROW('Sanitation Data'!E89)))</f>
        <v/>
      </c>
      <c r="CR95" s="295" t="str">
        <f ca="true">+IF(OFFSET('Sanitation Data'!$E$30,0,10*ROW('Sanitation Data'!E89))="","",OFFSET('Sanitation Data'!$E$30,0,10*ROW('Sanitation Data'!E89)))</f>
        <v/>
      </c>
      <c r="CS95" s="295" t="str">
        <f ca="true">+IF(OFFSET('Sanitation Data'!$E$31,0,10*ROW('Sanitation Data'!E89))="","",OFFSET('Sanitation Data'!$E$31,0,10*ROW('Sanitation Data'!E89)))</f>
        <v/>
      </c>
      <c r="CT95" s="295" t="str">
        <f ca="true">+IF(OFFSET('Sanitation Data'!$E$32,0,10*ROW('Sanitation Data'!E89))="","",OFFSET('Sanitation Data'!$E$32,0,10*ROW('Sanitation Data'!E89)))</f>
        <v/>
      </c>
      <c r="CU95" s="295" t="str">
        <f ca="true">+IF(OFFSET('Sanitation Data'!$F$28,0,10*ROW('Sanitation Data'!F89))="","",OFFSET('Sanitation Data'!$F$28,0,10*ROW('Sanitation Data'!F89)))</f>
        <v/>
      </c>
      <c r="CV95" s="295" t="str">
        <f ca="true">+IF(OFFSET('Sanitation Data'!$F$29,0,10*ROW('Sanitation Data'!F89))="","",OFFSET('Sanitation Data'!$F$29,0,10*ROW('Sanitation Data'!F89)))</f>
        <v/>
      </c>
      <c r="CW95" s="295" t="str">
        <f ca="true">+IF(OFFSET('Sanitation Data'!$F$30,0,10*ROW('Sanitation Data'!F89))="","",OFFSET('Sanitation Data'!$F$30,0,10*ROW('Sanitation Data'!F89)))</f>
        <v/>
      </c>
      <c r="CX95" s="295" t="str">
        <f ca="true">+IF(OFFSET('Sanitation Data'!$F$31,0,10*ROW('Sanitation Data'!F89))="","",OFFSET('Sanitation Data'!$F$31,0,10*ROW('Sanitation Data'!F89)))</f>
        <v/>
      </c>
      <c r="CY95" s="295" t="str">
        <f ca="true">+IF(OFFSET('Sanitation Data'!$F$32,0,10*ROW('Sanitation Data'!F89))="","",OFFSET('Sanitation Data'!$F$32,0,10*ROW('Sanitation Data'!F89)))</f>
        <v/>
      </c>
      <c r="CZ95" s="295" t="str">
        <f ca="true">+IF(OFFSET('Sanitation Data'!$G$28,0,10*ROW('Sanitation Data'!G89))="","",OFFSET('Sanitation Data'!$G$28,0,10*ROW('Sanitation Data'!G89)))</f>
        <v/>
      </c>
      <c r="DA95" s="295" t="str">
        <f ca="true">+IF(OFFSET('Sanitation Data'!$G$29,0,10*ROW('Sanitation Data'!G89))="","",OFFSET('Sanitation Data'!$G$29,0,10*ROW('Sanitation Data'!G89)))</f>
        <v/>
      </c>
      <c r="DB95" s="295" t="str">
        <f ca="true">+IF(OFFSET('Sanitation Data'!$G$30,0,10*ROW('Sanitation Data'!G89))="","",OFFSET('Sanitation Data'!$G$30,0,10*ROW('Sanitation Data'!G89)))</f>
        <v/>
      </c>
      <c r="DC95" s="295" t="str">
        <f ca="true">+IF(OFFSET('Sanitation Data'!$G$31,0,10*ROW('Sanitation Data'!G89))="","",OFFSET('Sanitation Data'!$G$31,0,10*ROW('Sanitation Data'!G89)))</f>
        <v/>
      </c>
      <c r="DD95" s="295" t="str">
        <f ca="true">+IF(OFFSET('Sanitation Data'!$G$32,0,10*ROW('Sanitation Data'!G89))="","",OFFSET('Sanitation Data'!$G$32,0,10*ROW('Sanitation Data'!G89)))</f>
        <v/>
      </c>
      <c r="DE95" s="295" t="str">
        <f ca="true">+IF(OFFSET('Sanitation Data'!$H$28,0,10*ROW('Sanitation Data'!H89))="","",OFFSET('Sanitation Data'!$H$28,0,10*ROW('Sanitation Data'!H89)))</f>
        <v/>
      </c>
      <c r="DF95" s="295" t="str">
        <f ca="true">+IF(OFFSET('Sanitation Data'!$H$29,0,10*ROW('Sanitation Data'!H89))="","",OFFSET('Sanitation Data'!$H$29,0,10*ROW('Sanitation Data'!H89)))</f>
        <v/>
      </c>
      <c r="DG95" s="295" t="str">
        <f ca="true">+IF(OFFSET('Sanitation Data'!$H$30,0,10*ROW('Sanitation Data'!H89))="","",OFFSET('Sanitation Data'!$H$30,0,10*ROW('Sanitation Data'!H89)))</f>
        <v/>
      </c>
      <c r="DH95" s="295" t="str">
        <f ca="true">+IF(OFFSET('Sanitation Data'!$H$31,0,10*ROW('Sanitation Data'!H89))="","",OFFSET('Sanitation Data'!$H$31,0,10*ROW('Sanitation Data'!H89)))</f>
        <v/>
      </c>
      <c r="DI95" s="295" t="str">
        <f ca="true">+IF(OFFSET('Sanitation Data'!$H$32,0,10*ROW('Sanitation Data'!H89))="","",OFFSET('Sanitation Data'!$H$32,0,10*ROW('Sanitation Data'!H89)))</f>
        <v/>
      </c>
      <c r="DJ95" s="295" t="str">
        <f ca="true">+IF(OFFSET('Sanitation Data'!$I$28,0,10*ROW('Sanitation Data'!I89))="","",OFFSET('Sanitation Data'!$I$28,0,10*ROW('Sanitation Data'!I89)))</f>
        <v/>
      </c>
      <c r="DK95" s="295" t="str">
        <f ca="true">+IF(OFFSET('Sanitation Data'!$I$29,0,10*ROW('Sanitation Data'!I89))="","",OFFSET('Sanitation Data'!$I$29,0,10*ROW('Sanitation Data'!I89)))</f>
        <v/>
      </c>
      <c r="DL95" s="295" t="str">
        <f ca="true">+IF(OFFSET('Sanitation Data'!$I$30,0,10*ROW('Sanitation Data'!I89))="","",OFFSET('Sanitation Data'!$I$30,0,10*ROW('Sanitation Data'!I89)))</f>
        <v/>
      </c>
      <c r="DM95" s="295" t="str">
        <f ca="true">+IF(OFFSET('Sanitation Data'!$I$31,0,10*ROW('Sanitation Data'!I89))="","",OFFSET('Sanitation Data'!$I$31,0,10*ROW('Sanitation Data'!I89)))</f>
        <v/>
      </c>
      <c r="DN95" s="295" t="str">
        <f ca="true">+IF(OFFSET('Sanitation Data'!$I$32,0,10*ROW('Sanitation Data'!I89))="","",OFFSET('Sanitation Data'!$I$32,0,10*ROW('Sanitation Data'!I89)))</f>
        <v/>
      </c>
      <c r="DO95" s="295" t="str">
        <f ca="true">+IF(OFFSET('Hygiene Data'!$D$11,0,10*ROW('Hygiene Data'!D89))="","",OFFSET('Hygiene Data'!$D$11,0,10*ROW('Hygiene Data'!D89)))</f>
        <v/>
      </c>
      <c r="DP95" s="295" t="str">
        <f ca="true">+IF(OFFSET('Hygiene Data'!$D$12,0,10*ROW('Hygiene Data'!D89))="","",OFFSET('Hygiene Data'!$D$12,0,10*ROW('Hygiene Data'!D89)))</f>
        <v/>
      </c>
      <c r="DQ95" s="295" t="str">
        <f ca="true">+IF(OFFSET('Hygiene Data'!$D$13,0,10*ROW('Hygiene Data'!D89))="","",OFFSET('Hygiene Data'!$D$13,0,10*ROW('Hygiene Data'!D89)))</f>
        <v/>
      </c>
      <c r="DR95" s="295" t="str">
        <f ca="true">+IF(OFFSET('Hygiene Data'!$E$11,0,10*ROW('Hygiene Data'!E89))="","",OFFSET('Hygiene Data'!$E$11,0,10*ROW('Hygiene Data'!E89)))</f>
        <v/>
      </c>
      <c r="DS95" s="295" t="str">
        <f ca="true">+IF(OFFSET('Hygiene Data'!$E$12,0,10*ROW('Hygiene Data'!E89))="","",OFFSET('Hygiene Data'!$E$12,0,10*ROW('Hygiene Data'!E89)))</f>
        <v/>
      </c>
      <c r="DT95" s="295" t="str">
        <f ca="true">+IF(OFFSET('Hygiene Data'!$E$13,0,10*ROW('Hygiene Data'!E89))="","",OFFSET('Hygiene Data'!$E$13,0,10*ROW('Hygiene Data'!E89)))</f>
        <v/>
      </c>
      <c r="DU95" s="295" t="str">
        <f ca="true">+IF(OFFSET('Hygiene Data'!$F$11,0,10*ROW('Hygiene Data'!F89))="","",OFFSET('Hygiene Data'!$F$11,0,10*ROW('Hygiene Data'!F89)))</f>
        <v/>
      </c>
      <c r="DV95" s="295" t="str">
        <f ca="true">+IF(OFFSET('Hygiene Data'!$F$12,0,10*ROW('Hygiene Data'!F89))="","",OFFSET('Hygiene Data'!$F$12,0,10*ROW('Hygiene Data'!F89)))</f>
        <v/>
      </c>
      <c r="DW95" s="295" t="str">
        <f ca="true">+IF(OFFSET('Hygiene Data'!$F$13,0,10*ROW('Hygiene Data'!F89))="","",OFFSET('Hygiene Data'!$F$13,0,10*ROW('Hygiene Data'!F89)))</f>
        <v/>
      </c>
      <c r="DX95" s="295" t="str">
        <f ca="true">+IF(OFFSET('Hygiene Data'!$G$11,0,10*ROW('Hygiene Data'!G89))="","",OFFSET('Hygiene Data'!$G$11,0,10*ROW('Hygiene Data'!G89)))</f>
        <v/>
      </c>
      <c r="DY95" s="295" t="str">
        <f ca="true">+IF(OFFSET('Hygiene Data'!$G$12,0,10*ROW('Hygiene Data'!G89))="","",OFFSET('Hygiene Data'!$G$12,0,10*ROW('Hygiene Data'!G89)))</f>
        <v/>
      </c>
      <c r="DZ95" s="295" t="str">
        <f ca="true">+IF(OFFSET('Hygiene Data'!$G$13,0,10*ROW('Hygiene Data'!G89))="","",OFFSET('Hygiene Data'!$G$13,0,10*ROW('Hygiene Data'!G89)))</f>
        <v/>
      </c>
      <c r="EA95" s="295" t="str">
        <f ca="true">+IF(OFFSET('Hygiene Data'!$H$11,0,10*ROW('Hygiene Data'!H89))="","",OFFSET('Hygiene Data'!$H$11,0,10*ROW('Hygiene Data'!H89)))</f>
        <v/>
      </c>
      <c r="EB95" s="295" t="str">
        <f ca="true">+IF(OFFSET('Hygiene Data'!$H$12,0,10*ROW('Hygiene Data'!H89))="","",OFFSET('Hygiene Data'!$H$12,0,10*ROW('Hygiene Data'!H89)))</f>
        <v/>
      </c>
      <c r="EC95" s="295" t="str">
        <f ca="true">+IF(OFFSET('Hygiene Data'!$H$13,0,10*ROW('Hygiene Data'!H89))="","",OFFSET('Hygiene Data'!$H$13,0,10*ROW('Hygiene Data'!H89)))</f>
        <v/>
      </c>
      <c r="ED95" s="295" t="str">
        <f ca="true">+IF(OFFSET('Hygiene Data'!$I$11,0,10*ROW('Hygiene Data'!I89))="","",OFFSET('Hygiene Data'!$I$11,0,10*ROW('Hygiene Data'!I89)))</f>
        <v/>
      </c>
      <c r="EE95" s="295" t="str">
        <f ca="true">+IF(OFFSET('Hygiene Data'!$I$12,0,10*ROW('Hygiene Data'!I89))="","",OFFSET('Hygiene Data'!$I$12,0,10*ROW('Hygiene Data'!I89)))</f>
        <v/>
      </c>
      <c r="EF95" s="29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5"/>
      <c r="BS96" s="295" t="str">
        <f ca="true">+IF(OFFSET('Water Data'!$D$27,0,10*ROW('Water Data'!D90))="","",OFFSET('Water Data'!$D$27,0,10*ROW('Water Data'!D90)))</f>
        <v/>
      </c>
      <c r="BT96" s="295" t="str">
        <f ca="true">+IF(OFFSET('Water Data'!$D$28,0,10*ROW('Water Data'!D90))="","",OFFSET('Water Data'!$D$28,0,10*ROW('Water Data'!D90)))</f>
        <v/>
      </c>
      <c r="BU96" s="295" t="str">
        <f ca="true">+IF(OFFSET('Water Data'!$D$29,0,10*ROW('Water Data'!D90))="","",OFFSET('Water Data'!$D$29,0,10*ROW('Water Data'!D90)))</f>
        <v/>
      </c>
      <c r="BV96" s="295" t="str">
        <f ca="true">+IF(OFFSET('Water Data'!$E$27,0,10*ROW('Water Data'!E90))="","",OFFSET('Water Data'!$E$27,0,10*ROW('Water Data'!E90)))</f>
        <v/>
      </c>
      <c r="BW96" s="295" t="str">
        <f ca="true">+IF(OFFSET('Water Data'!$E$28,0,10*ROW('Water Data'!E90))="","",OFFSET('Water Data'!$E$28,0,10*ROW('Water Data'!E90)))</f>
        <v/>
      </c>
      <c r="BX96" s="295" t="str">
        <f ca="true">+IF(OFFSET('Water Data'!$E$29,0,10*ROW('Water Data'!E90))="","",OFFSET('Water Data'!$E$29,0,10*ROW('Water Data'!E90)))</f>
        <v/>
      </c>
      <c r="BY96" s="295" t="str">
        <f ca="true">+IF(OFFSET('Water Data'!$F$27,0,10*ROW('Water Data'!F90))="","",OFFSET('Water Data'!$F$27,0,10*ROW('Water Data'!F90)))</f>
        <v/>
      </c>
      <c r="BZ96" s="295" t="str">
        <f ca="true">+IF(OFFSET('Water Data'!$F$28,0,10*ROW('Water Data'!F90))="","",OFFSET('Water Data'!$F$28,0,10*ROW('Water Data'!F90)))</f>
        <v/>
      </c>
      <c r="CA96" s="295" t="str">
        <f ca="true">+IF(OFFSET('Water Data'!$F$29,0,10*ROW('Water Data'!F90))="","",OFFSET('Water Data'!$F$29,0,10*ROW('Water Data'!F90)))</f>
        <v/>
      </c>
      <c r="CB96" s="295" t="str">
        <f ca="true">+IF(OFFSET('Water Data'!$G$27,0,10*ROW('Water Data'!G90))="","",OFFSET('Water Data'!$G$27,0,10*ROW('Water Data'!G90)))</f>
        <v/>
      </c>
      <c r="CC96" s="295" t="str">
        <f ca="true">+IF(OFFSET('Water Data'!$G$28,0,10*ROW('Water Data'!G90))="","",OFFSET('Water Data'!$G$28,0,10*ROW('Water Data'!G90)))</f>
        <v/>
      </c>
      <c r="CD96" s="295" t="str">
        <f ca="true">+IF(OFFSET('Water Data'!$G$29,0,10*ROW('Water Data'!G90))="","",OFFSET('Water Data'!$G$29,0,10*ROW('Water Data'!G90)))</f>
        <v/>
      </c>
      <c r="CE96" s="295" t="str">
        <f ca="true">+IF(OFFSET('Water Data'!$H$27,0,10*ROW('Water Data'!H90))="","",OFFSET('Water Data'!$H$27,0,10*ROW('Water Data'!H90)))</f>
        <v/>
      </c>
      <c r="CF96" s="295" t="str">
        <f ca="true">+IF(OFFSET('Water Data'!$H$28,0,10*ROW('Water Data'!H90))="","",OFFSET('Water Data'!$H$28,0,10*ROW('Water Data'!H90)))</f>
        <v/>
      </c>
      <c r="CG96" s="295" t="str">
        <f ca="true">+IF(OFFSET('Water Data'!$H$29,0,10*ROW('Water Data'!H90))="","",OFFSET('Water Data'!$H$29,0,10*ROW('Water Data'!H90)))</f>
        <v/>
      </c>
      <c r="CH96" s="295" t="str">
        <f ca="true">+IF(OFFSET('Water Data'!$I$27,0,10*ROW('Water Data'!I90))="","",OFFSET('Water Data'!$I$27,0,10*ROW('Water Data'!I90)))</f>
        <v/>
      </c>
      <c r="CI96" s="295" t="str">
        <f ca="true">+IF(OFFSET('Water Data'!$I$28,0,10*ROW('Water Data'!I90))="","",OFFSET('Water Data'!$I$28,0,10*ROW('Water Data'!I90)))</f>
        <v/>
      </c>
      <c r="CJ96" s="295" t="str">
        <f ca="true">+IF(OFFSET('Water Data'!$I$29,0,10*ROW('Water Data'!I90))="","",OFFSET('Water Data'!$I$29,0,10*ROW('Water Data'!I90)))</f>
        <v/>
      </c>
      <c r="CK96" s="295" t="str">
        <f ca="true">+IF(OFFSET('Sanitation Data'!$D$28,0,10*ROW('Sanitation Data'!D90))="","",OFFSET('Sanitation Data'!$D$28,0,10*ROW('Sanitation Data'!D90)))</f>
        <v/>
      </c>
      <c r="CL96" s="295" t="str">
        <f ca="true">+IF(OFFSET('Sanitation Data'!$D$29,0,10*ROW('Sanitation Data'!D90))="","",OFFSET('Sanitation Data'!$D$29,0,10*ROW('Sanitation Data'!D90)))</f>
        <v/>
      </c>
      <c r="CM96" s="295" t="str">
        <f ca="true">+IF(OFFSET('Sanitation Data'!$D$30,0,10*ROW('Sanitation Data'!D90))="","",OFFSET('Sanitation Data'!$D$30,0,10*ROW('Sanitation Data'!D90)))</f>
        <v/>
      </c>
      <c r="CN96" s="295" t="str">
        <f ca="true">+IF(OFFSET('Sanitation Data'!$D$31,0,10*ROW('Sanitation Data'!D90))="","",OFFSET('Sanitation Data'!$D$31,0,10*ROW('Sanitation Data'!D90)))</f>
        <v/>
      </c>
      <c r="CO96" s="295" t="str">
        <f ca="true">+IF(OFFSET('Sanitation Data'!$D$32,0,10*ROW('Sanitation Data'!D90))="","",OFFSET('Sanitation Data'!$D$32,0,10*ROW('Sanitation Data'!D90)))</f>
        <v/>
      </c>
      <c r="CP96" s="295" t="str">
        <f ca="true">+IF(OFFSET('Sanitation Data'!$E$28,0,10*ROW('Sanitation Data'!E90))="","",OFFSET('Sanitation Data'!$E$28,0,10*ROW('Sanitation Data'!E90)))</f>
        <v/>
      </c>
      <c r="CQ96" s="295" t="str">
        <f ca="true">+IF(OFFSET('Sanitation Data'!$E$29,0,10*ROW('Sanitation Data'!E90))="","",OFFSET('Sanitation Data'!$E$29,0,10*ROW('Sanitation Data'!E90)))</f>
        <v/>
      </c>
      <c r="CR96" s="295" t="str">
        <f ca="true">+IF(OFFSET('Sanitation Data'!$E$30,0,10*ROW('Sanitation Data'!E90))="","",OFFSET('Sanitation Data'!$E$30,0,10*ROW('Sanitation Data'!E90)))</f>
        <v/>
      </c>
      <c r="CS96" s="295" t="str">
        <f ca="true">+IF(OFFSET('Sanitation Data'!$E$31,0,10*ROW('Sanitation Data'!E90))="","",OFFSET('Sanitation Data'!$E$31,0,10*ROW('Sanitation Data'!E90)))</f>
        <v/>
      </c>
      <c r="CT96" s="295" t="str">
        <f ca="true">+IF(OFFSET('Sanitation Data'!$E$32,0,10*ROW('Sanitation Data'!E90))="","",OFFSET('Sanitation Data'!$E$32,0,10*ROW('Sanitation Data'!E90)))</f>
        <v/>
      </c>
      <c r="CU96" s="295" t="str">
        <f ca="true">+IF(OFFSET('Sanitation Data'!$F$28,0,10*ROW('Sanitation Data'!F90))="","",OFFSET('Sanitation Data'!$F$28,0,10*ROW('Sanitation Data'!F90)))</f>
        <v/>
      </c>
      <c r="CV96" s="295" t="str">
        <f ca="true">+IF(OFFSET('Sanitation Data'!$F$29,0,10*ROW('Sanitation Data'!F90))="","",OFFSET('Sanitation Data'!$F$29,0,10*ROW('Sanitation Data'!F90)))</f>
        <v/>
      </c>
      <c r="CW96" s="295" t="str">
        <f ca="true">+IF(OFFSET('Sanitation Data'!$F$30,0,10*ROW('Sanitation Data'!F90))="","",OFFSET('Sanitation Data'!$F$30,0,10*ROW('Sanitation Data'!F90)))</f>
        <v/>
      </c>
      <c r="CX96" s="295" t="str">
        <f ca="true">+IF(OFFSET('Sanitation Data'!$F$31,0,10*ROW('Sanitation Data'!F90))="","",OFFSET('Sanitation Data'!$F$31,0,10*ROW('Sanitation Data'!F90)))</f>
        <v/>
      </c>
      <c r="CY96" s="295" t="str">
        <f ca="true">+IF(OFFSET('Sanitation Data'!$F$32,0,10*ROW('Sanitation Data'!F90))="","",OFFSET('Sanitation Data'!$F$32,0,10*ROW('Sanitation Data'!F90)))</f>
        <v/>
      </c>
      <c r="CZ96" s="295" t="str">
        <f ca="true">+IF(OFFSET('Sanitation Data'!$G$28,0,10*ROW('Sanitation Data'!G90))="","",OFFSET('Sanitation Data'!$G$28,0,10*ROW('Sanitation Data'!G90)))</f>
        <v/>
      </c>
      <c r="DA96" s="295" t="str">
        <f ca="true">+IF(OFFSET('Sanitation Data'!$G$29,0,10*ROW('Sanitation Data'!G90))="","",OFFSET('Sanitation Data'!$G$29,0,10*ROW('Sanitation Data'!G90)))</f>
        <v/>
      </c>
      <c r="DB96" s="295" t="str">
        <f ca="true">+IF(OFFSET('Sanitation Data'!$G$30,0,10*ROW('Sanitation Data'!G90))="","",OFFSET('Sanitation Data'!$G$30,0,10*ROW('Sanitation Data'!G90)))</f>
        <v/>
      </c>
      <c r="DC96" s="295" t="str">
        <f ca="true">+IF(OFFSET('Sanitation Data'!$G$31,0,10*ROW('Sanitation Data'!G90))="","",OFFSET('Sanitation Data'!$G$31,0,10*ROW('Sanitation Data'!G90)))</f>
        <v/>
      </c>
      <c r="DD96" s="295" t="str">
        <f ca="true">+IF(OFFSET('Sanitation Data'!$G$32,0,10*ROW('Sanitation Data'!G90))="","",OFFSET('Sanitation Data'!$G$32,0,10*ROW('Sanitation Data'!G90)))</f>
        <v/>
      </c>
      <c r="DE96" s="295" t="str">
        <f ca="true">+IF(OFFSET('Sanitation Data'!$H$28,0,10*ROW('Sanitation Data'!H90))="","",OFFSET('Sanitation Data'!$H$28,0,10*ROW('Sanitation Data'!H90)))</f>
        <v/>
      </c>
      <c r="DF96" s="295" t="str">
        <f ca="true">+IF(OFFSET('Sanitation Data'!$H$29,0,10*ROW('Sanitation Data'!H90))="","",OFFSET('Sanitation Data'!$H$29,0,10*ROW('Sanitation Data'!H90)))</f>
        <v/>
      </c>
      <c r="DG96" s="295" t="str">
        <f ca="true">+IF(OFFSET('Sanitation Data'!$H$30,0,10*ROW('Sanitation Data'!H90))="","",OFFSET('Sanitation Data'!$H$30,0,10*ROW('Sanitation Data'!H90)))</f>
        <v/>
      </c>
      <c r="DH96" s="295" t="str">
        <f ca="true">+IF(OFFSET('Sanitation Data'!$H$31,0,10*ROW('Sanitation Data'!H90))="","",OFFSET('Sanitation Data'!$H$31,0,10*ROW('Sanitation Data'!H90)))</f>
        <v/>
      </c>
      <c r="DI96" s="295" t="str">
        <f ca="true">+IF(OFFSET('Sanitation Data'!$H$32,0,10*ROW('Sanitation Data'!H90))="","",OFFSET('Sanitation Data'!$H$32,0,10*ROW('Sanitation Data'!H90)))</f>
        <v/>
      </c>
      <c r="DJ96" s="295" t="str">
        <f ca="true">+IF(OFFSET('Sanitation Data'!$I$28,0,10*ROW('Sanitation Data'!I90))="","",OFFSET('Sanitation Data'!$I$28,0,10*ROW('Sanitation Data'!I90)))</f>
        <v/>
      </c>
      <c r="DK96" s="295" t="str">
        <f ca="true">+IF(OFFSET('Sanitation Data'!$I$29,0,10*ROW('Sanitation Data'!I90))="","",OFFSET('Sanitation Data'!$I$29,0,10*ROW('Sanitation Data'!I90)))</f>
        <v/>
      </c>
      <c r="DL96" s="295" t="str">
        <f ca="true">+IF(OFFSET('Sanitation Data'!$I$30,0,10*ROW('Sanitation Data'!I90))="","",OFFSET('Sanitation Data'!$I$30,0,10*ROW('Sanitation Data'!I90)))</f>
        <v/>
      </c>
      <c r="DM96" s="295" t="str">
        <f ca="true">+IF(OFFSET('Sanitation Data'!$I$31,0,10*ROW('Sanitation Data'!I90))="","",OFFSET('Sanitation Data'!$I$31,0,10*ROW('Sanitation Data'!I90)))</f>
        <v/>
      </c>
      <c r="DN96" s="295" t="str">
        <f ca="true">+IF(OFFSET('Sanitation Data'!$I$32,0,10*ROW('Sanitation Data'!I90))="","",OFFSET('Sanitation Data'!$I$32,0,10*ROW('Sanitation Data'!I90)))</f>
        <v/>
      </c>
      <c r="DO96" s="295" t="str">
        <f ca="true">+IF(OFFSET('Hygiene Data'!$D$11,0,10*ROW('Hygiene Data'!D90))="","",OFFSET('Hygiene Data'!$D$11,0,10*ROW('Hygiene Data'!D90)))</f>
        <v/>
      </c>
      <c r="DP96" s="295" t="str">
        <f ca="true">+IF(OFFSET('Hygiene Data'!$D$12,0,10*ROW('Hygiene Data'!D90))="","",OFFSET('Hygiene Data'!$D$12,0,10*ROW('Hygiene Data'!D90)))</f>
        <v/>
      </c>
      <c r="DQ96" s="295" t="str">
        <f ca="true">+IF(OFFSET('Hygiene Data'!$D$13,0,10*ROW('Hygiene Data'!D90))="","",OFFSET('Hygiene Data'!$D$13,0,10*ROW('Hygiene Data'!D90)))</f>
        <v/>
      </c>
      <c r="DR96" s="295" t="str">
        <f ca="true">+IF(OFFSET('Hygiene Data'!$E$11,0,10*ROW('Hygiene Data'!E90))="","",OFFSET('Hygiene Data'!$E$11,0,10*ROW('Hygiene Data'!E90)))</f>
        <v/>
      </c>
      <c r="DS96" s="295" t="str">
        <f ca="true">+IF(OFFSET('Hygiene Data'!$E$12,0,10*ROW('Hygiene Data'!E90))="","",OFFSET('Hygiene Data'!$E$12,0,10*ROW('Hygiene Data'!E90)))</f>
        <v/>
      </c>
      <c r="DT96" s="295" t="str">
        <f ca="true">+IF(OFFSET('Hygiene Data'!$E$13,0,10*ROW('Hygiene Data'!E90))="","",OFFSET('Hygiene Data'!$E$13,0,10*ROW('Hygiene Data'!E90)))</f>
        <v/>
      </c>
      <c r="DU96" s="295" t="str">
        <f ca="true">+IF(OFFSET('Hygiene Data'!$F$11,0,10*ROW('Hygiene Data'!F90))="","",OFFSET('Hygiene Data'!$F$11,0,10*ROW('Hygiene Data'!F90)))</f>
        <v/>
      </c>
      <c r="DV96" s="295" t="str">
        <f ca="true">+IF(OFFSET('Hygiene Data'!$F$12,0,10*ROW('Hygiene Data'!F90))="","",OFFSET('Hygiene Data'!$F$12,0,10*ROW('Hygiene Data'!F90)))</f>
        <v/>
      </c>
      <c r="DW96" s="295" t="str">
        <f ca="true">+IF(OFFSET('Hygiene Data'!$F$13,0,10*ROW('Hygiene Data'!F90))="","",OFFSET('Hygiene Data'!$F$13,0,10*ROW('Hygiene Data'!F90)))</f>
        <v/>
      </c>
      <c r="DX96" s="295" t="str">
        <f ca="true">+IF(OFFSET('Hygiene Data'!$G$11,0,10*ROW('Hygiene Data'!G90))="","",OFFSET('Hygiene Data'!$G$11,0,10*ROW('Hygiene Data'!G90)))</f>
        <v/>
      </c>
      <c r="DY96" s="295" t="str">
        <f ca="true">+IF(OFFSET('Hygiene Data'!$G$12,0,10*ROW('Hygiene Data'!G90))="","",OFFSET('Hygiene Data'!$G$12,0,10*ROW('Hygiene Data'!G90)))</f>
        <v/>
      </c>
      <c r="DZ96" s="295" t="str">
        <f ca="true">+IF(OFFSET('Hygiene Data'!$G$13,0,10*ROW('Hygiene Data'!G90))="","",OFFSET('Hygiene Data'!$G$13,0,10*ROW('Hygiene Data'!G90)))</f>
        <v/>
      </c>
      <c r="EA96" s="295" t="str">
        <f ca="true">+IF(OFFSET('Hygiene Data'!$H$11,0,10*ROW('Hygiene Data'!H90))="","",OFFSET('Hygiene Data'!$H$11,0,10*ROW('Hygiene Data'!H90)))</f>
        <v/>
      </c>
      <c r="EB96" s="295" t="str">
        <f ca="true">+IF(OFFSET('Hygiene Data'!$H$12,0,10*ROW('Hygiene Data'!H90))="","",OFFSET('Hygiene Data'!$H$12,0,10*ROW('Hygiene Data'!H90)))</f>
        <v/>
      </c>
      <c r="EC96" s="295" t="str">
        <f ca="true">+IF(OFFSET('Hygiene Data'!$H$13,0,10*ROW('Hygiene Data'!H90))="","",OFFSET('Hygiene Data'!$H$13,0,10*ROW('Hygiene Data'!H90)))</f>
        <v/>
      </c>
      <c r="ED96" s="295" t="str">
        <f ca="true">+IF(OFFSET('Hygiene Data'!$I$11,0,10*ROW('Hygiene Data'!I90))="","",OFFSET('Hygiene Data'!$I$11,0,10*ROW('Hygiene Data'!I90)))</f>
        <v/>
      </c>
      <c r="EE96" s="295" t="str">
        <f ca="true">+IF(OFFSET('Hygiene Data'!$I$12,0,10*ROW('Hygiene Data'!I90))="","",OFFSET('Hygiene Data'!$I$12,0,10*ROW('Hygiene Data'!I90)))</f>
        <v/>
      </c>
      <c r="EF96" s="29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5"/>
      <c r="BS97" s="295" t="str">
        <f ca="true">+IF(OFFSET('Water Data'!$D$27,0,10*ROW('Water Data'!D91))="","",OFFSET('Water Data'!$D$27,0,10*ROW('Water Data'!D91)))</f>
        <v/>
      </c>
      <c r="BT97" s="295" t="str">
        <f ca="true">+IF(OFFSET('Water Data'!$D$28,0,10*ROW('Water Data'!D91))="","",OFFSET('Water Data'!$D$28,0,10*ROW('Water Data'!D91)))</f>
        <v/>
      </c>
      <c r="BU97" s="295" t="str">
        <f ca="true">+IF(OFFSET('Water Data'!$D$29,0,10*ROW('Water Data'!D91))="","",OFFSET('Water Data'!$D$29,0,10*ROW('Water Data'!D91)))</f>
        <v/>
      </c>
      <c r="BV97" s="295" t="str">
        <f ca="true">+IF(OFFSET('Water Data'!$E$27,0,10*ROW('Water Data'!E91))="","",OFFSET('Water Data'!$E$27,0,10*ROW('Water Data'!E91)))</f>
        <v/>
      </c>
      <c r="BW97" s="295" t="str">
        <f ca="true">+IF(OFFSET('Water Data'!$E$28,0,10*ROW('Water Data'!E91))="","",OFFSET('Water Data'!$E$28,0,10*ROW('Water Data'!E91)))</f>
        <v/>
      </c>
      <c r="BX97" s="295" t="str">
        <f ca="true">+IF(OFFSET('Water Data'!$E$29,0,10*ROW('Water Data'!E91))="","",OFFSET('Water Data'!$E$29,0,10*ROW('Water Data'!E91)))</f>
        <v/>
      </c>
      <c r="BY97" s="295" t="str">
        <f ca="true">+IF(OFFSET('Water Data'!$F$27,0,10*ROW('Water Data'!F91))="","",OFFSET('Water Data'!$F$27,0,10*ROW('Water Data'!F91)))</f>
        <v/>
      </c>
      <c r="BZ97" s="295" t="str">
        <f ca="true">+IF(OFFSET('Water Data'!$F$28,0,10*ROW('Water Data'!F91))="","",OFFSET('Water Data'!$F$28,0,10*ROW('Water Data'!F91)))</f>
        <v/>
      </c>
      <c r="CA97" s="295" t="str">
        <f ca="true">+IF(OFFSET('Water Data'!$F$29,0,10*ROW('Water Data'!F91))="","",OFFSET('Water Data'!$F$29,0,10*ROW('Water Data'!F91)))</f>
        <v/>
      </c>
      <c r="CB97" s="295" t="str">
        <f ca="true">+IF(OFFSET('Water Data'!$G$27,0,10*ROW('Water Data'!G91))="","",OFFSET('Water Data'!$G$27,0,10*ROW('Water Data'!G91)))</f>
        <v/>
      </c>
      <c r="CC97" s="295" t="str">
        <f ca="true">+IF(OFFSET('Water Data'!$G$28,0,10*ROW('Water Data'!G91))="","",OFFSET('Water Data'!$G$28,0,10*ROW('Water Data'!G91)))</f>
        <v/>
      </c>
      <c r="CD97" s="295" t="str">
        <f ca="true">+IF(OFFSET('Water Data'!$G$29,0,10*ROW('Water Data'!G91))="","",OFFSET('Water Data'!$G$29,0,10*ROW('Water Data'!G91)))</f>
        <v/>
      </c>
      <c r="CE97" s="295" t="str">
        <f ca="true">+IF(OFFSET('Water Data'!$H$27,0,10*ROW('Water Data'!H91))="","",OFFSET('Water Data'!$H$27,0,10*ROW('Water Data'!H91)))</f>
        <v/>
      </c>
      <c r="CF97" s="295" t="str">
        <f ca="true">+IF(OFFSET('Water Data'!$H$28,0,10*ROW('Water Data'!H91))="","",OFFSET('Water Data'!$H$28,0,10*ROW('Water Data'!H91)))</f>
        <v/>
      </c>
      <c r="CG97" s="295" t="str">
        <f ca="true">+IF(OFFSET('Water Data'!$H$29,0,10*ROW('Water Data'!H91))="","",OFFSET('Water Data'!$H$29,0,10*ROW('Water Data'!H91)))</f>
        <v/>
      </c>
      <c r="CH97" s="295" t="str">
        <f ca="true">+IF(OFFSET('Water Data'!$I$27,0,10*ROW('Water Data'!I91))="","",OFFSET('Water Data'!$I$27,0,10*ROW('Water Data'!I91)))</f>
        <v/>
      </c>
      <c r="CI97" s="295" t="str">
        <f ca="true">+IF(OFFSET('Water Data'!$I$28,0,10*ROW('Water Data'!I91))="","",OFFSET('Water Data'!$I$28,0,10*ROW('Water Data'!I91)))</f>
        <v/>
      </c>
      <c r="CJ97" s="295" t="str">
        <f ca="true">+IF(OFFSET('Water Data'!$I$29,0,10*ROW('Water Data'!I91))="","",OFFSET('Water Data'!$I$29,0,10*ROW('Water Data'!I91)))</f>
        <v/>
      </c>
      <c r="CK97" s="295" t="str">
        <f ca="true">+IF(OFFSET('Sanitation Data'!$D$28,0,10*ROW('Sanitation Data'!D91))="","",OFFSET('Sanitation Data'!$D$28,0,10*ROW('Sanitation Data'!D91)))</f>
        <v/>
      </c>
      <c r="CL97" s="295" t="str">
        <f ca="true">+IF(OFFSET('Sanitation Data'!$D$29,0,10*ROW('Sanitation Data'!D91))="","",OFFSET('Sanitation Data'!$D$29,0,10*ROW('Sanitation Data'!D91)))</f>
        <v/>
      </c>
      <c r="CM97" s="295" t="str">
        <f ca="true">+IF(OFFSET('Sanitation Data'!$D$30,0,10*ROW('Sanitation Data'!D91))="","",OFFSET('Sanitation Data'!$D$30,0,10*ROW('Sanitation Data'!D91)))</f>
        <v/>
      </c>
      <c r="CN97" s="295" t="str">
        <f ca="true">+IF(OFFSET('Sanitation Data'!$D$31,0,10*ROW('Sanitation Data'!D91))="","",OFFSET('Sanitation Data'!$D$31,0,10*ROW('Sanitation Data'!D91)))</f>
        <v/>
      </c>
      <c r="CO97" s="295" t="str">
        <f ca="true">+IF(OFFSET('Sanitation Data'!$D$32,0,10*ROW('Sanitation Data'!D91))="","",OFFSET('Sanitation Data'!$D$32,0,10*ROW('Sanitation Data'!D91)))</f>
        <v/>
      </c>
      <c r="CP97" s="295" t="str">
        <f ca="true">+IF(OFFSET('Sanitation Data'!$E$28,0,10*ROW('Sanitation Data'!E91))="","",OFFSET('Sanitation Data'!$E$28,0,10*ROW('Sanitation Data'!E91)))</f>
        <v/>
      </c>
      <c r="CQ97" s="295" t="str">
        <f ca="true">+IF(OFFSET('Sanitation Data'!$E$29,0,10*ROW('Sanitation Data'!E91))="","",OFFSET('Sanitation Data'!$E$29,0,10*ROW('Sanitation Data'!E91)))</f>
        <v/>
      </c>
      <c r="CR97" s="295" t="str">
        <f ca="true">+IF(OFFSET('Sanitation Data'!$E$30,0,10*ROW('Sanitation Data'!E91))="","",OFFSET('Sanitation Data'!$E$30,0,10*ROW('Sanitation Data'!E91)))</f>
        <v/>
      </c>
      <c r="CS97" s="295" t="str">
        <f ca="true">+IF(OFFSET('Sanitation Data'!$E$31,0,10*ROW('Sanitation Data'!E91))="","",OFFSET('Sanitation Data'!$E$31,0,10*ROW('Sanitation Data'!E91)))</f>
        <v/>
      </c>
      <c r="CT97" s="295" t="str">
        <f ca="true">+IF(OFFSET('Sanitation Data'!$E$32,0,10*ROW('Sanitation Data'!E91))="","",OFFSET('Sanitation Data'!$E$32,0,10*ROW('Sanitation Data'!E91)))</f>
        <v/>
      </c>
      <c r="CU97" s="295" t="str">
        <f ca="true">+IF(OFFSET('Sanitation Data'!$F$28,0,10*ROW('Sanitation Data'!F91))="","",OFFSET('Sanitation Data'!$F$28,0,10*ROW('Sanitation Data'!F91)))</f>
        <v/>
      </c>
      <c r="CV97" s="295" t="str">
        <f ca="true">+IF(OFFSET('Sanitation Data'!$F$29,0,10*ROW('Sanitation Data'!F91))="","",OFFSET('Sanitation Data'!$F$29,0,10*ROW('Sanitation Data'!F91)))</f>
        <v/>
      </c>
      <c r="CW97" s="295" t="str">
        <f ca="true">+IF(OFFSET('Sanitation Data'!$F$30,0,10*ROW('Sanitation Data'!F91))="","",OFFSET('Sanitation Data'!$F$30,0,10*ROW('Sanitation Data'!F91)))</f>
        <v/>
      </c>
      <c r="CX97" s="295" t="str">
        <f ca="true">+IF(OFFSET('Sanitation Data'!$F$31,0,10*ROW('Sanitation Data'!F91))="","",OFFSET('Sanitation Data'!$F$31,0,10*ROW('Sanitation Data'!F91)))</f>
        <v/>
      </c>
      <c r="CY97" s="295" t="str">
        <f ca="true">+IF(OFFSET('Sanitation Data'!$F$32,0,10*ROW('Sanitation Data'!F91))="","",OFFSET('Sanitation Data'!$F$32,0,10*ROW('Sanitation Data'!F91)))</f>
        <v/>
      </c>
      <c r="CZ97" s="295" t="str">
        <f ca="true">+IF(OFFSET('Sanitation Data'!$G$28,0,10*ROW('Sanitation Data'!G91))="","",OFFSET('Sanitation Data'!$G$28,0,10*ROW('Sanitation Data'!G91)))</f>
        <v/>
      </c>
      <c r="DA97" s="295" t="str">
        <f ca="true">+IF(OFFSET('Sanitation Data'!$G$29,0,10*ROW('Sanitation Data'!G91))="","",OFFSET('Sanitation Data'!$G$29,0,10*ROW('Sanitation Data'!G91)))</f>
        <v/>
      </c>
      <c r="DB97" s="295" t="str">
        <f ca="true">+IF(OFFSET('Sanitation Data'!$G$30,0,10*ROW('Sanitation Data'!G91))="","",OFFSET('Sanitation Data'!$G$30,0,10*ROW('Sanitation Data'!G91)))</f>
        <v/>
      </c>
      <c r="DC97" s="295" t="str">
        <f ca="true">+IF(OFFSET('Sanitation Data'!$G$31,0,10*ROW('Sanitation Data'!G91))="","",OFFSET('Sanitation Data'!$G$31,0,10*ROW('Sanitation Data'!G91)))</f>
        <v/>
      </c>
      <c r="DD97" s="295" t="str">
        <f ca="true">+IF(OFFSET('Sanitation Data'!$G$32,0,10*ROW('Sanitation Data'!G91))="","",OFFSET('Sanitation Data'!$G$32,0,10*ROW('Sanitation Data'!G91)))</f>
        <v/>
      </c>
      <c r="DE97" s="295" t="str">
        <f ca="true">+IF(OFFSET('Sanitation Data'!$H$28,0,10*ROW('Sanitation Data'!H91))="","",OFFSET('Sanitation Data'!$H$28,0,10*ROW('Sanitation Data'!H91)))</f>
        <v/>
      </c>
      <c r="DF97" s="295" t="str">
        <f ca="true">+IF(OFFSET('Sanitation Data'!$H$29,0,10*ROW('Sanitation Data'!H91))="","",OFFSET('Sanitation Data'!$H$29,0,10*ROW('Sanitation Data'!H91)))</f>
        <v/>
      </c>
      <c r="DG97" s="295" t="str">
        <f ca="true">+IF(OFFSET('Sanitation Data'!$H$30,0,10*ROW('Sanitation Data'!H91))="","",OFFSET('Sanitation Data'!$H$30,0,10*ROW('Sanitation Data'!H91)))</f>
        <v/>
      </c>
      <c r="DH97" s="295" t="str">
        <f ca="true">+IF(OFFSET('Sanitation Data'!$H$31,0,10*ROW('Sanitation Data'!H91))="","",OFFSET('Sanitation Data'!$H$31,0,10*ROW('Sanitation Data'!H91)))</f>
        <v/>
      </c>
      <c r="DI97" s="295" t="str">
        <f ca="true">+IF(OFFSET('Sanitation Data'!$H$32,0,10*ROW('Sanitation Data'!H91))="","",OFFSET('Sanitation Data'!$H$32,0,10*ROW('Sanitation Data'!H91)))</f>
        <v/>
      </c>
      <c r="DJ97" s="295" t="str">
        <f ca="true">+IF(OFFSET('Sanitation Data'!$I$28,0,10*ROW('Sanitation Data'!I91))="","",OFFSET('Sanitation Data'!$I$28,0,10*ROW('Sanitation Data'!I91)))</f>
        <v/>
      </c>
      <c r="DK97" s="295" t="str">
        <f ca="true">+IF(OFFSET('Sanitation Data'!$I$29,0,10*ROW('Sanitation Data'!I91))="","",OFFSET('Sanitation Data'!$I$29,0,10*ROW('Sanitation Data'!I91)))</f>
        <v/>
      </c>
      <c r="DL97" s="295" t="str">
        <f ca="true">+IF(OFFSET('Sanitation Data'!$I$30,0,10*ROW('Sanitation Data'!I91))="","",OFFSET('Sanitation Data'!$I$30,0,10*ROW('Sanitation Data'!I91)))</f>
        <v/>
      </c>
      <c r="DM97" s="295" t="str">
        <f ca="true">+IF(OFFSET('Sanitation Data'!$I$31,0,10*ROW('Sanitation Data'!I91))="","",OFFSET('Sanitation Data'!$I$31,0,10*ROW('Sanitation Data'!I91)))</f>
        <v/>
      </c>
      <c r="DN97" s="295" t="str">
        <f ca="true">+IF(OFFSET('Sanitation Data'!$I$32,0,10*ROW('Sanitation Data'!I91))="","",OFFSET('Sanitation Data'!$I$32,0,10*ROW('Sanitation Data'!I91)))</f>
        <v/>
      </c>
      <c r="DO97" s="295" t="str">
        <f ca="true">+IF(OFFSET('Hygiene Data'!$D$11,0,10*ROW('Hygiene Data'!D91))="","",OFFSET('Hygiene Data'!$D$11,0,10*ROW('Hygiene Data'!D91)))</f>
        <v/>
      </c>
      <c r="DP97" s="295" t="str">
        <f ca="true">+IF(OFFSET('Hygiene Data'!$D$12,0,10*ROW('Hygiene Data'!D91))="","",OFFSET('Hygiene Data'!$D$12,0,10*ROW('Hygiene Data'!D91)))</f>
        <v/>
      </c>
      <c r="DQ97" s="295" t="str">
        <f ca="true">+IF(OFFSET('Hygiene Data'!$D$13,0,10*ROW('Hygiene Data'!D91))="","",OFFSET('Hygiene Data'!$D$13,0,10*ROW('Hygiene Data'!D91)))</f>
        <v/>
      </c>
      <c r="DR97" s="295" t="str">
        <f ca="true">+IF(OFFSET('Hygiene Data'!$E$11,0,10*ROW('Hygiene Data'!E91))="","",OFFSET('Hygiene Data'!$E$11,0,10*ROW('Hygiene Data'!E91)))</f>
        <v/>
      </c>
      <c r="DS97" s="295" t="str">
        <f ca="true">+IF(OFFSET('Hygiene Data'!$E$12,0,10*ROW('Hygiene Data'!E91))="","",OFFSET('Hygiene Data'!$E$12,0,10*ROW('Hygiene Data'!E91)))</f>
        <v/>
      </c>
      <c r="DT97" s="295" t="str">
        <f ca="true">+IF(OFFSET('Hygiene Data'!$E$13,0,10*ROW('Hygiene Data'!E91))="","",OFFSET('Hygiene Data'!$E$13,0,10*ROW('Hygiene Data'!E91)))</f>
        <v/>
      </c>
      <c r="DU97" s="295" t="str">
        <f ca="true">+IF(OFFSET('Hygiene Data'!$F$11,0,10*ROW('Hygiene Data'!F91))="","",OFFSET('Hygiene Data'!$F$11,0,10*ROW('Hygiene Data'!F91)))</f>
        <v/>
      </c>
      <c r="DV97" s="295" t="str">
        <f ca="true">+IF(OFFSET('Hygiene Data'!$F$12,0,10*ROW('Hygiene Data'!F91))="","",OFFSET('Hygiene Data'!$F$12,0,10*ROW('Hygiene Data'!F91)))</f>
        <v/>
      </c>
      <c r="DW97" s="295" t="str">
        <f ca="true">+IF(OFFSET('Hygiene Data'!$F$13,0,10*ROW('Hygiene Data'!F91))="","",OFFSET('Hygiene Data'!$F$13,0,10*ROW('Hygiene Data'!F91)))</f>
        <v/>
      </c>
      <c r="DX97" s="295" t="str">
        <f ca="true">+IF(OFFSET('Hygiene Data'!$G$11,0,10*ROW('Hygiene Data'!G91))="","",OFFSET('Hygiene Data'!$G$11,0,10*ROW('Hygiene Data'!G91)))</f>
        <v/>
      </c>
      <c r="DY97" s="295" t="str">
        <f ca="true">+IF(OFFSET('Hygiene Data'!$G$12,0,10*ROW('Hygiene Data'!G91))="","",OFFSET('Hygiene Data'!$G$12,0,10*ROW('Hygiene Data'!G91)))</f>
        <v/>
      </c>
      <c r="DZ97" s="295" t="str">
        <f ca="true">+IF(OFFSET('Hygiene Data'!$G$13,0,10*ROW('Hygiene Data'!G91))="","",OFFSET('Hygiene Data'!$G$13,0,10*ROW('Hygiene Data'!G91)))</f>
        <v/>
      </c>
      <c r="EA97" s="295" t="str">
        <f ca="true">+IF(OFFSET('Hygiene Data'!$H$11,0,10*ROW('Hygiene Data'!H91))="","",OFFSET('Hygiene Data'!$H$11,0,10*ROW('Hygiene Data'!H91)))</f>
        <v/>
      </c>
      <c r="EB97" s="295" t="str">
        <f ca="true">+IF(OFFSET('Hygiene Data'!$H$12,0,10*ROW('Hygiene Data'!H91))="","",OFFSET('Hygiene Data'!$H$12,0,10*ROW('Hygiene Data'!H91)))</f>
        <v/>
      </c>
      <c r="EC97" s="295" t="str">
        <f ca="true">+IF(OFFSET('Hygiene Data'!$H$13,0,10*ROW('Hygiene Data'!H91))="","",OFFSET('Hygiene Data'!$H$13,0,10*ROW('Hygiene Data'!H91)))</f>
        <v/>
      </c>
      <c r="ED97" s="295" t="str">
        <f ca="true">+IF(OFFSET('Hygiene Data'!$I$11,0,10*ROW('Hygiene Data'!I91))="","",OFFSET('Hygiene Data'!$I$11,0,10*ROW('Hygiene Data'!I91)))</f>
        <v/>
      </c>
      <c r="EE97" s="295" t="str">
        <f ca="true">+IF(OFFSET('Hygiene Data'!$I$12,0,10*ROW('Hygiene Data'!I91))="","",OFFSET('Hygiene Data'!$I$12,0,10*ROW('Hygiene Data'!I91)))</f>
        <v/>
      </c>
      <c r="EF97" s="29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5"/>
      <c r="BS98" s="295" t="str">
        <f ca="true">+IF(OFFSET('Water Data'!$D$27,0,10*ROW('Water Data'!D92))="","",OFFSET('Water Data'!$D$27,0,10*ROW('Water Data'!D92)))</f>
        <v/>
      </c>
      <c r="BT98" s="295" t="str">
        <f ca="true">+IF(OFFSET('Water Data'!$D$28,0,10*ROW('Water Data'!D92))="","",OFFSET('Water Data'!$D$28,0,10*ROW('Water Data'!D92)))</f>
        <v/>
      </c>
      <c r="BU98" s="295" t="str">
        <f ca="true">+IF(OFFSET('Water Data'!$D$29,0,10*ROW('Water Data'!D92))="","",OFFSET('Water Data'!$D$29,0,10*ROW('Water Data'!D92)))</f>
        <v/>
      </c>
      <c r="BV98" s="295" t="str">
        <f ca="true">+IF(OFFSET('Water Data'!$E$27,0,10*ROW('Water Data'!E92))="","",OFFSET('Water Data'!$E$27,0,10*ROW('Water Data'!E92)))</f>
        <v/>
      </c>
      <c r="BW98" s="295" t="str">
        <f ca="true">+IF(OFFSET('Water Data'!$E$28,0,10*ROW('Water Data'!E92))="","",OFFSET('Water Data'!$E$28,0,10*ROW('Water Data'!E92)))</f>
        <v/>
      </c>
      <c r="BX98" s="295" t="str">
        <f ca="true">+IF(OFFSET('Water Data'!$E$29,0,10*ROW('Water Data'!E92))="","",OFFSET('Water Data'!$E$29,0,10*ROW('Water Data'!E92)))</f>
        <v/>
      </c>
      <c r="BY98" s="295" t="str">
        <f ca="true">+IF(OFFSET('Water Data'!$F$27,0,10*ROW('Water Data'!F92))="","",OFFSET('Water Data'!$F$27,0,10*ROW('Water Data'!F92)))</f>
        <v/>
      </c>
      <c r="BZ98" s="295" t="str">
        <f ca="true">+IF(OFFSET('Water Data'!$F$28,0,10*ROW('Water Data'!F92))="","",OFFSET('Water Data'!$F$28,0,10*ROW('Water Data'!F92)))</f>
        <v/>
      </c>
      <c r="CA98" s="295" t="str">
        <f ca="true">+IF(OFFSET('Water Data'!$F$29,0,10*ROW('Water Data'!F92))="","",OFFSET('Water Data'!$F$29,0,10*ROW('Water Data'!F92)))</f>
        <v/>
      </c>
      <c r="CB98" s="295" t="str">
        <f ca="true">+IF(OFFSET('Water Data'!$G$27,0,10*ROW('Water Data'!G92))="","",OFFSET('Water Data'!$G$27,0,10*ROW('Water Data'!G92)))</f>
        <v/>
      </c>
      <c r="CC98" s="295" t="str">
        <f ca="true">+IF(OFFSET('Water Data'!$G$28,0,10*ROW('Water Data'!G92))="","",OFFSET('Water Data'!$G$28,0,10*ROW('Water Data'!G92)))</f>
        <v/>
      </c>
      <c r="CD98" s="295" t="str">
        <f ca="true">+IF(OFFSET('Water Data'!$G$29,0,10*ROW('Water Data'!G92))="","",OFFSET('Water Data'!$G$29,0,10*ROW('Water Data'!G92)))</f>
        <v/>
      </c>
      <c r="CE98" s="295" t="str">
        <f ca="true">+IF(OFFSET('Water Data'!$H$27,0,10*ROW('Water Data'!H92))="","",OFFSET('Water Data'!$H$27,0,10*ROW('Water Data'!H92)))</f>
        <v/>
      </c>
      <c r="CF98" s="295" t="str">
        <f ca="true">+IF(OFFSET('Water Data'!$H$28,0,10*ROW('Water Data'!H92))="","",OFFSET('Water Data'!$H$28,0,10*ROW('Water Data'!H92)))</f>
        <v/>
      </c>
      <c r="CG98" s="295" t="str">
        <f ca="true">+IF(OFFSET('Water Data'!$H$29,0,10*ROW('Water Data'!H92))="","",OFFSET('Water Data'!$H$29,0,10*ROW('Water Data'!H92)))</f>
        <v/>
      </c>
      <c r="CH98" s="295" t="str">
        <f ca="true">+IF(OFFSET('Water Data'!$I$27,0,10*ROW('Water Data'!I92))="","",OFFSET('Water Data'!$I$27,0,10*ROW('Water Data'!I92)))</f>
        <v/>
      </c>
      <c r="CI98" s="295" t="str">
        <f ca="true">+IF(OFFSET('Water Data'!$I$28,0,10*ROW('Water Data'!I92))="","",OFFSET('Water Data'!$I$28,0,10*ROW('Water Data'!I92)))</f>
        <v/>
      </c>
      <c r="CJ98" s="295" t="str">
        <f ca="true">+IF(OFFSET('Water Data'!$I$29,0,10*ROW('Water Data'!I92))="","",OFFSET('Water Data'!$I$29,0,10*ROW('Water Data'!I92)))</f>
        <v/>
      </c>
      <c r="CK98" s="295" t="str">
        <f ca="true">+IF(OFFSET('Sanitation Data'!$D$28,0,10*ROW('Sanitation Data'!D92))="","",OFFSET('Sanitation Data'!$D$28,0,10*ROW('Sanitation Data'!D92)))</f>
        <v/>
      </c>
      <c r="CL98" s="295" t="str">
        <f ca="true">+IF(OFFSET('Sanitation Data'!$D$29,0,10*ROW('Sanitation Data'!D92))="","",OFFSET('Sanitation Data'!$D$29,0,10*ROW('Sanitation Data'!D92)))</f>
        <v/>
      </c>
      <c r="CM98" s="295" t="str">
        <f ca="true">+IF(OFFSET('Sanitation Data'!$D$30,0,10*ROW('Sanitation Data'!D92))="","",OFFSET('Sanitation Data'!$D$30,0,10*ROW('Sanitation Data'!D92)))</f>
        <v/>
      </c>
      <c r="CN98" s="295" t="str">
        <f ca="true">+IF(OFFSET('Sanitation Data'!$D$31,0,10*ROW('Sanitation Data'!D92))="","",OFFSET('Sanitation Data'!$D$31,0,10*ROW('Sanitation Data'!D92)))</f>
        <v/>
      </c>
      <c r="CO98" s="295" t="str">
        <f ca="true">+IF(OFFSET('Sanitation Data'!$D$32,0,10*ROW('Sanitation Data'!D92))="","",OFFSET('Sanitation Data'!$D$32,0,10*ROW('Sanitation Data'!D92)))</f>
        <v/>
      </c>
      <c r="CP98" s="295" t="str">
        <f ca="true">+IF(OFFSET('Sanitation Data'!$E$28,0,10*ROW('Sanitation Data'!E92))="","",OFFSET('Sanitation Data'!$E$28,0,10*ROW('Sanitation Data'!E92)))</f>
        <v/>
      </c>
      <c r="CQ98" s="295" t="str">
        <f ca="true">+IF(OFFSET('Sanitation Data'!$E$29,0,10*ROW('Sanitation Data'!E92))="","",OFFSET('Sanitation Data'!$E$29,0,10*ROW('Sanitation Data'!E92)))</f>
        <v/>
      </c>
      <c r="CR98" s="295" t="str">
        <f ca="true">+IF(OFFSET('Sanitation Data'!$E$30,0,10*ROW('Sanitation Data'!E92))="","",OFFSET('Sanitation Data'!$E$30,0,10*ROW('Sanitation Data'!E92)))</f>
        <v/>
      </c>
      <c r="CS98" s="295" t="str">
        <f ca="true">+IF(OFFSET('Sanitation Data'!$E$31,0,10*ROW('Sanitation Data'!E92))="","",OFFSET('Sanitation Data'!$E$31,0,10*ROW('Sanitation Data'!E92)))</f>
        <v/>
      </c>
      <c r="CT98" s="295" t="str">
        <f ca="true">+IF(OFFSET('Sanitation Data'!$E$32,0,10*ROW('Sanitation Data'!E92))="","",OFFSET('Sanitation Data'!$E$32,0,10*ROW('Sanitation Data'!E92)))</f>
        <v/>
      </c>
      <c r="CU98" s="295" t="str">
        <f ca="true">+IF(OFFSET('Sanitation Data'!$F$28,0,10*ROW('Sanitation Data'!F92))="","",OFFSET('Sanitation Data'!$F$28,0,10*ROW('Sanitation Data'!F92)))</f>
        <v/>
      </c>
      <c r="CV98" s="295" t="str">
        <f ca="true">+IF(OFFSET('Sanitation Data'!$F$29,0,10*ROW('Sanitation Data'!F92))="","",OFFSET('Sanitation Data'!$F$29,0,10*ROW('Sanitation Data'!F92)))</f>
        <v/>
      </c>
      <c r="CW98" s="295" t="str">
        <f ca="true">+IF(OFFSET('Sanitation Data'!$F$30,0,10*ROW('Sanitation Data'!F92))="","",OFFSET('Sanitation Data'!$F$30,0,10*ROW('Sanitation Data'!F92)))</f>
        <v/>
      </c>
      <c r="CX98" s="295" t="str">
        <f ca="true">+IF(OFFSET('Sanitation Data'!$F$31,0,10*ROW('Sanitation Data'!F92))="","",OFFSET('Sanitation Data'!$F$31,0,10*ROW('Sanitation Data'!F92)))</f>
        <v/>
      </c>
      <c r="CY98" s="295" t="str">
        <f ca="true">+IF(OFFSET('Sanitation Data'!$F$32,0,10*ROW('Sanitation Data'!F92))="","",OFFSET('Sanitation Data'!$F$32,0,10*ROW('Sanitation Data'!F92)))</f>
        <v/>
      </c>
      <c r="CZ98" s="295" t="str">
        <f ca="true">+IF(OFFSET('Sanitation Data'!$G$28,0,10*ROW('Sanitation Data'!G92))="","",OFFSET('Sanitation Data'!$G$28,0,10*ROW('Sanitation Data'!G92)))</f>
        <v/>
      </c>
      <c r="DA98" s="295" t="str">
        <f ca="true">+IF(OFFSET('Sanitation Data'!$G$29,0,10*ROW('Sanitation Data'!G92))="","",OFFSET('Sanitation Data'!$G$29,0,10*ROW('Sanitation Data'!G92)))</f>
        <v/>
      </c>
      <c r="DB98" s="295" t="str">
        <f ca="true">+IF(OFFSET('Sanitation Data'!$G$30,0,10*ROW('Sanitation Data'!G92))="","",OFFSET('Sanitation Data'!$G$30,0,10*ROW('Sanitation Data'!G92)))</f>
        <v/>
      </c>
      <c r="DC98" s="295" t="str">
        <f ca="true">+IF(OFFSET('Sanitation Data'!$G$31,0,10*ROW('Sanitation Data'!G92))="","",OFFSET('Sanitation Data'!$G$31,0,10*ROW('Sanitation Data'!G92)))</f>
        <v/>
      </c>
      <c r="DD98" s="295" t="str">
        <f ca="true">+IF(OFFSET('Sanitation Data'!$G$32,0,10*ROW('Sanitation Data'!G92))="","",OFFSET('Sanitation Data'!$G$32,0,10*ROW('Sanitation Data'!G92)))</f>
        <v/>
      </c>
      <c r="DE98" s="295" t="str">
        <f ca="true">+IF(OFFSET('Sanitation Data'!$H$28,0,10*ROW('Sanitation Data'!H92))="","",OFFSET('Sanitation Data'!$H$28,0,10*ROW('Sanitation Data'!H92)))</f>
        <v/>
      </c>
      <c r="DF98" s="295" t="str">
        <f ca="true">+IF(OFFSET('Sanitation Data'!$H$29,0,10*ROW('Sanitation Data'!H92))="","",OFFSET('Sanitation Data'!$H$29,0,10*ROW('Sanitation Data'!H92)))</f>
        <v/>
      </c>
      <c r="DG98" s="295" t="str">
        <f ca="true">+IF(OFFSET('Sanitation Data'!$H$30,0,10*ROW('Sanitation Data'!H92))="","",OFFSET('Sanitation Data'!$H$30,0,10*ROW('Sanitation Data'!H92)))</f>
        <v/>
      </c>
      <c r="DH98" s="295" t="str">
        <f ca="true">+IF(OFFSET('Sanitation Data'!$H$31,0,10*ROW('Sanitation Data'!H92))="","",OFFSET('Sanitation Data'!$H$31,0,10*ROW('Sanitation Data'!H92)))</f>
        <v/>
      </c>
      <c r="DI98" s="295" t="str">
        <f ca="true">+IF(OFFSET('Sanitation Data'!$H$32,0,10*ROW('Sanitation Data'!H92))="","",OFFSET('Sanitation Data'!$H$32,0,10*ROW('Sanitation Data'!H92)))</f>
        <v/>
      </c>
      <c r="DJ98" s="295" t="str">
        <f ca="true">+IF(OFFSET('Sanitation Data'!$I$28,0,10*ROW('Sanitation Data'!I92))="","",OFFSET('Sanitation Data'!$I$28,0,10*ROW('Sanitation Data'!I92)))</f>
        <v/>
      </c>
      <c r="DK98" s="295" t="str">
        <f ca="true">+IF(OFFSET('Sanitation Data'!$I$29,0,10*ROW('Sanitation Data'!I92))="","",OFFSET('Sanitation Data'!$I$29,0,10*ROW('Sanitation Data'!I92)))</f>
        <v/>
      </c>
      <c r="DL98" s="295" t="str">
        <f ca="true">+IF(OFFSET('Sanitation Data'!$I$30,0,10*ROW('Sanitation Data'!I92))="","",OFFSET('Sanitation Data'!$I$30,0,10*ROW('Sanitation Data'!I92)))</f>
        <v/>
      </c>
      <c r="DM98" s="295" t="str">
        <f ca="true">+IF(OFFSET('Sanitation Data'!$I$31,0,10*ROW('Sanitation Data'!I92))="","",OFFSET('Sanitation Data'!$I$31,0,10*ROW('Sanitation Data'!I92)))</f>
        <v/>
      </c>
      <c r="DN98" s="295" t="str">
        <f ca="true">+IF(OFFSET('Sanitation Data'!$I$32,0,10*ROW('Sanitation Data'!I92))="","",OFFSET('Sanitation Data'!$I$32,0,10*ROW('Sanitation Data'!I92)))</f>
        <v/>
      </c>
      <c r="DO98" s="295" t="str">
        <f ca="true">+IF(OFFSET('Hygiene Data'!$D$11,0,10*ROW('Hygiene Data'!D92))="","",OFFSET('Hygiene Data'!$D$11,0,10*ROW('Hygiene Data'!D92)))</f>
        <v/>
      </c>
      <c r="DP98" s="295" t="str">
        <f ca="true">+IF(OFFSET('Hygiene Data'!$D$12,0,10*ROW('Hygiene Data'!D92))="","",OFFSET('Hygiene Data'!$D$12,0,10*ROW('Hygiene Data'!D92)))</f>
        <v/>
      </c>
      <c r="DQ98" s="295" t="str">
        <f ca="true">+IF(OFFSET('Hygiene Data'!$D$13,0,10*ROW('Hygiene Data'!D92))="","",OFFSET('Hygiene Data'!$D$13,0,10*ROW('Hygiene Data'!D92)))</f>
        <v/>
      </c>
      <c r="DR98" s="295" t="str">
        <f ca="true">+IF(OFFSET('Hygiene Data'!$E$11,0,10*ROW('Hygiene Data'!E92))="","",OFFSET('Hygiene Data'!$E$11,0,10*ROW('Hygiene Data'!E92)))</f>
        <v/>
      </c>
      <c r="DS98" s="295" t="str">
        <f ca="true">+IF(OFFSET('Hygiene Data'!$E$12,0,10*ROW('Hygiene Data'!E92))="","",OFFSET('Hygiene Data'!$E$12,0,10*ROW('Hygiene Data'!E92)))</f>
        <v/>
      </c>
      <c r="DT98" s="295" t="str">
        <f ca="true">+IF(OFFSET('Hygiene Data'!$E$13,0,10*ROW('Hygiene Data'!E92))="","",OFFSET('Hygiene Data'!$E$13,0,10*ROW('Hygiene Data'!E92)))</f>
        <v/>
      </c>
      <c r="DU98" s="295" t="str">
        <f ca="true">+IF(OFFSET('Hygiene Data'!$F$11,0,10*ROW('Hygiene Data'!F92))="","",OFFSET('Hygiene Data'!$F$11,0,10*ROW('Hygiene Data'!F92)))</f>
        <v/>
      </c>
      <c r="DV98" s="295" t="str">
        <f ca="true">+IF(OFFSET('Hygiene Data'!$F$12,0,10*ROW('Hygiene Data'!F92))="","",OFFSET('Hygiene Data'!$F$12,0,10*ROW('Hygiene Data'!F92)))</f>
        <v/>
      </c>
      <c r="DW98" s="295" t="str">
        <f ca="true">+IF(OFFSET('Hygiene Data'!$F$13,0,10*ROW('Hygiene Data'!F92))="","",OFFSET('Hygiene Data'!$F$13,0,10*ROW('Hygiene Data'!F92)))</f>
        <v/>
      </c>
      <c r="DX98" s="295" t="str">
        <f ca="true">+IF(OFFSET('Hygiene Data'!$G$11,0,10*ROW('Hygiene Data'!G92))="","",OFFSET('Hygiene Data'!$G$11,0,10*ROW('Hygiene Data'!G92)))</f>
        <v/>
      </c>
      <c r="DY98" s="295" t="str">
        <f ca="true">+IF(OFFSET('Hygiene Data'!$G$12,0,10*ROW('Hygiene Data'!G92))="","",OFFSET('Hygiene Data'!$G$12,0,10*ROW('Hygiene Data'!G92)))</f>
        <v/>
      </c>
      <c r="DZ98" s="295" t="str">
        <f ca="true">+IF(OFFSET('Hygiene Data'!$G$13,0,10*ROW('Hygiene Data'!G92))="","",OFFSET('Hygiene Data'!$G$13,0,10*ROW('Hygiene Data'!G92)))</f>
        <v/>
      </c>
      <c r="EA98" s="295" t="str">
        <f ca="true">+IF(OFFSET('Hygiene Data'!$H$11,0,10*ROW('Hygiene Data'!H92))="","",OFFSET('Hygiene Data'!$H$11,0,10*ROW('Hygiene Data'!H92)))</f>
        <v/>
      </c>
      <c r="EB98" s="295" t="str">
        <f ca="true">+IF(OFFSET('Hygiene Data'!$H$12,0,10*ROW('Hygiene Data'!H92))="","",OFFSET('Hygiene Data'!$H$12,0,10*ROW('Hygiene Data'!H92)))</f>
        <v/>
      </c>
      <c r="EC98" s="295" t="str">
        <f ca="true">+IF(OFFSET('Hygiene Data'!$H$13,0,10*ROW('Hygiene Data'!H92))="","",OFFSET('Hygiene Data'!$H$13,0,10*ROW('Hygiene Data'!H92)))</f>
        <v/>
      </c>
      <c r="ED98" s="295" t="str">
        <f ca="true">+IF(OFFSET('Hygiene Data'!$I$11,0,10*ROW('Hygiene Data'!I92))="","",OFFSET('Hygiene Data'!$I$11,0,10*ROW('Hygiene Data'!I92)))</f>
        <v/>
      </c>
      <c r="EE98" s="295" t="str">
        <f ca="true">+IF(OFFSET('Hygiene Data'!$I$12,0,10*ROW('Hygiene Data'!I92))="","",OFFSET('Hygiene Data'!$I$12,0,10*ROW('Hygiene Data'!I92)))</f>
        <v/>
      </c>
      <c r="EF98" s="29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5"/>
      <c r="BS99" s="295" t="str">
        <f ca="true">+IF(OFFSET('Water Data'!$D$27,0,10*ROW('Water Data'!D93))="","",OFFSET('Water Data'!$D$27,0,10*ROW('Water Data'!D93)))</f>
        <v/>
      </c>
      <c r="BT99" s="295" t="str">
        <f ca="true">+IF(OFFSET('Water Data'!$D$28,0,10*ROW('Water Data'!D93))="","",OFFSET('Water Data'!$D$28,0,10*ROW('Water Data'!D93)))</f>
        <v/>
      </c>
      <c r="BU99" s="295" t="str">
        <f ca="true">+IF(OFFSET('Water Data'!$D$29,0,10*ROW('Water Data'!D93))="","",OFFSET('Water Data'!$D$29,0,10*ROW('Water Data'!D93)))</f>
        <v/>
      </c>
      <c r="BV99" s="295" t="str">
        <f ca="true">+IF(OFFSET('Water Data'!$E$27,0,10*ROW('Water Data'!E93))="","",OFFSET('Water Data'!$E$27,0,10*ROW('Water Data'!E93)))</f>
        <v/>
      </c>
      <c r="BW99" s="295" t="str">
        <f ca="true">+IF(OFFSET('Water Data'!$E$28,0,10*ROW('Water Data'!E93))="","",OFFSET('Water Data'!$E$28,0,10*ROW('Water Data'!E93)))</f>
        <v/>
      </c>
      <c r="BX99" s="295" t="str">
        <f ca="true">+IF(OFFSET('Water Data'!$E$29,0,10*ROW('Water Data'!E93))="","",OFFSET('Water Data'!$E$29,0,10*ROW('Water Data'!E93)))</f>
        <v/>
      </c>
      <c r="BY99" s="295" t="str">
        <f ca="true">+IF(OFFSET('Water Data'!$F$27,0,10*ROW('Water Data'!F93))="","",OFFSET('Water Data'!$F$27,0,10*ROW('Water Data'!F93)))</f>
        <v/>
      </c>
      <c r="BZ99" s="295" t="str">
        <f ca="true">+IF(OFFSET('Water Data'!$F$28,0,10*ROW('Water Data'!F93))="","",OFFSET('Water Data'!$F$28,0,10*ROW('Water Data'!F93)))</f>
        <v/>
      </c>
      <c r="CA99" s="295" t="str">
        <f ca="true">+IF(OFFSET('Water Data'!$F$29,0,10*ROW('Water Data'!F93))="","",OFFSET('Water Data'!$F$29,0,10*ROW('Water Data'!F93)))</f>
        <v/>
      </c>
      <c r="CB99" s="295" t="str">
        <f ca="true">+IF(OFFSET('Water Data'!$G$27,0,10*ROW('Water Data'!G93))="","",OFFSET('Water Data'!$G$27,0,10*ROW('Water Data'!G93)))</f>
        <v/>
      </c>
      <c r="CC99" s="295" t="str">
        <f ca="true">+IF(OFFSET('Water Data'!$G$28,0,10*ROW('Water Data'!G93))="","",OFFSET('Water Data'!$G$28,0,10*ROW('Water Data'!G93)))</f>
        <v/>
      </c>
      <c r="CD99" s="295" t="str">
        <f ca="true">+IF(OFFSET('Water Data'!$G$29,0,10*ROW('Water Data'!G93))="","",OFFSET('Water Data'!$G$29,0,10*ROW('Water Data'!G93)))</f>
        <v/>
      </c>
      <c r="CE99" s="295" t="str">
        <f ca="true">+IF(OFFSET('Water Data'!$H$27,0,10*ROW('Water Data'!H93))="","",OFFSET('Water Data'!$H$27,0,10*ROW('Water Data'!H93)))</f>
        <v/>
      </c>
      <c r="CF99" s="295" t="str">
        <f ca="true">+IF(OFFSET('Water Data'!$H$28,0,10*ROW('Water Data'!H93))="","",OFFSET('Water Data'!$H$28,0,10*ROW('Water Data'!H93)))</f>
        <v/>
      </c>
      <c r="CG99" s="295" t="str">
        <f ca="true">+IF(OFFSET('Water Data'!$H$29,0,10*ROW('Water Data'!H93))="","",OFFSET('Water Data'!$H$29,0,10*ROW('Water Data'!H93)))</f>
        <v/>
      </c>
      <c r="CH99" s="295" t="str">
        <f ca="true">+IF(OFFSET('Water Data'!$I$27,0,10*ROW('Water Data'!I93))="","",OFFSET('Water Data'!$I$27,0,10*ROW('Water Data'!I93)))</f>
        <v/>
      </c>
      <c r="CI99" s="295" t="str">
        <f ca="true">+IF(OFFSET('Water Data'!$I$28,0,10*ROW('Water Data'!I93))="","",OFFSET('Water Data'!$I$28,0,10*ROW('Water Data'!I93)))</f>
        <v/>
      </c>
      <c r="CJ99" s="295" t="str">
        <f ca="true">+IF(OFFSET('Water Data'!$I$29,0,10*ROW('Water Data'!I93))="","",OFFSET('Water Data'!$I$29,0,10*ROW('Water Data'!I93)))</f>
        <v/>
      </c>
      <c r="CK99" s="295" t="str">
        <f ca="true">+IF(OFFSET('Sanitation Data'!$D$28,0,10*ROW('Sanitation Data'!D93))="","",OFFSET('Sanitation Data'!$D$28,0,10*ROW('Sanitation Data'!D93)))</f>
        <v/>
      </c>
      <c r="CL99" s="295" t="str">
        <f ca="true">+IF(OFFSET('Sanitation Data'!$D$29,0,10*ROW('Sanitation Data'!D93))="","",OFFSET('Sanitation Data'!$D$29,0,10*ROW('Sanitation Data'!D93)))</f>
        <v/>
      </c>
      <c r="CM99" s="295" t="str">
        <f ca="true">+IF(OFFSET('Sanitation Data'!$D$30,0,10*ROW('Sanitation Data'!D93))="","",OFFSET('Sanitation Data'!$D$30,0,10*ROW('Sanitation Data'!D93)))</f>
        <v/>
      </c>
      <c r="CN99" s="295" t="str">
        <f ca="true">+IF(OFFSET('Sanitation Data'!$D$31,0,10*ROW('Sanitation Data'!D93))="","",OFFSET('Sanitation Data'!$D$31,0,10*ROW('Sanitation Data'!D93)))</f>
        <v/>
      </c>
      <c r="CO99" s="295" t="str">
        <f ca="true">+IF(OFFSET('Sanitation Data'!$D$32,0,10*ROW('Sanitation Data'!D93))="","",OFFSET('Sanitation Data'!$D$32,0,10*ROW('Sanitation Data'!D93)))</f>
        <v/>
      </c>
      <c r="CP99" s="295" t="str">
        <f ca="true">+IF(OFFSET('Sanitation Data'!$E$28,0,10*ROW('Sanitation Data'!E93))="","",OFFSET('Sanitation Data'!$E$28,0,10*ROW('Sanitation Data'!E93)))</f>
        <v/>
      </c>
      <c r="CQ99" s="295" t="str">
        <f ca="true">+IF(OFFSET('Sanitation Data'!$E$29,0,10*ROW('Sanitation Data'!E93))="","",OFFSET('Sanitation Data'!$E$29,0,10*ROW('Sanitation Data'!E93)))</f>
        <v/>
      </c>
      <c r="CR99" s="295" t="str">
        <f ca="true">+IF(OFFSET('Sanitation Data'!$E$30,0,10*ROW('Sanitation Data'!E93))="","",OFFSET('Sanitation Data'!$E$30,0,10*ROW('Sanitation Data'!E93)))</f>
        <v/>
      </c>
      <c r="CS99" s="295" t="str">
        <f ca="true">+IF(OFFSET('Sanitation Data'!$E$31,0,10*ROW('Sanitation Data'!E93))="","",OFFSET('Sanitation Data'!$E$31,0,10*ROW('Sanitation Data'!E93)))</f>
        <v/>
      </c>
      <c r="CT99" s="295" t="str">
        <f ca="true">+IF(OFFSET('Sanitation Data'!$E$32,0,10*ROW('Sanitation Data'!E93))="","",OFFSET('Sanitation Data'!$E$32,0,10*ROW('Sanitation Data'!E93)))</f>
        <v/>
      </c>
      <c r="CU99" s="295" t="str">
        <f ca="true">+IF(OFFSET('Sanitation Data'!$F$28,0,10*ROW('Sanitation Data'!F93))="","",OFFSET('Sanitation Data'!$F$28,0,10*ROW('Sanitation Data'!F93)))</f>
        <v/>
      </c>
      <c r="CV99" s="295" t="str">
        <f ca="true">+IF(OFFSET('Sanitation Data'!$F$29,0,10*ROW('Sanitation Data'!F93))="","",OFFSET('Sanitation Data'!$F$29,0,10*ROW('Sanitation Data'!F93)))</f>
        <v/>
      </c>
      <c r="CW99" s="295" t="str">
        <f ca="true">+IF(OFFSET('Sanitation Data'!$F$30,0,10*ROW('Sanitation Data'!F93))="","",OFFSET('Sanitation Data'!$F$30,0,10*ROW('Sanitation Data'!F93)))</f>
        <v/>
      </c>
      <c r="CX99" s="295" t="str">
        <f ca="true">+IF(OFFSET('Sanitation Data'!$F$31,0,10*ROW('Sanitation Data'!F93))="","",OFFSET('Sanitation Data'!$F$31,0,10*ROW('Sanitation Data'!F93)))</f>
        <v/>
      </c>
      <c r="CY99" s="295" t="str">
        <f ca="true">+IF(OFFSET('Sanitation Data'!$F$32,0,10*ROW('Sanitation Data'!F93))="","",OFFSET('Sanitation Data'!$F$32,0,10*ROW('Sanitation Data'!F93)))</f>
        <v/>
      </c>
      <c r="CZ99" s="295" t="str">
        <f ca="true">+IF(OFFSET('Sanitation Data'!$G$28,0,10*ROW('Sanitation Data'!G93))="","",OFFSET('Sanitation Data'!$G$28,0,10*ROW('Sanitation Data'!G93)))</f>
        <v/>
      </c>
      <c r="DA99" s="295" t="str">
        <f ca="true">+IF(OFFSET('Sanitation Data'!$G$29,0,10*ROW('Sanitation Data'!G93))="","",OFFSET('Sanitation Data'!$G$29,0,10*ROW('Sanitation Data'!G93)))</f>
        <v/>
      </c>
      <c r="DB99" s="295" t="str">
        <f ca="true">+IF(OFFSET('Sanitation Data'!$G$30,0,10*ROW('Sanitation Data'!G93))="","",OFFSET('Sanitation Data'!$G$30,0,10*ROW('Sanitation Data'!G93)))</f>
        <v/>
      </c>
      <c r="DC99" s="295" t="str">
        <f ca="true">+IF(OFFSET('Sanitation Data'!$G$31,0,10*ROW('Sanitation Data'!G93))="","",OFFSET('Sanitation Data'!$G$31,0,10*ROW('Sanitation Data'!G93)))</f>
        <v/>
      </c>
      <c r="DD99" s="295" t="str">
        <f ca="true">+IF(OFFSET('Sanitation Data'!$G$32,0,10*ROW('Sanitation Data'!G93))="","",OFFSET('Sanitation Data'!$G$32,0,10*ROW('Sanitation Data'!G93)))</f>
        <v/>
      </c>
      <c r="DE99" s="295" t="str">
        <f ca="true">+IF(OFFSET('Sanitation Data'!$H$28,0,10*ROW('Sanitation Data'!H93))="","",OFFSET('Sanitation Data'!$H$28,0,10*ROW('Sanitation Data'!H93)))</f>
        <v/>
      </c>
      <c r="DF99" s="295" t="str">
        <f ca="true">+IF(OFFSET('Sanitation Data'!$H$29,0,10*ROW('Sanitation Data'!H93))="","",OFFSET('Sanitation Data'!$H$29,0,10*ROW('Sanitation Data'!H93)))</f>
        <v/>
      </c>
      <c r="DG99" s="295" t="str">
        <f ca="true">+IF(OFFSET('Sanitation Data'!$H$30,0,10*ROW('Sanitation Data'!H93))="","",OFFSET('Sanitation Data'!$H$30,0,10*ROW('Sanitation Data'!H93)))</f>
        <v/>
      </c>
      <c r="DH99" s="295" t="str">
        <f ca="true">+IF(OFFSET('Sanitation Data'!$H$31,0,10*ROW('Sanitation Data'!H93))="","",OFFSET('Sanitation Data'!$H$31,0,10*ROW('Sanitation Data'!H93)))</f>
        <v/>
      </c>
      <c r="DI99" s="295" t="str">
        <f ca="true">+IF(OFFSET('Sanitation Data'!$H$32,0,10*ROW('Sanitation Data'!H93))="","",OFFSET('Sanitation Data'!$H$32,0,10*ROW('Sanitation Data'!H93)))</f>
        <v/>
      </c>
      <c r="DJ99" s="295" t="str">
        <f ca="true">+IF(OFFSET('Sanitation Data'!$I$28,0,10*ROW('Sanitation Data'!I93))="","",OFFSET('Sanitation Data'!$I$28,0,10*ROW('Sanitation Data'!I93)))</f>
        <v/>
      </c>
      <c r="DK99" s="295" t="str">
        <f ca="true">+IF(OFFSET('Sanitation Data'!$I$29,0,10*ROW('Sanitation Data'!I93))="","",OFFSET('Sanitation Data'!$I$29,0,10*ROW('Sanitation Data'!I93)))</f>
        <v/>
      </c>
      <c r="DL99" s="295" t="str">
        <f ca="true">+IF(OFFSET('Sanitation Data'!$I$30,0,10*ROW('Sanitation Data'!I93))="","",OFFSET('Sanitation Data'!$I$30,0,10*ROW('Sanitation Data'!I93)))</f>
        <v/>
      </c>
      <c r="DM99" s="295" t="str">
        <f ca="true">+IF(OFFSET('Sanitation Data'!$I$31,0,10*ROW('Sanitation Data'!I93))="","",OFFSET('Sanitation Data'!$I$31,0,10*ROW('Sanitation Data'!I93)))</f>
        <v/>
      </c>
      <c r="DN99" s="295" t="str">
        <f ca="true">+IF(OFFSET('Sanitation Data'!$I$32,0,10*ROW('Sanitation Data'!I93))="","",OFFSET('Sanitation Data'!$I$32,0,10*ROW('Sanitation Data'!I93)))</f>
        <v/>
      </c>
      <c r="DO99" s="295" t="str">
        <f ca="true">+IF(OFFSET('Hygiene Data'!$D$11,0,10*ROW('Hygiene Data'!D93))="","",OFFSET('Hygiene Data'!$D$11,0,10*ROW('Hygiene Data'!D93)))</f>
        <v/>
      </c>
      <c r="DP99" s="295" t="str">
        <f ca="true">+IF(OFFSET('Hygiene Data'!$D$12,0,10*ROW('Hygiene Data'!D93))="","",OFFSET('Hygiene Data'!$D$12,0,10*ROW('Hygiene Data'!D93)))</f>
        <v/>
      </c>
      <c r="DQ99" s="295" t="str">
        <f ca="true">+IF(OFFSET('Hygiene Data'!$D$13,0,10*ROW('Hygiene Data'!D93))="","",OFFSET('Hygiene Data'!$D$13,0,10*ROW('Hygiene Data'!D93)))</f>
        <v/>
      </c>
      <c r="DR99" s="295" t="str">
        <f ca="true">+IF(OFFSET('Hygiene Data'!$E$11,0,10*ROW('Hygiene Data'!E93))="","",OFFSET('Hygiene Data'!$E$11,0,10*ROW('Hygiene Data'!E93)))</f>
        <v/>
      </c>
      <c r="DS99" s="295" t="str">
        <f ca="true">+IF(OFFSET('Hygiene Data'!$E$12,0,10*ROW('Hygiene Data'!E93))="","",OFFSET('Hygiene Data'!$E$12,0,10*ROW('Hygiene Data'!E93)))</f>
        <v/>
      </c>
      <c r="DT99" s="295" t="str">
        <f ca="true">+IF(OFFSET('Hygiene Data'!$E$13,0,10*ROW('Hygiene Data'!E93))="","",OFFSET('Hygiene Data'!$E$13,0,10*ROW('Hygiene Data'!E93)))</f>
        <v/>
      </c>
      <c r="DU99" s="295" t="str">
        <f ca="true">+IF(OFFSET('Hygiene Data'!$F$11,0,10*ROW('Hygiene Data'!F93))="","",OFFSET('Hygiene Data'!$F$11,0,10*ROW('Hygiene Data'!F93)))</f>
        <v/>
      </c>
      <c r="DV99" s="295" t="str">
        <f ca="true">+IF(OFFSET('Hygiene Data'!$F$12,0,10*ROW('Hygiene Data'!F93))="","",OFFSET('Hygiene Data'!$F$12,0,10*ROW('Hygiene Data'!F93)))</f>
        <v/>
      </c>
      <c r="DW99" s="295" t="str">
        <f ca="true">+IF(OFFSET('Hygiene Data'!$F$13,0,10*ROW('Hygiene Data'!F93))="","",OFFSET('Hygiene Data'!$F$13,0,10*ROW('Hygiene Data'!F93)))</f>
        <v/>
      </c>
      <c r="DX99" s="295" t="str">
        <f ca="true">+IF(OFFSET('Hygiene Data'!$G$11,0,10*ROW('Hygiene Data'!G93))="","",OFFSET('Hygiene Data'!$G$11,0,10*ROW('Hygiene Data'!G93)))</f>
        <v/>
      </c>
      <c r="DY99" s="295" t="str">
        <f ca="true">+IF(OFFSET('Hygiene Data'!$G$12,0,10*ROW('Hygiene Data'!G93))="","",OFFSET('Hygiene Data'!$G$12,0,10*ROW('Hygiene Data'!G93)))</f>
        <v/>
      </c>
      <c r="DZ99" s="295" t="str">
        <f ca="true">+IF(OFFSET('Hygiene Data'!$G$13,0,10*ROW('Hygiene Data'!G93))="","",OFFSET('Hygiene Data'!$G$13,0,10*ROW('Hygiene Data'!G93)))</f>
        <v/>
      </c>
      <c r="EA99" s="295" t="str">
        <f ca="true">+IF(OFFSET('Hygiene Data'!$H$11,0,10*ROW('Hygiene Data'!H93))="","",OFFSET('Hygiene Data'!$H$11,0,10*ROW('Hygiene Data'!H93)))</f>
        <v/>
      </c>
      <c r="EB99" s="295" t="str">
        <f ca="true">+IF(OFFSET('Hygiene Data'!$H$12,0,10*ROW('Hygiene Data'!H93))="","",OFFSET('Hygiene Data'!$H$12,0,10*ROW('Hygiene Data'!H93)))</f>
        <v/>
      </c>
      <c r="EC99" s="295" t="str">
        <f ca="true">+IF(OFFSET('Hygiene Data'!$H$13,0,10*ROW('Hygiene Data'!H93))="","",OFFSET('Hygiene Data'!$H$13,0,10*ROW('Hygiene Data'!H93)))</f>
        <v/>
      </c>
      <c r="ED99" s="295" t="str">
        <f ca="true">+IF(OFFSET('Hygiene Data'!$I$11,0,10*ROW('Hygiene Data'!I93))="","",OFFSET('Hygiene Data'!$I$11,0,10*ROW('Hygiene Data'!I93)))</f>
        <v/>
      </c>
      <c r="EE99" s="295" t="str">
        <f ca="true">+IF(OFFSET('Hygiene Data'!$I$12,0,10*ROW('Hygiene Data'!I93))="","",OFFSET('Hygiene Data'!$I$12,0,10*ROW('Hygiene Data'!I93)))</f>
        <v/>
      </c>
      <c r="EF99" s="29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5"/>
      <c r="BS100" s="295" t="str">
        <f ca="true">+IF(OFFSET('Water Data'!$D$27,0,10*ROW('Water Data'!D94))="","",OFFSET('Water Data'!$D$27,0,10*ROW('Water Data'!D94)))</f>
        <v/>
      </c>
      <c r="BT100" s="295" t="str">
        <f ca="true">+IF(OFFSET('Water Data'!$D$28,0,10*ROW('Water Data'!D94))="","",OFFSET('Water Data'!$D$28,0,10*ROW('Water Data'!D94)))</f>
        <v/>
      </c>
      <c r="BU100" s="295" t="str">
        <f ca="true">+IF(OFFSET('Water Data'!$D$29,0,10*ROW('Water Data'!D94))="","",OFFSET('Water Data'!$D$29,0,10*ROW('Water Data'!D94)))</f>
        <v/>
      </c>
      <c r="BV100" s="295" t="str">
        <f ca="true">+IF(OFFSET('Water Data'!$E$27,0,10*ROW('Water Data'!E94))="","",OFFSET('Water Data'!$E$27,0,10*ROW('Water Data'!E94)))</f>
        <v/>
      </c>
      <c r="BW100" s="295" t="str">
        <f ca="true">+IF(OFFSET('Water Data'!$E$28,0,10*ROW('Water Data'!E94))="","",OFFSET('Water Data'!$E$28,0,10*ROW('Water Data'!E94)))</f>
        <v/>
      </c>
      <c r="BX100" s="295" t="str">
        <f ca="true">+IF(OFFSET('Water Data'!$E$29,0,10*ROW('Water Data'!E94))="","",OFFSET('Water Data'!$E$29,0,10*ROW('Water Data'!E94)))</f>
        <v/>
      </c>
      <c r="BY100" s="295" t="str">
        <f ca="true">+IF(OFFSET('Water Data'!$F$27,0,10*ROW('Water Data'!F94))="","",OFFSET('Water Data'!$F$27,0,10*ROW('Water Data'!F94)))</f>
        <v/>
      </c>
      <c r="BZ100" s="295" t="str">
        <f ca="true">+IF(OFFSET('Water Data'!$F$28,0,10*ROW('Water Data'!F94))="","",OFFSET('Water Data'!$F$28,0,10*ROW('Water Data'!F94)))</f>
        <v/>
      </c>
      <c r="CA100" s="295" t="str">
        <f ca="true">+IF(OFFSET('Water Data'!$F$29,0,10*ROW('Water Data'!F94))="","",OFFSET('Water Data'!$F$29,0,10*ROW('Water Data'!F94)))</f>
        <v/>
      </c>
      <c r="CB100" s="295" t="str">
        <f ca="true">+IF(OFFSET('Water Data'!$G$27,0,10*ROW('Water Data'!G94))="","",OFFSET('Water Data'!$G$27,0,10*ROW('Water Data'!G94)))</f>
        <v/>
      </c>
      <c r="CC100" s="295" t="str">
        <f ca="true">+IF(OFFSET('Water Data'!$G$28,0,10*ROW('Water Data'!G94))="","",OFFSET('Water Data'!$G$28,0,10*ROW('Water Data'!G94)))</f>
        <v/>
      </c>
      <c r="CD100" s="295" t="str">
        <f ca="true">+IF(OFFSET('Water Data'!$G$29,0,10*ROW('Water Data'!G94))="","",OFFSET('Water Data'!$G$29,0,10*ROW('Water Data'!G94)))</f>
        <v/>
      </c>
      <c r="CE100" s="295" t="str">
        <f ca="true">+IF(OFFSET('Water Data'!$H$27,0,10*ROW('Water Data'!H94))="","",OFFSET('Water Data'!$H$27,0,10*ROW('Water Data'!H94)))</f>
        <v/>
      </c>
      <c r="CF100" s="295" t="str">
        <f ca="true">+IF(OFFSET('Water Data'!$H$28,0,10*ROW('Water Data'!H94))="","",OFFSET('Water Data'!$H$28,0,10*ROW('Water Data'!H94)))</f>
        <v/>
      </c>
      <c r="CG100" s="295" t="str">
        <f ca="true">+IF(OFFSET('Water Data'!$H$29,0,10*ROW('Water Data'!H94))="","",OFFSET('Water Data'!$H$29,0,10*ROW('Water Data'!H94)))</f>
        <v/>
      </c>
      <c r="CH100" s="295" t="str">
        <f ca="true">+IF(OFFSET('Water Data'!$I$27,0,10*ROW('Water Data'!I94))="","",OFFSET('Water Data'!$I$27,0,10*ROW('Water Data'!I94)))</f>
        <v/>
      </c>
      <c r="CI100" s="295" t="str">
        <f ca="true">+IF(OFFSET('Water Data'!$I$28,0,10*ROW('Water Data'!I94))="","",OFFSET('Water Data'!$I$28,0,10*ROW('Water Data'!I94)))</f>
        <v/>
      </c>
      <c r="CJ100" s="295" t="str">
        <f ca="true">+IF(OFFSET('Water Data'!$I$29,0,10*ROW('Water Data'!I94))="","",OFFSET('Water Data'!$I$29,0,10*ROW('Water Data'!I94)))</f>
        <v/>
      </c>
      <c r="CK100" s="295" t="str">
        <f ca="true">+IF(OFFSET('Sanitation Data'!$D$28,0,10*ROW('Sanitation Data'!D94))="","",OFFSET('Sanitation Data'!$D$28,0,10*ROW('Sanitation Data'!D94)))</f>
        <v/>
      </c>
      <c r="CL100" s="295" t="str">
        <f ca="true">+IF(OFFSET('Sanitation Data'!$D$29,0,10*ROW('Sanitation Data'!D94))="","",OFFSET('Sanitation Data'!$D$29,0,10*ROW('Sanitation Data'!D94)))</f>
        <v/>
      </c>
      <c r="CM100" s="295" t="str">
        <f ca="true">+IF(OFFSET('Sanitation Data'!$D$30,0,10*ROW('Sanitation Data'!D94))="","",OFFSET('Sanitation Data'!$D$30,0,10*ROW('Sanitation Data'!D94)))</f>
        <v/>
      </c>
      <c r="CN100" s="295" t="str">
        <f ca="true">+IF(OFFSET('Sanitation Data'!$D$31,0,10*ROW('Sanitation Data'!D94))="","",OFFSET('Sanitation Data'!$D$31,0,10*ROW('Sanitation Data'!D94)))</f>
        <v/>
      </c>
      <c r="CO100" s="295" t="str">
        <f ca="true">+IF(OFFSET('Sanitation Data'!$D$32,0,10*ROW('Sanitation Data'!D94))="","",OFFSET('Sanitation Data'!$D$32,0,10*ROW('Sanitation Data'!D94)))</f>
        <v/>
      </c>
      <c r="CP100" s="295" t="str">
        <f ca="true">+IF(OFFSET('Sanitation Data'!$E$28,0,10*ROW('Sanitation Data'!E94))="","",OFFSET('Sanitation Data'!$E$28,0,10*ROW('Sanitation Data'!E94)))</f>
        <v/>
      </c>
      <c r="CQ100" s="295" t="str">
        <f ca="true">+IF(OFFSET('Sanitation Data'!$E$29,0,10*ROW('Sanitation Data'!E94))="","",OFFSET('Sanitation Data'!$E$29,0,10*ROW('Sanitation Data'!E94)))</f>
        <v/>
      </c>
      <c r="CR100" s="295" t="str">
        <f ca="true">+IF(OFFSET('Sanitation Data'!$E$30,0,10*ROW('Sanitation Data'!E94))="","",OFFSET('Sanitation Data'!$E$30,0,10*ROW('Sanitation Data'!E94)))</f>
        <v/>
      </c>
      <c r="CS100" s="295" t="str">
        <f ca="true">+IF(OFFSET('Sanitation Data'!$E$31,0,10*ROW('Sanitation Data'!E94))="","",OFFSET('Sanitation Data'!$E$31,0,10*ROW('Sanitation Data'!E94)))</f>
        <v/>
      </c>
      <c r="CT100" s="295" t="str">
        <f ca="true">+IF(OFFSET('Sanitation Data'!$E$32,0,10*ROW('Sanitation Data'!E94))="","",OFFSET('Sanitation Data'!$E$32,0,10*ROW('Sanitation Data'!E94)))</f>
        <v/>
      </c>
      <c r="CU100" s="295" t="str">
        <f ca="true">+IF(OFFSET('Sanitation Data'!$F$28,0,10*ROW('Sanitation Data'!F94))="","",OFFSET('Sanitation Data'!$F$28,0,10*ROW('Sanitation Data'!F94)))</f>
        <v/>
      </c>
      <c r="CV100" s="295" t="str">
        <f ca="true">+IF(OFFSET('Sanitation Data'!$F$29,0,10*ROW('Sanitation Data'!F94))="","",OFFSET('Sanitation Data'!$F$29,0,10*ROW('Sanitation Data'!F94)))</f>
        <v/>
      </c>
      <c r="CW100" s="295" t="str">
        <f ca="true">+IF(OFFSET('Sanitation Data'!$F$30,0,10*ROW('Sanitation Data'!F94))="","",OFFSET('Sanitation Data'!$F$30,0,10*ROW('Sanitation Data'!F94)))</f>
        <v/>
      </c>
      <c r="CX100" s="295" t="str">
        <f ca="true">+IF(OFFSET('Sanitation Data'!$F$31,0,10*ROW('Sanitation Data'!F94))="","",OFFSET('Sanitation Data'!$F$31,0,10*ROW('Sanitation Data'!F94)))</f>
        <v/>
      </c>
      <c r="CY100" s="295" t="str">
        <f ca="true">+IF(OFFSET('Sanitation Data'!$F$32,0,10*ROW('Sanitation Data'!F94))="","",OFFSET('Sanitation Data'!$F$32,0,10*ROW('Sanitation Data'!F94)))</f>
        <v/>
      </c>
      <c r="CZ100" s="295" t="str">
        <f ca="true">+IF(OFFSET('Sanitation Data'!$G$28,0,10*ROW('Sanitation Data'!G94))="","",OFFSET('Sanitation Data'!$G$28,0,10*ROW('Sanitation Data'!G94)))</f>
        <v/>
      </c>
      <c r="DA100" s="295" t="str">
        <f ca="true">+IF(OFFSET('Sanitation Data'!$G$29,0,10*ROW('Sanitation Data'!G94))="","",OFFSET('Sanitation Data'!$G$29,0,10*ROW('Sanitation Data'!G94)))</f>
        <v/>
      </c>
      <c r="DB100" s="295" t="str">
        <f ca="true">+IF(OFFSET('Sanitation Data'!$G$30,0,10*ROW('Sanitation Data'!G94))="","",OFFSET('Sanitation Data'!$G$30,0,10*ROW('Sanitation Data'!G94)))</f>
        <v/>
      </c>
      <c r="DC100" s="295" t="str">
        <f ca="true">+IF(OFFSET('Sanitation Data'!$G$31,0,10*ROW('Sanitation Data'!G94))="","",OFFSET('Sanitation Data'!$G$31,0,10*ROW('Sanitation Data'!G94)))</f>
        <v/>
      </c>
      <c r="DD100" s="295" t="str">
        <f ca="true">+IF(OFFSET('Sanitation Data'!$G$32,0,10*ROW('Sanitation Data'!G94))="","",OFFSET('Sanitation Data'!$G$32,0,10*ROW('Sanitation Data'!G94)))</f>
        <v/>
      </c>
      <c r="DE100" s="295" t="str">
        <f ca="true">+IF(OFFSET('Sanitation Data'!$H$28,0,10*ROW('Sanitation Data'!H94))="","",OFFSET('Sanitation Data'!$H$28,0,10*ROW('Sanitation Data'!H94)))</f>
        <v/>
      </c>
      <c r="DF100" s="295" t="str">
        <f ca="true">+IF(OFFSET('Sanitation Data'!$H$29,0,10*ROW('Sanitation Data'!H94))="","",OFFSET('Sanitation Data'!$H$29,0,10*ROW('Sanitation Data'!H94)))</f>
        <v/>
      </c>
      <c r="DG100" s="295" t="str">
        <f ca="true">+IF(OFFSET('Sanitation Data'!$H$30,0,10*ROW('Sanitation Data'!H94))="","",OFFSET('Sanitation Data'!$H$30,0,10*ROW('Sanitation Data'!H94)))</f>
        <v/>
      </c>
      <c r="DH100" s="295" t="str">
        <f ca="true">+IF(OFFSET('Sanitation Data'!$H$31,0,10*ROW('Sanitation Data'!H94))="","",OFFSET('Sanitation Data'!$H$31,0,10*ROW('Sanitation Data'!H94)))</f>
        <v/>
      </c>
      <c r="DI100" s="295" t="str">
        <f ca="true">+IF(OFFSET('Sanitation Data'!$H$32,0,10*ROW('Sanitation Data'!H94))="","",OFFSET('Sanitation Data'!$H$32,0,10*ROW('Sanitation Data'!H94)))</f>
        <v/>
      </c>
      <c r="DJ100" s="295" t="str">
        <f ca="true">+IF(OFFSET('Sanitation Data'!$I$28,0,10*ROW('Sanitation Data'!I94))="","",OFFSET('Sanitation Data'!$I$28,0,10*ROW('Sanitation Data'!I94)))</f>
        <v/>
      </c>
      <c r="DK100" s="295" t="str">
        <f ca="true">+IF(OFFSET('Sanitation Data'!$I$29,0,10*ROW('Sanitation Data'!I94))="","",OFFSET('Sanitation Data'!$I$29,0,10*ROW('Sanitation Data'!I94)))</f>
        <v/>
      </c>
      <c r="DL100" s="295" t="str">
        <f ca="true">+IF(OFFSET('Sanitation Data'!$I$30,0,10*ROW('Sanitation Data'!I94))="","",OFFSET('Sanitation Data'!$I$30,0,10*ROW('Sanitation Data'!I94)))</f>
        <v/>
      </c>
      <c r="DM100" s="295" t="str">
        <f ca="true">+IF(OFFSET('Sanitation Data'!$I$31,0,10*ROW('Sanitation Data'!I94))="","",OFFSET('Sanitation Data'!$I$31,0,10*ROW('Sanitation Data'!I94)))</f>
        <v/>
      </c>
      <c r="DN100" s="295" t="str">
        <f ca="true">+IF(OFFSET('Sanitation Data'!$I$32,0,10*ROW('Sanitation Data'!I94))="","",OFFSET('Sanitation Data'!$I$32,0,10*ROW('Sanitation Data'!I94)))</f>
        <v/>
      </c>
      <c r="DO100" s="295" t="str">
        <f ca="true">+IF(OFFSET('Hygiene Data'!$D$11,0,10*ROW('Hygiene Data'!D94))="","",OFFSET('Hygiene Data'!$D$11,0,10*ROW('Hygiene Data'!D94)))</f>
        <v/>
      </c>
      <c r="DP100" s="295" t="str">
        <f ca="true">+IF(OFFSET('Hygiene Data'!$D$12,0,10*ROW('Hygiene Data'!D94))="","",OFFSET('Hygiene Data'!$D$12,0,10*ROW('Hygiene Data'!D94)))</f>
        <v/>
      </c>
      <c r="DQ100" s="295" t="str">
        <f ca="true">+IF(OFFSET('Hygiene Data'!$D$13,0,10*ROW('Hygiene Data'!D94))="","",OFFSET('Hygiene Data'!$D$13,0,10*ROW('Hygiene Data'!D94)))</f>
        <v/>
      </c>
      <c r="DR100" s="295" t="str">
        <f ca="true">+IF(OFFSET('Hygiene Data'!$E$11,0,10*ROW('Hygiene Data'!E94))="","",OFFSET('Hygiene Data'!$E$11,0,10*ROW('Hygiene Data'!E94)))</f>
        <v/>
      </c>
      <c r="DS100" s="295" t="str">
        <f ca="true">+IF(OFFSET('Hygiene Data'!$E$12,0,10*ROW('Hygiene Data'!E94))="","",OFFSET('Hygiene Data'!$E$12,0,10*ROW('Hygiene Data'!E94)))</f>
        <v/>
      </c>
      <c r="DT100" s="295" t="str">
        <f ca="true">+IF(OFFSET('Hygiene Data'!$E$13,0,10*ROW('Hygiene Data'!E94))="","",OFFSET('Hygiene Data'!$E$13,0,10*ROW('Hygiene Data'!E94)))</f>
        <v/>
      </c>
      <c r="DU100" s="295" t="str">
        <f ca="true">+IF(OFFSET('Hygiene Data'!$F$11,0,10*ROW('Hygiene Data'!F94))="","",OFFSET('Hygiene Data'!$F$11,0,10*ROW('Hygiene Data'!F94)))</f>
        <v/>
      </c>
      <c r="DV100" s="295" t="str">
        <f ca="true">+IF(OFFSET('Hygiene Data'!$F$12,0,10*ROW('Hygiene Data'!F94))="","",OFFSET('Hygiene Data'!$F$12,0,10*ROW('Hygiene Data'!F94)))</f>
        <v/>
      </c>
      <c r="DW100" s="295" t="str">
        <f ca="true">+IF(OFFSET('Hygiene Data'!$F$13,0,10*ROW('Hygiene Data'!F94))="","",OFFSET('Hygiene Data'!$F$13,0,10*ROW('Hygiene Data'!F94)))</f>
        <v/>
      </c>
      <c r="DX100" s="295" t="str">
        <f ca="true">+IF(OFFSET('Hygiene Data'!$G$11,0,10*ROW('Hygiene Data'!G94))="","",OFFSET('Hygiene Data'!$G$11,0,10*ROW('Hygiene Data'!G94)))</f>
        <v/>
      </c>
      <c r="DY100" s="295" t="str">
        <f ca="true">+IF(OFFSET('Hygiene Data'!$G$12,0,10*ROW('Hygiene Data'!G94))="","",OFFSET('Hygiene Data'!$G$12,0,10*ROW('Hygiene Data'!G94)))</f>
        <v/>
      </c>
      <c r="DZ100" s="295" t="str">
        <f ca="true">+IF(OFFSET('Hygiene Data'!$G$13,0,10*ROW('Hygiene Data'!G94))="","",OFFSET('Hygiene Data'!$G$13,0,10*ROW('Hygiene Data'!G94)))</f>
        <v/>
      </c>
      <c r="EA100" s="295" t="str">
        <f ca="true">+IF(OFFSET('Hygiene Data'!$H$11,0,10*ROW('Hygiene Data'!H94))="","",OFFSET('Hygiene Data'!$H$11,0,10*ROW('Hygiene Data'!H94)))</f>
        <v/>
      </c>
      <c r="EB100" s="295" t="str">
        <f ca="true">+IF(OFFSET('Hygiene Data'!$H$12,0,10*ROW('Hygiene Data'!H94))="","",OFFSET('Hygiene Data'!$H$12,0,10*ROW('Hygiene Data'!H94)))</f>
        <v/>
      </c>
      <c r="EC100" s="295" t="str">
        <f ca="true">+IF(OFFSET('Hygiene Data'!$H$13,0,10*ROW('Hygiene Data'!H94))="","",OFFSET('Hygiene Data'!$H$13,0,10*ROW('Hygiene Data'!H94)))</f>
        <v/>
      </c>
      <c r="ED100" s="295" t="str">
        <f ca="true">+IF(OFFSET('Hygiene Data'!$I$11,0,10*ROW('Hygiene Data'!I94))="","",OFFSET('Hygiene Data'!$I$11,0,10*ROW('Hygiene Data'!I94)))</f>
        <v/>
      </c>
      <c r="EE100" s="295" t="str">
        <f ca="true">+IF(OFFSET('Hygiene Data'!$I$12,0,10*ROW('Hygiene Data'!I94))="","",OFFSET('Hygiene Data'!$I$12,0,10*ROW('Hygiene Data'!I94)))</f>
        <v/>
      </c>
      <c r="EF100" s="29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5"/>
      <c r="BS101" s="295" t="str">
        <f ca="true">+IF(OFFSET('Water Data'!$D$27,0,10*ROW('Water Data'!D95))="","",OFFSET('Water Data'!$D$27,0,10*ROW('Water Data'!D95)))</f>
        <v/>
      </c>
      <c r="BT101" s="295" t="str">
        <f ca="true">+IF(OFFSET('Water Data'!$D$28,0,10*ROW('Water Data'!D95))="","",OFFSET('Water Data'!$D$28,0,10*ROW('Water Data'!D95)))</f>
        <v/>
      </c>
      <c r="BU101" s="295" t="str">
        <f ca="true">+IF(OFFSET('Water Data'!$D$29,0,10*ROW('Water Data'!D95))="","",OFFSET('Water Data'!$D$29,0,10*ROW('Water Data'!D95)))</f>
        <v/>
      </c>
      <c r="BV101" s="295" t="str">
        <f ca="true">+IF(OFFSET('Water Data'!$E$27,0,10*ROW('Water Data'!E95))="","",OFFSET('Water Data'!$E$27,0,10*ROW('Water Data'!E95)))</f>
        <v/>
      </c>
      <c r="BW101" s="295" t="str">
        <f ca="true">+IF(OFFSET('Water Data'!$E$28,0,10*ROW('Water Data'!E95))="","",OFFSET('Water Data'!$E$28,0,10*ROW('Water Data'!E95)))</f>
        <v/>
      </c>
      <c r="BX101" s="295" t="str">
        <f ca="true">+IF(OFFSET('Water Data'!$E$29,0,10*ROW('Water Data'!E95))="","",OFFSET('Water Data'!$E$29,0,10*ROW('Water Data'!E95)))</f>
        <v/>
      </c>
      <c r="BY101" s="295" t="str">
        <f ca="true">+IF(OFFSET('Water Data'!$F$27,0,10*ROW('Water Data'!F95))="","",OFFSET('Water Data'!$F$27,0,10*ROW('Water Data'!F95)))</f>
        <v/>
      </c>
      <c r="BZ101" s="295" t="str">
        <f ca="true">+IF(OFFSET('Water Data'!$F$28,0,10*ROW('Water Data'!F95))="","",OFFSET('Water Data'!$F$28,0,10*ROW('Water Data'!F95)))</f>
        <v/>
      </c>
      <c r="CA101" s="295" t="str">
        <f ca="true">+IF(OFFSET('Water Data'!$F$29,0,10*ROW('Water Data'!F95))="","",OFFSET('Water Data'!$F$29,0,10*ROW('Water Data'!F95)))</f>
        <v/>
      </c>
      <c r="CB101" s="295" t="str">
        <f ca="true">+IF(OFFSET('Water Data'!$G$27,0,10*ROW('Water Data'!G95))="","",OFFSET('Water Data'!$G$27,0,10*ROW('Water Data'!G95)))</f>
        <v/>
      </c>
      <c r="CC101" s="295" t="str">
        <f ca="true">+IF(OFFSET('Water Data'!$G$28,0,10*ROW('Water Data'!G95))="","",OFFSET('Water Data'!$G$28,0,10*ROW('Water Data'!G95)))</f>
        <v/>
      </c>
      <c r="CD101" s="295" t="str">
        <f ca="true">+IF(OFFSET('Water Data'!$G$29,0,10*ROW('Water Data'!G95))="","",OFFSET('Water Data'!$G$29,0,10*ROW('Water Data'!G95)))</f>
        <v/>
      </c>
      <c r="CE101" s="295" t="str">
        <f ca="true">+IF(OFFSET('Water Data'!$H$27,0,10*ROW('Water Data'!H95))="","",OFFSET('Water Data'!$H$27,0,10*ROW('Water Data'!H95)))</f>
        <v/>
      </c>
      <c r="CF101" s="295" t="str">
        <f ca="true">+IF(OFFSET('Water Data'!$H$28,0,10*ROW('Water Data'!H95))="","",OFFSET('Water Data'!$H$28,0,10*ROW('Water Data'!H95)))</f>
        <v/>
      </c>
      <c r="CG101" s="295" t="str">
        <f ca="true">+IF(OFFSET('Water Data'!$H$29,0,10*ROW('Water Data'!H95))="","",OFFSET('Water Data'!$H$29,0,10*ROW('Water Data'!H95)))</f>
        <v/>
      </c>
      <c r="CH101" s="295" t="str">
        <f ca="true">+IF(OFFSET('Water Data'!$I$27,0,10*ROW('Water Data'!I95))="","",OFFSET('Water Data'!$I$27,0,10*ROW('Water Data'!I95)))</f>
        <v/>
      </c>
      <c r="CI101" s="295" t="str">
        <f ca="true">+IF(OFFSET('Water Data'!$I$28,0,10*ROW('Water Data'!I95))="","",OFFSET('Water Data'!$I$28,0,10*ROW('Water Data'!I95)))</f>
        <v/>
      </c>
      <c r="CJ101" s="295" t="str">
        <f ca="true">+IF(OFFSET('Water Data'!$I$29,0,10*ROW('Water Data'!I95))="","",OFFSET('Water Data'!$I$29,0,10*ROW('Water Data'!I95)))</f>
        <v/>
      </c>
      <c r="CK101" s="295" t="str">
        <f ca="true">+IF(OFFSET('Sanitation Data'!$D$28,0,10*ROW('Sanitation Data'!D95))="","",OFFSET('Sanitation Data'!$D$28,0,10*ROW('Sanitation Data'!D95)))</f>
        <v/>
      </c>
      <c r="CL101" s="295" t="str">
        <f ca="true">+IF(OFFSET('Sanitation Data'!$D$29,0,10*ROW('Sanitation Data'!D95))="","",OFFSET('Sanitation Data'!$D$29,0,10*ROW('Sanitation Data'!D95)))</f>
        <v/>
      </c>
      <c r="CM101" s="295" t="str">
        <f ca="true">+IF(OFFSET('Sanitation Data'!$D$30,0,10*ROW('Sanitation Data'!D95))="","",OFFSET('Sanitation Data'!$D$30,0,10*ROW('Sanitation Data'!D95)))</f>
        <v/>
      </c>
      <c r="CN101" s="295" t="str">
        <f ca="true">+IF(OFFSET('Sanitation Data'!$D$31,0,10*ROW('Sanitation Data'!D95))="","",OFFSET('Sanitation Data'!$D$31,0,10*ROW('Sanitation Data'!D95)))</f>
        <v/>
      </c>
      <c r="CO101" s="295" t="str">
        <f ca="true">+IF(OFFSET('Sanitation Data'!$D$32,0,10*ROW('Sanitation Data'!D95))="","",OFFSET('Sanitation Data'!$D$32,0,10*ROW('Sanitation Data'!D95)))</f>
        <v/>
      </c>
      <c r="CP101" s="295" t="str">
        <f ca="true">+IF(OFFSET('Sanitation Data'!$E$28,0,10*ROW('Sanitation Data'!E95))="","",OFFSET('Sanitation Data'!$E$28,0,10*ROW('Sanitation Data'!E95)))</f>
        <v/>
      </c>
      <c r="CQ101" s="295" t="str">
        <f ca="true">+IF(OFFSET('Sanitation Data'!$E$29,0,10*ROW('Sanitation Data'!E95))="","",OFFSET('Sanitation Data'!$E$29,0,10*ROW('Sanitation Data'!E95)))</f>
        <v/>
      </c>
      <c r="CR101" s="295" t="str">
        <f ca="true">+IF(OFFSET('Sanitation Data'!$E$30,0,10*ROW('Sanitation Data'!E95))="","",OFFSET('Sanitation Data'!$E$30,0,10*ROW('Sanitation Data'!E95)))</f>
        <v/>
      </c>
      <c r="CS101" s="295" t="str">
        <f ca="true">+IF(OFFSET('Sanitation Data'!$E$31,0,10*ROW('Sanitation Data'!E95))="","",OFFSET('Sanitation Data'!$E$31,0,10*ROW('Sanitation Data'!E95)))</f>
        <v/>
      </c>
      <c r="CT101" s="295" t="str">
        <f ca="true">+IF(OFFSET('Sanitation Data'!$E$32,0,10*ROW('Sanitation Data'!E95))="","",OFFSET('Sanitation Data'!$E$32,0,10*ROW('Sanitation Data'!E95)))</f>
        <v/>
      </c>
      <c r="CU101" s="295" t="str">
        <f ca="true">+IF(OFFSET('Sanitation Data'!$F$28,0,10*ROW('Sanitation Data'!F95))="","",OFFSET('Sanitation Data'!$F$28,0,10*ROW('Sanitation Data'!F95)))</f>
        <v/>
      </c>
      <c r="CV101" s="295" t="str">
        <f ca="true">+IF(OFFSET('Sanitation Data'!$F$29,0,10*ROW('Sanitation Data'!F95))="","",OFFSET('Sanitation Data'!$F$29,0,10*ROW('Sanitation Data'!F95)))</f>
        <v/>
      </c>
      <c r="CW101" s="295" t="str">
        <f ca="true">+IF(OFFSET('Sanitation Data'!$F$30,0,10*ROW('Sanitation Data'!F95))="","",OFFSET('Sanitation Data'!$F$30,0,10*ROW('Sanitation Data'!F95)))</f>
        <v/>
      </c>
      <c r="CX101" s="295" t="str">
        <f ca="true">+IF(OFFSET('Sanitation Data'!$F$31,0,10*ROW('Sanitation Data'!F95))="","",OFFSET('Sanitation Data'!$F$31,0,10*ROW('Sanitation Data'!F95)))</f>
        <v/>
      </c>
      <c r="CY101" s="295" t="str">
        <f ca="true">+IF(OFFSET('Sanitation Data'!$F$32,0,10*ROW('Sanitation Data'!F95))="","",OFFSET('Sanitation Data'!$F$32,0,10*ROW('Sanitation Data'!F95)))</f>
        <v/>
      </c>
      <c r="CZ101" s="295" t="str">
        <f ca="true">+IF(OFFSET('Sanitation Data'!$G$28,0,10*ROW('Sanitation Data'!G95))="","",OFFSET('Sanitation Data'!$G$28,0,10*ROW('Sanitation Data'!G95)))</f>
        <v/>
      </c>
      <c r="DA101" s="295" t="str">
        <f ca="true">+IF(OFFSET('Sanitation Data'!$G$29,0,10*ROW('Sanitation Data'!G95))="","",OFFSET('Sanitation Data'!$G$29,0,10*ROW('Sanitation Data'!G95)))</f>
        <v/>
      </c>
      <c r="DB101" s="295" t="str">
        <f ca="true">+IF(OFFSET('Sanitation Data'!$G$30,0,10*ROW('Sanitation Data'!G95))="","",OFFSET('Sanitation Data'!$G$30,0,10*ROW('Sanitation Data'!G95)))</f>
        <v/>
      </c>
      <c r="DC101" s="295" t="str">
        <f ca="true">+IF(OFFSET('Sanitation Data'!$G$31,0,10*ROW('Sanitation Data'!G95))="","",OFFSET('Sanitation Data'!$G$31,0,10*ROW('Sanitation Data'!G95)))</f>
        <v/>
      </c>
      <c r="DD101" s="295" t="str">
        <f ca="true">+IF(OFFSET('Sanitation Data'!$G$32,0,10*ROW('Sanitation Data'!G95))="","",OFFSET('Sanitation Data'!$G$32,0,10*ROW('Sanitation Data'!G95)))</f>
        <v/>
      </c>
      <c r="DE101" s="295" t="str">
        <f ca="true">+IF(OFFSET('Sanitation Data'!$H$28,0,10*ROW('Sanitation Data'!H95))="","",OFFSET('Sanitation Data'!$H$28,0,10*ROW('Sanitation Data'!H95)))</f>
        <v/>
      </c>
      <c r="DF101" s="295" t="str">
        <f ca="true">+IF(OFFSET('Sanitation Data'!$H$29,0,10*ROW('Sanitation Data'!H95))="","",OFFSET('Sanitation Data'!$H$29,0,10*ROW('Sanitation Data'!H95)))</f>
        <v/>
      </c>
      <c r="DG101" s="295" t="str">
        <f ca="true">+IF(OFFSET('Sanitation Data'!$H$30,0,10*ROW('Sanitation Data'!H95))="","",OFFSET('Sanitation Data'!$H$30,0,10*ROW('Sanitation Data'!H95)))</f>
        <v/>
      </c>
      <c r="DH101" s="295" t="str">
        <f ca="true">+IF(OFFSET('Sanitation Data'!$H$31,0,10*ROW('Sanitation Data'!H95))="","",OFFSET('Sanitation Data'!$H$31,0,10*ROW('Sanitation Data'!H95)))</f>
        <v/>
      </c>
      <c r="DI101" s="295" t="str">
        <f ca="true">+IF(OFFSET('Sanitation Data'!$H$32,0,10*ROW('Sanitation Data'!H95))="","",OFFSET('Sanitation Data'!$H$32,0,10*ROW('Sanitation Data'!H95)))</f>
        <v/>
      </c>
      <c r="DJ101" s="295" t="str">
        <f ca="true">+IF(OFFSET('Sanitation Data'!$I$28,0,10*ROW('Sanitation Data'!I95))="","",OFFSET('Sanitation Data'!$I$28,0,10*ROW('Sanitation Data'!I95)))</f>
        <v/>
      </c>
      <c r="DK101" s="295" t="str">
        <f ca="true">+IF(OFFSET('Sanitation Data'!$I$29,0,10*ROW('Sanitation Data'!I95))="","",OFFSET('Sanitation Data'!$I$29,0,10*ROW('Sanitation Data'!I95)))</f>
        <v/>
      </c>
      <c r="DL101" s="295" t="str">
        <f ca="true">+IF(OFFSET('Sanitation Data'!$I$30,0,10*ROW('Sanitation Data'!I95))="","",OFFSET('Sanitation Data'!$I$30,0,10*ROW('Sanitation Data'!I95)))</f>
        <v/>
      </c>
      <c r="DM101" s="295" t="str">
        <f ca="true">+IF(OFFSET('Sanitation Data'!$I$31,0,10*ROW('Sanitation Data'!I95))="","",OFFSET('Sanitation Data'!$I$31,0,10*ROW('Sanitation Data'!I95)))</f>
        <v/>
      </c>
      <c r="DN101" s="295" t="str">
        <f ca="true">+IF(OFFSET('Sanitation Data'!$I$32,0,10*ROW('Sanitation Data'!I95))="","",OFFSET('Sanitation Data'!$I$32,0,10*ROW('Sanitation Data'!I95)))</f>
        <v/>
      </c>
      <c r="DO101" s="295" t="str">
        <f ca="true">+IF(OFFSET('Hygiene Data'!$D$11,0,10*ROW('Hygiene Data'!D95))="","",OFFSET('Hygiene Data'!$D$11,0,10*ROW('Hygiene Data'!D95)))</f>
        <v/>
      </c>
      <c r="DP101" s="295" t="str">
        <f ca="true">+IF(OFFSET('Hygiene Data'!$D$12,0,10*ROW('Hygiene Data'!D95))="","",OFFSET('Hygiene Data'!$D$12,0,10*ROW('Hygiene Data'!D95)))</f>
        <v/>
      </c>
      <c r="DQ101" s="295" t="str">
        <f ca="true">+IF(OFFSET('Hygiene Data'!$D$13,0,10*ROW('Hygiene Data'!D95))="","",OFFSET('Hygiene Data'!$D$13,0,10*ROW('Hygiene Data'!D95)))</f>
        <v/>
      </c>
      <c r="DR101" s="295" t="str">
        <f ca="true">+IF(OFFSET('Hygiene Data'!$E$11,0,10*ROW('Hygiene Data'!E95))="","",OFFSET('Hygiene Data'!$E$11,0,10*ROW('Hygiene Data'!E95)))</f>
        <v/>
      </c>
      <c r="DS101" s="295" t="str">
        <f ca="true">+IF(OFFSET('Hygiene Data'!$E$12,0,10*ROW('Hygiene Data'!E95))="","",OFFSET('Hygiene Data'!$E$12,0,10*ROW('Hygiene Data'!E95)))</f>
        <v/>
      </c>
      <c r="DT101" s="295" t="str">
        <f ca="true">+IF(OFFSET('Hygiene Data'!$E$13,0,10*ROW('Hygiene Data'!E95))="","",OFFSET('Hygiene Data'!$E$13,0,10*ROW('Hygiene Data'!E95)))</f>
        <v/>
      </c>
      <c r="DU101" s="295" t="str">
        <f ca="true">+IF(OFFSET('Hygiene Data'!$F$11,0,10*ROW('Hygiene Data'!F95))="","",OFFSET('Hygiene Data'!$F$11,0,10*ROW('Hygiene Data'!F95)))</f>
        <v/>
      </c>
      <c r="DV101" s="295" t="str">
        <f ca="true">+IF(OFFSET('Hygiene Data'!$F$12,0,10*ROW('Hygiene Data'!F95))="","",OFFSET('Hygiene Data'!$F$12,0,10*ROW('Hygiene Data'!F95)))</f>
        <v/>
      </c>
      <c r="DW101" s="295" t="str">
        <f ca="true">+IF(OFFSET('Hygiene Data'!$F$13,0,10*ROW('Hygiene Data'!F95))="","",OFFSET('Hygiene Data'!$F$13,0,10*ROW('Hygiene Data'!F95)))</f>
        <v/>
      </c>
      <c r="DX101" s="295" t="str">
        <f ca="true">+IF(OFFSET('Hygiene Data'!$G$11,0,10*ROW('Hygiene Data'!G95))="","",OFFSET('Hygiene Data'!$G$11,0,10*ROW('Hygiene Data'!G95)))</f>
        <v/>
      </c>
      <c r="DY101" s="295" t="str">
        <f ca="true">+IF(OFFSET('Hygiene Data'!$G$12,0,10*ROW('Hygiene Data'!G95))="","",OFFSET('Hygiene Data'!$G$12,0,10*ROW('Hygiene Data'!G95)))</f>
        <v/>
      </c>
      <c r="DZ101" s="295" t="str">
        <f ca="true">+IF(OFFSET('Hygiene Data'!$G$13,0,10*ROW('Hygiene Data'!G95))="","",OFFSET('Hygiene Data'!$G$13,0,10*ROW('Hygiene Data'!G95)))</f>
        <v/>
      </c>
      <c r="EA101" s="295" t="str">
        <f ca="true">+IF(OFFSET('Hygiene Data'!$H$11,0,10*ROW('Hygiene Data'!H95))="","",OFFSET('Hygiene Data'!$H$11,0,10*ROW('Hygiene Data'!H95)))</f>
        <v/>
      </c>
      <c r="EB101" s="295" t="str">
        <f ca="true">+IF(OFFSET('Hygiene Data'!$H$12,0,10*ROW('Hygiene Data'!H95))="","",OFFSET('Hygiene Data'!$H$12,0,10*ROW('Hygiene Data'!H95)))</f>
        <v/>
      </c>
      <c r="EC101" s="295" t="str">
        <f ca="true">+IF(OFFSET('Hygiene Data'!$H$13,0,10*ROW('Hygiene Data'!H95))="","",OFFSET('Hygiene Data'!$H$13,0,10*ROW('Hygiene Data'!H95)))</f>
        <v/>
      </c>
      <c r="ED101" s="295" t="str">
        <f ca="true">+IF(OFFSET('Hygiene Data'!$I$11,0,10*ROW('Hygiene Data'!I95))="","",OFFSET('Hygiene Data'!$I$11,0,10*ROW('Hygiene Data'!I95)))</f>
        <v/>
      </c>
      <c r="EE101" s="295" t="str">
        <f ca="true">+IF(OFFSET('Hygiene Data'!$I$12,0,10*ROW('Hygiene Data'!I95))="","",OFFSET('Hygiene Data'!$I$12,0,10*ROW('Hygiene Data'!I95)))</f>
        <v/>
      </c>
      <c r="EF101" s="29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5"/>
      <c r="BS102" s="295" t="str">
        <f ca="true">+IF(OFFSET('Water Data'!$D$27,0,10*ROW('Water Data'!D96))="","",OFFSET('Water Data'!$D$27,0,10*ROW('Water Data'!D96)))</f>
        <v/>
      </c>
      <c r="BT102" s="295" t="str">
        <f ca="true">+IF(OFFSET('Water Data'!$D$28,0,10*ROW('Water Data'!D96))="","",OFFSET('Water Data'!$D$28,0,10*ROW('Water Data'!D96)))</f>
        <v/>
      </c>
      <c r="BU102" s="295" t="str">
        <f ca="true">+IF(OFFSET('Water Data'!$D$29,0,10*ROW('Water Data'!D96))="","",OFFSET('Water Data'!$D$29,0,10*ROW('Water Data'!D96)))</f>
        <v/>
      </c>
      <c r="BV102" s="295" t="str">
        <f ca="true">+IF(OFFSET('Water Data'!$E$27,0,10*ROW('Water Data'!E96))="","",OFFSET('Water Data'!$E$27,0,10*ROW('Water Data'!E96)))</f>
        <v/>
      </c>
      <c r="BW102" s="295" t="str">
        <f ca="true">+IF(OFFSET('Water Data'!$E$28,0,10*ROW('Water Data'!E96))="","",OFFSET('Water Data'!$E$28,0,10*ROW('Water Data'!E96)))</f>
        <v/>
      </c>
      <c r="BX102" s="295" t="str">
        <f ca="true">+IF(OFFSET('Water Data'!$E$29,0,10*ROW('Water Data'!E96))="","",OFFSET('Water Data'!$E$29,0,10*ROW('Water Data'!E96)))</f>
        <v/>
      </c>
      <c r="BY102" s="295" t="str">
        <f ca="true">+IF(OFFSET('Water Data'!$F$27,0,10*ROW('Water Data'!F96))="","",OFFSET('Water Data'!$F$27,0,10*ROW('Water Data'!F96)))</f>
        <v/>
      </c>
      <c r="BZ102" s="295" t="str">
        <f ca="true">+IF(OFFSET('Water Data'!$F$28,0,10*ROW('Water Data'!F96))="","",OFFSET('Water Data'!$F$28,0,10*ROW('Water Data'!F96)))</f>
        <v/>
      </c>
      <c r="CA102" s="295" t="str">
        <f ca="true">+IF(OFFSET('Water Data'!$F$29,0,10*ROW('Water Data'!F96))="","",OFFSET('Water Data'!$F$29,0,10*ROW('Water Data'!F96)))</f>
        <v/>
      </c>
      <c r="CB102" s="295" t="str">
        <f ca="true">+IF(OFFSET('Water Data'!$G$27,0,10*ROW('Water Data'!G96))="","",OFFSET('Water Data'!$G$27,0,10*ROW('Water Data'!G96)))</f>
        <v/>
      </c>
      <c r="CC102" s="295" t="str">
        <f ca="true">+IF(OFFSET('Water Data'!$G$28,0,10*ROW('Water Data'!G96))="","",OFFSET('Water Data'!$G$28,0,10*ROW('Water Data'!G96)))</f>
        <v/>
      </c>
      <c r="CD102" s="295" t="str">
        <f ca="true">+IF(OFFSET('Water Data'!$G$29,0,10*ROW('Water Data'!G96))="","",OFFSET('Water Data'!$G$29,0,10*ROW('Water Data'!G96)))</f>
        <v/>
      </c>
      <c r="CE102" s="295" t="str">
        <f ca="true">+IF(OFFSET('Water Data'!$H$27,0,10*ROW('Water Data'!H96))="","",OFFSET('Water Data'!$H$27,0,10*ROW('Water Data'!H96)))</f>
        <v/>
      </c>
      <c r="CF102" s="295" t="str">
        <f ca="true">+IF(OFFSET('Water Data'!$H$28,0,10*ROW('Water Data'!H96))="","",OFFSET('Water Data'!$H$28,0,10*ROW('Water Data'!H96)))</f>
        <v/>
      </c>
      <c r="CG102" s="295" t="str">
        <f ca="true">+IF(OFFSET('Water Data'!$H$29,0,10*ROW('Water Data'!H96))="","",OFFSET('Water Data'!$H$29,0,10*ROW('Water Data'!H96)))</f>
        <v/>
      </c>
      <c r="CH102" s="295" t="str">
        <f ca="true">+IF(OFFSET('Water Data'!$I$27,0,10*ROW('Water Data'!I96))="","",OFFSET('Water Data'!$I$27,0,10*ROW('Water Data'!I96)))</f>
        <v/>
      </c>
      <c r="CI102" s="295" t="str">
        <f ca="true">+IF(OFFSET('Water Data'!$I$28,0,10*ROW('Water Data'!I96))="","",OFFSET('Water Data'!$I$28,0,10*ROW('Water Data'!I96)))</f>
        <v/>
      </c>
      <c r="CJ102" s="295" t="str">
        <f ca="true">+IF(OFFSET('Water Data'!$I$29,0,10*ROW('Water Data'!I96))="","",OFFSET('Water Data'!$I$29,0,10*ROW('Water Data'!I96)))</f>
        <v/>
      </c>
      <c r="CK102" s="295" t="str">
        <f ca="true">+IF(OFFSET('Sanitation Data'!$D$28,0,10*ROW('Sanitation Data'!D96))="","",OFFSET('Sanitation Data'!$D$28,0,10*ROW('Sanitation Data'!D96)))</f>
        <v/>
      </c>
      <c r="CL102" s="295" t="str">
        <f ca="true">+IF(OFFSET('Sanitation Data'!$D$29,0,10*ROW('Sanitation Data'!D96))="","",OFFSET('Sanitation Data'!$D$29,0,10*ROW('Sanitation Data'!D96)))</f>
        <v/>
      </c>
      <c r="CM102" s="295" t="str">
        <f ca="true">+IF(OFFSET('Sanitation Data'!$D$30,0,10*ROW('Sanitation Data'!D96))="","",OFFSET('Sanitation Data'!$D$30,0,10*ROW('Sanitation Data'!D96)))</f>
        <v/>
      </c>
      <c r="CN102" s="295" t="str">
        <f ca="true">+IF(OFFSET('Sanitation Data'!$D$31,0,10*ROW('Sanitation Data'!D96))="","",OFFSET('Sanitation Data'!$D$31,0,10*ROW('Sanitation Data'!D96)))</f>
        <v/>
      </c>
      <c r="CO102" s="295" t="str">
        <f ca="true">+IF(OFFSET('Sanitation Data'!$D$32,0,10*ROW('Sanitation Data'!D96))="","",OFFSET('Sanitation Data'!$D$32,0,10*ROW('Sanitation Data'!D96)))</f>
        <v/>
      </c>
      <c r="CP102" s="295" t="str">
        <f ca="true">+IF(OFFSET('Sanitation Data'!$E$28,0,10*ROW('Sanitation Data'!E96))="","",OFFSET('Sanitation Data'!$E$28,0,10*ROW('Sanitation Data'!E96)))</f>
        <v/>
      </c>
      <c r="CQ102" s="295" t="str">
        <f ca="true">+IF(OFFSET('Sanitation Data'!$E$29,0,10*ROW('Sanitation Data'!E96))="","",OFFSET('Sanitation Data'!$E$29,0,10*ROW('Sanitation Data'!E96)))</f>
        <v/>
      </c>
      <c r="CR102" s="295" t="str">
        <f ca="true">+IF(OFFSET('Sanitation Data'!$E$30,0,10*ROW('Sanitation Data'!E96))="","",OFFSET('Sanitation Data'!$E$30,0,10*ROW('Sanitation Data'!E96)))</f>
        <v/>
      </c>
      <c r="CS102" s="295" t="str">
        <f ca="true">+IF(OFFSET('Sanitation Data'!$E$31,0,10*ROW('Sanitation Data'!E96))="","",OFFSET('Sanitation Data'!$E$31,0,10*ROW('Sanitation Data'!E96)))</f>
        <v/>
      </c>
      <c r="CT102" s="295" t="str">
        <f ca="true">+IF(OFFSET('Sanitation Data'!$E$32,0,10*ROW('Sanitation Data'!E96))="","",OFFSET('Sanitation Data'!$E$32,0,10*ROW('Sanitation Data'!E96)))</f>
        <v/>
      </c>
      <c r="CU102" s="295" t="str">
        <f ca="true">+IF(OFFSET('Sanitation Data'!$F$28,0,10*ROW('Sanitation Data'!F96))="","",OFFSET('Sanitation Data'!$F$28,0,10*ROW('Sanitation Data'!F96)))</f>
        <v/>
      </c>
      <c r="CV102" s="295" t="str">
        <f ca="true">+IF(OFFSET('Sanitation Data'!$F$29,0,10*ROW('Sanitation Data'!F96))="","",OFFSET('Sanitation Data'!$F$29,0,10*ROW('Sanitation Data'!F96)))</f>
        <v/>
      </c>
      <c r="CW102" s="295" t="str">
        <f ca="true">+IF(OFFSET('Sanitation Data'!$F$30,0,10*ROW('Sanitation Data'!F96))="","",OFFSET('Sanitation Data'!$F$30,0,10*ROW('Sanitation Data'!F96)))</f>
        <v/>
      </c>
      <c r="CX102" s="295" t="str">
        <f ca="true">+IF(OFFSET('Sanitation Data'!$F$31,0,10*ROW('Sanitation Data'!F96))="","",OFFSET('Sanitation Data'!$F$31,0,10*ROW('Sanitation Data'!F96)))</f>
        <v/>
      </c>
      <c r="CY102" s="295" t="str">
        <f ca="true">+IF(OFFSET('Sanitation Data'!$F$32,0,10*ROW('Sanitation Data'!F96))="","",OFFSET('Sanitation Data'!$F$32,0,10*ROW('Sanitation Data'!F96)))</f>
        <v/>
      </c>
      <c r="CZ102" s="295" t="str">
        <f ca="true">+IF(OFFSET('Sanitation Data'!$G$28,0,10*ROW('Sanitation Data'!G96))="","",OFFSET('Sanitation Data'!$G$28,0,10*ROW('Sanitation Data'!G96)))</f>
        <v/>
      </c>
      <c r="DA102" s="295" t="str">
        <f ca="true">+IF(OFFSET('Sanitation Data'!$G$29,0,10*ROW('Sanitation Data'!G96))="","",OFFSET('Sanitation Data'!$G$29,0,10*ROW('Sanitation Data'!G96)))</f>
        <v/>
      </c>
      <c r="DB102" s="295" t="str">
        <f ca="true">+IF(OFFSET('Sanitation Data'!$G$30,0,10*ROW('Sanitation Data'!G96))="","",OFFSET('Sanitation Data'!$G$30,0,10*ROW('Sanitation Data'!G96)))</f>
        <v/>
      </c>
      <c r="DC102" s="295" t="str">
        <f ca="true">+IF(OFFSET('Sanitation Data'!$G$31,0,10*ROW('Sanitation Data'!G96))="","",OFFSET('Sanitation Data'!$G$31,0,10*ROW('Sanitation Data'!G96)))</f>
        <v/>
      </c>
      <c r="DD102" s="295" t="str">
        <f ca="true">+IF(OFFSET('Sanitation Data'!$G$32,0,10*ROW('Sanitation Data'!G96))="","",OFFSET('Sanitation Data'!$G$32,0,10*ROW('Sanitation Data'!G96)))</f>
        <v/>
      </c>
      <c r="DE102" s="295" t="str">
        <f ca="true">+IF(OFFSET('Sanitation Data'!$H$28,0,10*ROW('Sanitation Data'!H96))="","",OFFSET('Sanitation Data'!$H$28,0,10*ROW('Sanitation Data'!H96)))</f>
        <v/>
      </c>
      <c r="DF102" s="295" t="str">
        <f ca="true">+IF(OFFSET('Sanitation Data'!$H$29,0,10*ROW('Sanitation Data'!H96))="","",OFFSET('Sanitation Data'!$H$29,0,10*ROW('Sanitation Data'!H96)))</f>
        <v/>
      </c>
      <c r="DG102" s="295" t="str">
        <f ca="true">+IF(OFFSET('Sanitation Data'!$H$30,0,10*ROW('Sanitation Data'!H96))="","",OFFSET('Sanitation Data'!$H$30,0,10*ROW('Sanitation Data'!H96)))</f>
        <v/>
      </c>
      <c r="DH102" s="295" t="str">
        <f ca="true">+IF(OFFSET('Sanitation Data'!$H$31,0,10*ROW('Sanitation Data'!H96))="","",OFFSET('Sanitation Data'!$H$31,0,10*ROW('Sanitation Data'!H96)))</f>
        <v/>
      </c>
      <c r="DI102" s="295" t="str">
        <f ca="true">+IF(OFFSET('Sanitation Data'!$H$32,0,10*ROW('Sanitation Data'!H96))="","",OFFSET('Sanitation Data'!$H$32,0,10*ROW('Sanitation Data'!H96)))</f>
        <v/>
      </c>
      <c r="DJ102" s="295" t="str">
        <f ca="true">+IF(OFFSET('Sanitation Data'!$I$28,0,10*ROW('Sanitation Data'!I96))="","",OFFSET('Sanitation Data'!$I$28,0,10*ROW('Sanitation Data'!I96)))</f>
        <v/>
      </c>
      <c r="DK102" s="295" t="str">
        <f ca="true">+IF(OFFSET('Sanitation Data'!$I$29,0,10*ROW('Sanitation Data'!I96))="","",OFFSET('Sanitation Data'!$I$29,0,10*ROW('Sanitation Data'!I96)))</f>
        <v/>
      </c>
      <c r="DL102" s="295" t="str">
        <f ca="true">+IF(OFFSET('Sanitation Data'!$I$30,0,10*ROW('Sanitation Data'!I96))="","",OFFSET('Sanitation Data'!$I$30,0,10*ROW('Sanitation Data'!I96)))</f>
        <v/>
      </c>
      <c r="DM102" s="295" t="str">
        <f ca="true">+IF(OFFSET('Sanitation Data'!$I$31,0,10*ROW('Sanitation Data'!I96))="","",OFFSET('Sanitation Data'!$I$31,0,10*ROW('Sanitation Data'!I96)))</f>
        <v/>
      </c>
      <c r="DN102" s="295" t="str">
        <f ca="true">+IF(OFFSET('Sanitation Data'!$I$32,0,10*ROW('Sanitation Data'!I96))="","",OFFSET('Sanitation Data'!$I$32,0,10*ROW('Sanitation Data'!I96)))</f>
        <v/>
      </c>
      <c r="DO102" s="295" t="str">
        <f ca="true">+IF(OFFSET('Hygiene Data'!$D$11,0,10*ROW('Hygiene Data'!D96))="","",OFFSET('Hygiene Data'!$D$11,0,10*ROW('Hygiene Data'!D96)))</f>
        <v/>
      </c>
      <c r="DP102" s="295" t="str">
        <f ca="true">+IF(OFFSET('Hygiene Data'!$D$12,0,10*ROW('Hygiene Data'!D96))="","",OFFSET('Hygiene Data'!$D$12,0,10*ROW('Hygiene Data'!D96)))</f>
        <v/>
      </c>
      <c r="DQ102" s="295" t="str">
        <f ca="true">+IF(OFFSET('Hygiene Data'!$D$13,0,10*ROW('Hygiene Data'!D96))="","",OFFSET('Hygiene Data'!$D$13,0,10*ROW('Hygiene Data'!D96)))</f>
        <v/>
      </c>
      <c r="DR102" s="295" t="str">
        <f ca="true">+IF(OFFSET('Hygiene Data'!$E$11,0,10*ROW('Hygiene Data'!E96))="","",OFFSET('Hygiene Data'!$E$11,0,10*ROW('Hygiene Data'!E96)))</f>
        <v/>
      </c>
      <c r="DS102" s="295" t="str">
        <f ca="true">+IF(OFFSET('Hygiene Data'!$E$12,0,10*ROW('Hygiene Data'!E96))="","",OFFSET('Hygiene Data'!$E$12,0,10*ROW('Hygiene Data'!E96)))</f>
        <v/>
      </c>
      <c r="DT102" s="295" t="str">
        <f ca="true">+IF(OFFSET('Hygiene Data'!$E$13,0,10*ROW('Hygiene Data'!E96))="","",OFFSET('Hygiene Data'!$E$13,0,10*ROW('Hygiene Data'!E96)))</f>
        <v/>
      </c>
      <c r="DU102" s="295" t="str">
        <f ca="true">+IF(OFFSET('Hygiene Data'!$F$11,0,10*ROW('Hygiene Data'!F96))="","",OFFSET('Hygiene Data'!$F$11,0,10*ROW('Hygiene Data'!F96)))</f>
        <v/>
      </c>
      <c r="DV102" s="295" t="str">
        <f ca="true">+IF(OFFSET('Hygiene Data'!$F$12,0,10*ROW('Hygiene Data'!F96))="","",OFFSET('Hygiene Data'!$F$12,0,10*ROW('Hygiene Data'!F96)))</f>
        <v/>
      </c>
      <c r="DW102" s="295" t="str">
        <f ca="true">+IF(OFFSET('Hygiene Data'!$F$13,0,10*ROW('Hygiene Data'!F96))="","",OFFSET('Hygiene Data'!$F$13,0,10*ROW('Hygiene Data'!F96)))</f>
        <v/>
      </c>
      <c r="DX102" s="295" t="str">
        <f ca="true">+IF(OFFSET('Hygiene Data'!$G$11,0,10*ROW('Hygiene Data'!G96))="","",OFFSET('Hygiene Data'!$G$11,0,10*ROW('Hygiene Data'!G96)))</f>
        <v/>
      </c>
      <c r="DY102" s="295" t="str">
        <f ca="true">+IF(OFFSET('Hygiene Data'!$G$12,0,10*ROW('Hygiene Data'!G96))="","",OFFSET('Hygiene Data'!$G$12,0,10*ROW('Hygiene Data'!G96)))</f>
        <v/>
      </c>
      <c r="DZ102" s="295" t="str">
        <f ca="true">+IF(OFFSET('Hygiene Data'!$G$13,0,10*ROW('Hygiene Data'!G96))="","",OFFSET('Hygiene Data'!$G$13,0,10*ROW('Hygiene Data'!G96)))</f>
        <v/>
      </c>
      <c r="EA102" s="295" t="str">
        <f ca="true">+IF(OFFSET('Hygiene Data'!$H$11,0,10*ROW('Hygiene Data'!H96))="","",OFFSET('Hygiene Data'!$H$11,0,10*ROW('Hygiene Data'!H96)))</f>
        <v/>
      </c>
      <c r="EB102" s="295" t="str">
        <f ca="true">+IF(OFFSET('Hygiene Data'!$H$12,0,10*ROW('Hygiene Data'!H96))="","",OFFSET('Hygiene Data'!$H$12,0,10*ROW('Hygiene Data'!H96)))</f>
        <v/>
      </c>
      <c r="EC102" s="295" t="str">
        <f ca="true">+IF(OFFSET('Hygiene Data'!$H$13,0,10*ROW('Hygiene Data'!H96))="","",OFFSET('Hygiene Data'!$H$13,0,10*ROW('Hygiene Data'!H96)))</f>
        <v/>
      </c>
      <c r="ED102" s="295" t="str">
        <f ca="true">+IF(OFFSET('Hygiene Data'!$I$11,0,10*ROW('Hygiene Data'!I96))="","",OFFSET('Hygiene Data'!$I$11,0,10*ROW('Hygiene Data'!I96)))</f>
        <v/>
      </c>
      <c r="EE102" s="295" t="str">
        <f ca="true">+IF(OFFSET('Hygiene Data'!$I$12,0,10*ROW('Hygiene Data'!I96))="","",OFFSET('Hygiene Data'!$I$12,0,10*ROW('Hygiene Data'!I96)))</f>
        <v/>
      </c>
      <c r="EF102" s="29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5"/>
      <c r="BS103" s="295" t="str">
        <f ca="true">+IF(OFFSET('Water Data'!$D$27,0,10*ROW('Water Data'!D97))="","",OFFSET('Water Data'!$D$27,0,10*ROW('Water Data'!D97)))</f>
        <v/>
      </c>
      <c r="BT103" s="295" t="str">
        <f ca="true">+IF(OFFSET('Water Data'!$D$28,0,10*ROW('Water Data'!D97))="","",OFFSET('Water Data'!$D$28,0,10*ROW('Water Data'!D97)))</f>
        <v/>
      </c>
      <c r="BU103" s="295" t="str">
        <f ca="true">+IF(OFFSET('Water Data'!$D$29,0,10*ROW('Water Data'!D97))="","",OFFSET('Water Data'!$D$29,0,10*ROW('Water Data'!D97)))</f>
        <v/>
      </c>
      <c r="BV103" s="295" t="str">
        <f ca="true">+IF(OFFSET('Water Data'!$E$27,0,10*ROW('Water Data'!E97))="","",OFFSET('Water Data'!$E$27,0,10*ROW('Water Data'!E97)))</f>
        <v/>
      </c>
      <c r="BW103" s="295" t="str">
        <f ca="true">+IF(OFFSET('Water Data'!$E$28,0,10*ROW('Water Data'!E97))="","",OFFSET('Water Data'!$E$28,0,10*ROW('Water Data'!E97)))</f>
        <v/>
      </c>
      <c r="BX103" s="295" t="str">
        <f ca="true">+IF(OFFSET('Water Data'!$E$29,0,10*ROW('Water Data'!E97))="","",OFFSET('Water Data'!$E$29,0,10*ROW('Water Data'!E97)))</f>
        <v/>
      </c>
      <c r="BY103" s="295" t="str">
        <f ca="true">+IF(OFFSET('Water Data'!$F$27,0,10*ROW('Water Data'!F97))="","",OFFSET('Water Data'!$F$27,0,10*ROW('Water Data'!F97)))</f>
        <v/>
      </c>
      <c r="BZ103" s="295" t="str">
        <f ca="true">+IF(OFFSET('Water Data'!$F$28,0,10*ROW('Water Data'!F97))="","",OFFSET('Water Data'!$F$28,0,10*ROW('Water Data'!F97)))</f>
        <v/>
      </c>
      <c r="CA103" s="295" t="str">
        <f ca="true">+IF(OFFSET('Water Data'!$F$29,0,10*ROW('Water Data'!F97))="","",OFFSET('Water Data'!$F$29,0,10*ROW('Water Data'!F97)))</f>
        <v/>
      </c>
      <c r="CB103" s="295" t="str">
        <f ca="true">+IF(OFFSET('Water Data'!$G$27,0,10*ROW('Water Data'!G97))="","",OFFSET('Water Data'!$G$27,0,10*ROW('Water Data'!G97)))</f>
        <v/>
      </c>
      <c r="CC103" s="295" t="str">
        <f ca="true">+IF(OFFSET('Water Data'!$G$28,0,10*ROW('Water Data'!G97))="","",OFFSET('Water Data'!$G$28,0,10*ROW('Water Data'!G97)))</f>
        <v/>
      </c>
      <c r="CD103" s="295" t="str">
        <f ca="true">+IF(OFFSET('Water Data'!$G$29,0,10*ROW('Water Data'!G97))="","",OFFSET('Water Data'!$G$29,0,10*ROW('Water Data'!G97)))</f>
        <v/>
      </c>
      <c r="CE103" s="295" t="str">
        <f ca="true">+IF(OFFSET('Water Data'!$H$27,0,10*ROW('Water Data'!H97))="","",OFFSET('Water Data'!$H$27,0,10*ROW('Water Data'!H97)))</f>
        <v/>
      </c>
      <c r="CF103" s="295" t="str">
        <f ca="true">+IF(OFFSET('Water Data'!$H$28,0,10*ROW('Water Data'!H97))="","",OFFSET('Water Data'!$H$28,0,10*ROW('Water Data'!H97)))</f>
        <v/>
      </c>
      <c r="CG103" s="295" t="str">
        <f ca="true">+IF(OFFSET('Water Data'!$H$29,0,10*ROW('Water Data'!H97))="","",OFFSET('Water Data'!$H$29,0,10*ROW('Water Data'!H97)))</f>
        <v/>
      </c>
      <c r="CH103" s="295" t="str">
        <f ca="true">+IF(OFFSET('Water Data'!$I$27,0,10*ROW('Water Data'!I97))="","",OFFSET('Water Data'!$I$27,0,10*ROW('Water Data'!I97)))</f>
        <v/>
      </c>
      <c r="CI103" s="295" t="str">
        <f ca="true">+IF(OFFSET('Water Data'!$I$28,0,10*ROW('Water Data'!I97))="","",OFFSET('Water Data'!$I$28,0,10*ROW('Water Data'!I97)))</f>
        <v/>
      </c>
      <c r="CJ103" s="295" t="str">
        <f ca="true">+IF(OFFSET('Water Data'!$I$29,0,10*ROW('Water Data'!I97))="","",OFFSET('Water Data'!$I$29,0,10*ROW('Water Data'!I97)))</f>
        <v/>
      </c>
      <c r="CK103" s="295" t="str">
        <f ca="true">+IF(OFFSET('Sanitation Data'!$D$28,0,10*ROW('Sanitation Data'!D97))="","",OFFSET('Sanitation Data'!$D$28,0,10*ROW('Sanitation Data'!D97)))</f>
        <v/>
      </c>
      <c r="CL103" s="295" t="str">
        <f ca="true">+IF(OFFSET('Sanitation Data'!$D$29,0,10*ROW('Sanitation Data'!D97))="","",OFFSET('Sanitation Data'!$D$29,0,10*ROW('Sanitation Data'!D97)))</f>
        <v/>
      </c>
      <c r="CM103" s="295" t="str">
        <f ca="true">+IF(OFFSET('Sanitation Data'!$D$30,0,10*ROW('Sanitation Data'!D97))="","",OFFSET('Sanitation Data'!$D$30,0,10*ROW('Sanitation Data'!D97)))</f>
        <v/>
      </c>
      <c r="CN103" s="295" t="str">
        <f ca="true">+IF(OFFSET('Sanitation Data'!$D$31,0,10*ROW('Sanitation Data'!D97))="","",OFFSET('Sanitation Data'!$D$31,0,10*ROW('Sanitation Data'!D97)))</f>
        <v/>
      </c>
      <c r="CO103" s="295" t="str">
        <f ca="true">+IF(OFFSET('Sanitation Data'!$D$32,0,10*ROW('Sanitation Data'!D97))="","",OFFSET('Sanitation Data'!$D$32,0,10*ROW('Sanitation Data'!D97)))</f>
        <v/>
      </c>
      <c r="CP103" s="295" t="str">
        <f ca="true">+IF(OFFSET('Sanitation Data'!$E$28,0,10*ROW('Sanitation Data'!E97))="","",OFFSET('Sanitation Data'!$E$28,0,10*ROW('Sanitation Data'!E97)))</f>
        <v/>
      </c>
      <c r="CQ103" s="295" t="str">
        <f ca="true">+IF(OFFSET('Sanitation Data'!$E$29,0,10*ROW('Sanitation Data'!E97))="","",OFFSET('Sanitation Data'!$E$29,0,10*ROW('Sanitation Data'!E97)))</f>
        <v/>
      </c>
      <c r="CR103" s="295" t="str">
        <f ca="true">+IF(OFFSET('Sanitation Data'!$E$30,0,10*ROW('Sanitation Data'!E97))="","",OFFSET('Sanitation Data'!$E$30,0,10*ROW('Sanitation Data'!E97)))</f>
        <v/>
      </c>
      <c r="CS103" s="295" t="str">
        <f ca="true">+IF(OFFSET('Sanitation Data'!$E$31,0,10*ROW('Sanitation Data'!E97))="","",OFFSET('Sanitation Data'!$E$31,0,10*ROW('Sanitation Data'!E97)))</f>
        <v/>
      </c>
      <c r="CT103" s="295" t="str">
        <f ca="true">+IF(OFFSET('Sanitation Data'!$E$32,0,10*ROW('Sanitation Data'!E97))="","",OFFSET('Sanitation Data'!$E$32,0,10*ROW('Sanitation Data'!E97)))</f>
        <v/>
      </c>
      <c r="CU103" s="295" t="str">
        <f ca="true">+IF(OFFSET('Sanitation Data'!$F$28,0,10*ROW('Sanitation Data'!F97))="","",OFFSET('Sanitation Data'!$F$28,0,10*ROW('Sanitation Data'!F97)))</f>
        <v/>
      </c>
      <c r="CV103" s="295" t="str">
        <f ca="true">+IF(OFFSET('Sanitation Data'!$F$29,0,10*ROW('Sanitation Data'!F97))="","",OFFSET('Sanitation Data'!$F$29,0,10*ROW('Sanitation Data'!F97)))</f>
        <v/>
      </c>
      <c r="CW103" s="295" t="str">
        <f ca="true">+IF(OFFSET('Sanitation Data'!$F$30,0,10*ROW('Sanitation Data'!F97))="","",OFFSET('Sanitation Data'!$F$30,0,10*ROW('Sanitation Data'!F97)))</f>
        <v/>
      </c>
      <c r="CX103" s="295" t="str">
        <f ca="true">+IF(OFFSET('Sanitation Data'!$F$31,0,10*ROW('Sanitation Data'!F97))="","",OFFSET('Sanitation Data'!$F$31,0,10*ROW('Sanitation Data'!F97)))</f>
        <v/>
      </c>
      <c r="CY103" s="295" t="str">
        <f ca="true">+IF(OFFSET('Sanitation Data'!$F$32,0,10*ROW('Sanitation Data'!F97))="","",OFFSET('Sanitation Data'!$F$32,0,10*ROW('Sanitation Data'!F97)))</f>
        <v/>
      </c>
      <c r="CZ103" s="295" t="str">
        <f ca="true">+IF(OFFSET('Sanitation Data'!$G$28,0,10*ROW('Sanitation Data'!G97))="","",OFFSET('Sanitation Data'!$G$28,0,10*ROW('Sanitation Data'!G97)))</f>
        <v/>
      </c>
      <c r="DA103" s="295" t="str">
        <f ca="true">+IF(OFFSET('Sanitation Data'!$G$29,0,10*ROW('Sanitation Data'!G97))="","",OFFSET('Sanitation Data'!$G$29,0,10*ROW('Sanitation Data'!G97)))</f>
        <v/>
      </c>
      <c r="DB103" s="295" t="str">
        <f ca="true">+IF(OFFSET('Sanitation Data'!$G$30,0,10*ROW('Sanitation Data'!G97))="","",OFFSET('Sanitation Data'!$G$30,0,10*ROW('Sanitation Data'!G97)))</f>
        <v/>
      </c>
      <c r="DC103" s="295" t="str">
        <f ca="true">+IF(OFFSET('Sanitation Data'!$G$31,0,10*ROW('Sanitation Data'!G97))="","",OFFSET('Sanitation Data'!$G$31,0,10*ROW('Sanitation Data'!G97)))</f>
        <v/>
      </c>
      <c r="DD103" s="295" t="str">
        <f ca="true">+IF(OFFSET('Sanitation Data'!$G$32,0,10*ROW('Sanitation Data'!G97))="","",OFFSET('Sanitation Data'!$G$32,0,10*ROW('Sanitation Data'!G97)))</f>
        <v/>
      </c>
      <c r="DE103" s="295" t="str">
        <f ca="true">+IF(OFFSET('Sanitation Data'!$H$28,0,10*ROW('Sanitation Data'!H97))="","",OFFSET('Sanitation Data'!$H$28,0,10*ROW('Sanitation Data'!H97)))</f>
        <v/>
      </c>
      <c r="DF103" s="295" t="str">
        <f ca="true">+IF(OFFSET('Sanitation Data'!$H$29,0,10*ROW('Sanitation Data'!H97))="","",OFFSET('Sanitation Data'!$H$29,0,10*ROW('Sanitation Data'!H97)))</f>
        <v/>
      </c>
      <c r="DG103" s="295" t="str">
        <f ca="true">+IF(OFFSET('Sanitation Data'!$H$30,0,10*ROW('Sanitation Data'!H97))="","",OFFSET('Sanitation Data'!$H$30,0,10*ROW('Sanitation Data'!H97)))</f>
        <v/>
      </c>
      <c r="DH103" s="295" t="str">
        <f ca="true">+IF(OFFSET('Sanitation Data'!$H$31,0,10*ROW('Sanitation Data'!H97))="","",OFFSET('Sanitation Data'!$H$31,0,10*ROW('Sanitation Data'!H97)))</f>
        <v/>
      </c>
      <c r="DI103" s="295" t="str">
        <f ca="true">+IF(OFFSET('Sanitation Data'!$H$32,0,10*ROW('Sanitation Data'!H97))="","",OFFSET('Sanitation Data'!$H$32,0,10*ROW('Sanitation Data'!H97)))</f>
        <v/>
      </c>
      <c r="DJ103" s="295" t="str">
        <f ca="true">+IF(OFFSET('Sanitation Data'!$I$28,0,10*ROW('Sanitation Data'!I97))="","",OFFSET('Sanitation Data'!$I$28,0,10*ROW('Sanitation Data'!I97)))</f>
        <v/>
      </c>
      <c r="DK103" s="295" t="str">
        <f ca="true">+IF(OFFSET('Sanitation Data'!$I$29,0,10*ROW('Sanitation Data'!I97))="","",OFFSET('Sanitation Data'!$I$29,0,10*ROW('Sanitation Data'!I97)))</f>
        <v/>
      </c>
      <c r="DL103" s="295" t="str">
        <f ca="true">+IF(OFFSET('Sanitation Data'!$I$30,0,10*ROW('Sanitation Data'!I97))="","",OFFSET('Sanitation Data'!$I$30,0,10*ROW('Sanitation Data'!I97)))</f>
        <v/>
      </c>
      <c r="DM103" s="295" t="str">
        <f ca="true">+IF(OFFSET('Sanitation Data'!$I$31,0,10*ROW('Sanitation Data'!I97))="","",OFFSET('Sanitation Data'!$I$31,0,10*ROW('Sanitation Data'!I97)))</f>
        <v/>
      </c>
      <c r="DN103" s="295" t="str">
        <f ca="true">+IF(OFFSET('Sanitation Data'!$I$32,0,10*ROW('Sanitation Data'!I97))="","",OFFSET('Sanitation Data'!$I$32,0,10*ROW('Sanitation Data'!I97)))</f>
        <v/>
      </c>
      <c r="DO103" s="295" t="str">
        <f ca="true">+IF(OFFSET('Hygiene Data'!$D$11,0,10*ROW('Hygiene Data'!D97))="","",OFFSET('Hygiene Data'!$D$11,0,10*ROW('Hygiene Data'!D97)))</f>
        <v/>
      </c>
      <c r="DP103" s="295" t="str">
        <f ca="true">+IF(OFFSET('Hygiene Data'!$D$12,0,10*ROW('Hygiene Data'!D97))="","",OFFSET('Hygiene Data'!$D$12,0,10*ROW('Hygiene Data'!D97)))</f>
        <v/>
      </c>
      <c r="DQ103" s="295" t="str">
        <f ca="true">+IF(OFFSET('Hygiene Data'!$D$13,0,10*ROW('Hygiene Data'!D97))="","",OFFSET('Hygiene Data'!$D$13,0,10*ROW('Hygiene Data'!D97)))</f>
        <v/>
      </c>
      <c r="DR103" s="295" t="str">
        <f ca="true">+IF(OFFSET('Hygiene Data'!$E$11,0,10*ROW('Hygiene Data'!E97))="","",OFFSET('Hygiene Data'!$E$11,0,10*ROW('Hygiene Data'!E97)))</f>
        <v/>
      </c>
      <c r="DS103" s="295" t="str">
        <f ca="true">+IF(OFFSET('Hygiene Data'!$E$12,0,10*ROW('Hygiene Data'!E97))="","",OFFSET('Hygiene Data'!$E$12,0,10*ROW('Hygiene Data'!E97)))</f>
        <v/>
      </c>
      <c r="DT103" s="295" t="str">
        <f ca="true">+IF(OFFSET('Hygiene Data'!$E$13,0,10*ROW('Hygiene Data'!E97))="","",OFFSET('Hygiene Data'!$E$13,0,10*ROW('Hygiene Data'!E97)))</f>
        <v/>
      </c>
      <c r="DU103" s="295" t="str">
        <f ca="true">+IF(OFFSET('Hygiene Data'!$F$11,0,10*ROW('Hygiene Data'!F97))="","",OFFSET('Hygiene Data'!$F$11,0,10*ROW('Hygiene Data'!F97)))</f>
        <v/>
      </c>
      <c r="DV103" s="295" t="str">
        <f ca="true">+IF(OFFSET('Hygiene Data'!$F$12,0,10*ROW('Hygiene Data'!F97))="","",OFFSET('Hygiene Data'!$F$12,0,10*ROW('Hygiene Data'!F97)))</f>
        <v/>
      </c>
      <c r="DW103" s="295" t="str">
        <f ca="true">+IF(OFFSET('Hygiene Data'!$F$13,0,10*ROW('Hygiene Data'!F97))="","",OFFSET('Hygiene Data'!$F$13,0,10*ROW('Hygiene Data'!F97)))</f>
        <v/>
      </c>
      <c r="DX103" s="295" t="str">
        <f ca="true">+IF(OFFSET('Hygiene Data'!$G$11,0,10*ROW('Hygiene Data'!G97))="","",OFFSET('Hygiene Data'!$G$11,0,10*ROW('Hygiene Data'!G97)))</f>
        <v/>
      </c>
      <c r="DY103" s="295" t="str">
        <f ca="true">+IF(OFFSET('Hygiene Data'!$G$12,0,10*ROW('Hygiene Data'!G97))="","",OFFSET('Hygiene Data'!$G$12,0,10*ROW('Hygiene Data'!G97)))</f>
        <v/>
      </c>
      <c r="DZ103" s="295" t="str">
        <f ca="true">+IF(OFFSET('Hygiene Data'!$G$13,0,10*ROW('Hygiene Data'!G97))="","",OFFSET('Hygiene Data'!$G$13,0,10*ROW('Hygiene Data'!G97)))</f>
        <v/>
      </c>
      <c r="EA103" s="295" t="str">
        <f ca="true">+IF(OFFSET('Hygiene Data'!$H$11,0,10*ROW('Hygiene Data'!H97))="","",OFFSET('Hygiene Data'!$H$11,0,10*ROW('Hygiene Data'!H97)))</f>
        <v/>
      </c>
      <c r="EB103" s="295" t="str">
        <f ca="true">+IF(OFFSET('Hygiene Data'!$H$12,0,10*ROW('Hygiene Data'!H97))="","",OFFSET('Hygiene Data'!$H$12,0,10*ROW('Hygiene Data'!H97)))</f>
        <v/>
      </c>
      <c r="EC103" s="295" t="str">
        <f ca="true">+IF(OFFSET('Hygiene Data'!$H$13,0,10*ROW('Hygiene Data'!H97))="","",OFFSET('Hygiene Data'!$H$13,0,10*ROW('Hygiene Data'!H97)))</f>
        <v/>
      </c>
      <c r="ED103" s="295" t="str">
        <f ca="true">+IF(OFFSET('Hygiene Data'!$I$11,0,10*ROW('Hygiene Data'!I97))="","",OFFSET('Hygiene Data'!$I$11,0,10*ROW('Hygiene Data'!I97)))</f>
        <v/>
      </c>
      <c r="EE103" s="295" t="str">
        <f ca="true">+IF(OFFSET('Hygiene Data'!$I$12,0,10*ROW('Hygiene Data'!I97))="","",OFFSET('Hygiene Data'!$I$12,0,10*ROW('Hygiene Data'!I97)))</f>
        <v/>
      </c>
      <c r="EF103" s="29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5"/>
      <c r="BS104" s="295" t="str">
        <f ca="true">+IF(OFFSET('Water Data'!$D$27,0,10*ROW('Water Data'!D98))="","",OFFSET('Water Data'!$D$27,0,10*ROW('Water Data'!D98)))</f>
        <v/>
      </c>
      <c r="BT104" s="295" t="str">
        <f ca="true">+IF(OFFSET('Water Data'!$D$28,0,10*ROW('Water Data'!D98))="","",OFFSET('Water Data'!$D$28,0,10*ROW('Water Data'!D98)))</f>
        <v/>
      </c>
      <c r="BU104" s="295" t="str">
        <f ca="true">+IF(OFFSET('Water Data'!$D$29,0,10*ROW('Water Data'!D98))="","",OFFSET('Water Data'!$D$29,0,10*ROW('Water Data'!D98)))</f>
        <v/>
      </c>
      <c r="BV104" s="295" t="str">
        <f ca="true">+IF(OFFSET('Water Data'!$E$27,0,10*ROW('Water Data'!E98))="","",OFFSET('Water Data'!$E$27,0,10*ROW('Water Data'!E98)))</f>
        <v/>
      </c>
      <c r="BW104" s="295" t="str">
        <f ca="true">+IF(OFFSET('Water Data'!$E$28,0,10*ROW('Water Data'!E98))="","",OFFSET('Water Data'!$E$28,0,10*ROW('Water Data'!E98)))</f>
        <v/>
      </c>
      <c r="BX104" s="295" t="str">
        <f ca="true">+IF(OFFSET('Water Data'!$E$29,0,10*ROW('Water Data'!E98))="","",OFFSET('Water Data'!$E$29,0,10*ROW('Water Data'!E98)))</f>
        <v/>
      </c>
      <c r="BY104" s="295" t="str">
        <f ca="true">+IF(OFFSET('Water Data'!$F$27,0,10*ROW('Water Data'!F98))="","",OFFSET('Water Data'!$F$27,0,10*ROW('Water Data'!F98)))</f>
        <v/>
      </c>
      <c r="BZ104" s="295" t="str">
        <f ca="true">+IF(OFFSET('Water Data'!$F$28,0,10*ROW('Water Data'!F98))="","",OFFSET('Water Data'!$F$28,0,10*ROW('Water Data'!F98)))</f>
        <v/>
      </c>
      <c r="CA104" s="295" t="str">
        <f ca="true">+IF(OFFSET('Water Data'!$F$29,0,10*ROW('Water Data'!F98))="","",OFFSET('Water Data'!$F$29,0,10*ROW('Water Data'!F98)))</f>
        <v/>
      </c>
      <c r="CB104" s="295" t="str">
        <f ca="true">+IF(OFFSET('Water Data'!$G$27,0,10*ROW('Water Data'!G98))="","",OFFSET('Water Data'!$G$27,0,10*ROW('Water Data'!G98)))</f>
        <v/>
      </c>
      <c r="CC104" s="295" t="str">
        <f ca="true">+IF(OFFSET('Water Data'!$G$28,0,10*ROW('Water Data'!G98))="","",OFFSET('Water Data'!$G$28,0,10*ROW('Water Data'!G98)))</f>
        <v/>
      </c>
      <c r="CD104" s="295" t="str">
        <f ca="true">+IF(OFFSET('Water Data'!$G$29,0,10*ROW('Water Data'!G98))="","",OFFSET('Water Data'!$G$29,0,10*ROW('Water Data'!G98)))</f>
        <v/>
      </c>
      <c r="CE104" s="295" t="str">
        <f ca="true">+IF(OFFSET('Water Data'!$H$27,0,10*ROW('Water Data'!H98))="","",OFFSET('Water Data'!$H$27,0,10*ROW('Water Data'!H98)))</f>
        <v/>
      </c>
      <c r="CF104" s="295" t="str">
        <f ca="true">+IF(OFFSET('Water Data'!$H$28,0,10*ROW('Water Data'!H98))="","",OFFSET('Water Data'!$H$28,0,10*ROW('Water Data'!H98)))</f>
        <v/>
      </c>
      <c r="CG104" s="295" t="str">
        <f ca="true">+IF(OFFSET('Water Data'!$H$29,0,10*ROW('Water Data'!H98))="","",OFFSET('Water Data'!$H$29,0,10*ROW('Water Data'!H98)))</f>
        <v/>
      </c>
      <c r="CH104" s="295" t="str">
        <f ca="true">+IF(OFFSET('Water Data'!$I$27,0,10*ROW('Water Data'!I98))="","",OFFSET('Water Data'!$I$27,0,10*ROW('Water Data'!I98)))</f>
        <v/>
      </c>
      <c r="CI104" s="295" t="str">
        <f ca="true">+IF(OFFSET('Water Data'!$I$28,0,10*ROW('Water Data'!I98))="","",OFFSET('Water Data'!$I$28,0,10*ROW('Water Data'!I98)))</f>
        <v/>
      </c>
      <c r="CJ104" s="295" t="str">
        <f ca="true">+IF(OFFSET('Water Data'!$I$29,0,10*ROW('Water Data'!I98))="","",OFFSET('Water Data'!$I$29,0,10*ROW('Water Data'!I98)))</f>
        <v/>
      </c>
      <c r="CK104" s="295" t="str">
        <f ca="true">+IF(OFFSET('Sanitation Data'!$D$28,0,10*ROW('Sanitation Data'!D98))="","",OFFSET('Sanitation Data'!$D$28,0,10*ROW('Sanitation Data'!D98)))</f>
        <v/>
      </c>
      <c r="CL104" s="295" t="str">
        <f ca="true">+IF(OFFSET('Sanitation Data'!$D$29,0,10*ROW('Sanitation Data'!D98))="","",OFFSET('Sanitation Data'!$D$29,0,10*ROW('Sanitation Data'!D98)))</f>
        <v/>
      </c>
      <c r="CM104" s="295" t="str">
        <f ca="true">+IF(OFFSET('Sanitation Data'!$D$30,0,10*ROW('Sanitation Data'!D98))="","",OFFSET('Sanitation Data'!$D$30,0,10*ROW('Sanitation Data'!D98)))</f>
        <v/>
      </c>
      <c r="CN104" s="295" t="str">
        <f ca="true">+IF(OFFSET('Sanitation Data'!$D$31,0,10*ROW('Sanitation Data'!D98))="","",OFFSET('Sanitation Data'!$D$31,0,10*ROW('Sanitation Data'!D98)))</f>
        <v/>
      </c>
      <c r="CO104" s="295" t="str">
        <f ca="true">+IF(OFFSET('Sanitation Data'!$D$32,0,10*ROW('Sanitation Data'!D98))="","",OFFSET('Sanitation Data'!$D$32,0,10*ROW('Sanitation Data'!D98)))</f>
        <v/>
      </c>
      <c r="CP104" s="295" t="str">
        <f ca="true">+IF(OFFSET('Sanitation Data'!$E$28,0,10*ROW('Sanitation Data'!E98))="","",OFFSET('Sanitation Data'!$E$28,0,10*ROW('Sanitation Data'!E98)))</f>
        <v/>
      </c>
      <c r="CQ104" s="295" t="str">
        <f ca="true">+IF(OFFSET('Sanitation Data'!$E$29,0,10*ROW('Sanitation Data'!E98))="","",OFFSET('Sanitation Data'!$E$29,0,10*ROW('Sanitation Data'!E98)))</f>
        <v/>
      </c>
      <c r="CR104" s="295" t="str">
        <f ca="true">+IF(OFFSET('Sanitation Data'!$E$30,0,10*ROW('Sanitation Data'!E98))="","",OFFSET('Sanitation Data'!$E$30,0,10*ROW('Sanitation Data'!E98)))</f>
        <v/>
      </c>
      <c r="CS104" s="295" t="str">
        <f ca="true">+IF(OFFSET('Sanitation Data'!$E$31,0,10*ROW('Sanitation Data'!E98))="","",OFFSET('Sanitation Data'!$E$31,0,10*ROW('Sanitation Data'!E98)))</f>
        <v/>
      </c>
      <c r="CT104" s="295" t="str">
        <f ca="true">+IF(OFFSET('Sanitation Data'!$E$32,0,10*ROW('Sanitation Data'!E98))="","",OFFSET('Sanitation Data'!$E$32,0,10*ROW('Sanitation Data'!E98)))</f>
        <v/>
      </c>
      <c r="CU104" s="295" t="str">
        <f ca="true">+IF(OFFSET('Sanitation Data'!$F$28,0,10*ROW('Sanitation Data'!F98))="","",OFFSET('Sanitation Data'!$F$28,0,10*ROW('Sanitation Data'!F98)))</f>
        <v/>
      </c>
      <c r="CV104" s="295" t="str">
        <f ca="true">+IF(OFFSET('Sanitation Data'!$F$29,0,10*ROW('Sanitation Data'!F98))="","",OFFSET('Sanitation Data'!$F$29,0,10*ROW('Sanitation Data'!F98)))</f>
        <v/>
      </c>
      <c r="CW104" s="295" t="str">
        <f ca="true">+IF(OFFSET('Sanitation Data'!$F$30,0,10*ROW('Sanitation Data'!F98))="","",OFFSET('Sanitation Data'!$F$30,0,10*ROW('Sanitation Data'!F98)))</f>
        <v/>
      </c>
      <c r="CX104" s="295" t="str">
        <f ca="true">+IF(OFFSET('Sanitation Data'!$F$31,0,10*ROW('Sanitation Data'!F98))="","",OFFSET('Sanitation Data'!$F$31,0,10*ROW('Sanitation Data'!F98)))</f>
        <v/>
      </c>
      <c r="CY104" s="295" t="str">
        <f ca="true">+IF(OFFSET('Sanitation Data'!$F$32,0,10*ROW('Sanitation Data'!F98))="","",OFFSET('Sanitation Data'!$F$32,0,10*ROW('Sanitation Data'!F98)))</f>
        <v/>
      </c>
      <c r="CZ104" s="295" t="str">
        <f ca="true">+IF(OFFSET('Sanitation Data'!$G$28,0,10*ROW('Sanitation Data'!G98))="","",OFFSET('Sanitation Data'!$G$28,0,10*ROW('Sanitation Data'!G98)))</f>
        <v/>
      </c>
      <c r="DA104" s="295" t="str">
        <f ca="true">+IF(OFFSET('Sanitation Data'!$G$29,0,10*ROW('Sanitation Data'!G98))="","",OFFSET('Sanitation Data'!$G$29,0,10*ROW('Sanitation Data'!G98)))</f>
        <v/>
      </c>
      <c r="DB104" s="295" t="str">
        <f ca="true">+IF(OFFSET('Sanitation Data'!$G$30,0,10*ROW('Sanitation Data'!G98))="","",OFFSET('Sanitation Data'!$G$30,0,10*ROW('Sanitation Data'!G98)))</f>
        <v/>
      </c>
      <c r="DC104" s="295" t="str">
        <f ca="true">+IF(OFFSET('Sanitation Data'!$G$31,0,10*ROW('Sanitation Data'!G98))="","",OFFSET('Sanitation Data'!$G$31,0,10*ROW('Sanitation Data'!G98)))</f>
        <v/>
      </c>
      <c r="DD104" s="295" t="str">
        <f ca="true">+IF(OFFSET('Sanitation Data'!$G$32,0,10*ROW('Sanitation Data'!G98))="","",OFFSET('Sanitation Data'!$G$32,0,10*ROW('Sanitation Data'!G98)))</f>
        <v/>
      </c>
      <c r="DE104" s="295" t="str">
        <f ca="true">+IF(OFFSET('Sanitation Data'!$H$28,0,10*ROW('Sanitation Data'!H98))="","",OFFSET('Sanitation Data'!$H$28,0,10*ROW('Sanitation Data'!H98)))</f>
        <v/>
      </c>
      <c r="DF104" s="295" t="str">
        <f ca="true">+IF(OFFSET('Sanitation Data'!$H$29,0,10*ROW('Sanitation Data'!H98))="","",OFFSET('Sanitation Data'!$H$29,0,10*ROW('Sanitation Data'!H98)))</f>
        <v/>
      </c>
      <c r="DG104" s="295" t="str">
        <f ca="true">+IF(OFFSET('Sanitation Data'!$H$30,0,10*ROW('Sanitation Data'!H98))="","",OFFSET('Sanitation Data'!$H$30,0,10*ROW('Sanitation Data'!H98)))</f>
        <v/>
      </c>
      <c r="DH104" s="295" t="str">
        <f ca="true">+IF(OFFSET('Sanitation Data'!$H$31,0,10*ROW('Sanitation Data'!H98))="","",OFFSET('Sanitation Data'!$H$31,0,10*ROW('Sanitation Data'!H98)))</f>
        <v/>
      </c>
      <c r="DI104" s="295" t="str">
        <f ca="true">+IF(OFFSET('Sanitation Data'!$H$32,0,10*ROW('Sanitation Data'!H98))="","",OFFSET('Sanitation Data'!$H$32,0,10*ROW('Sanitation Data'!H98)))</f>
        <v/>
      </c>
      <c r="DJ104" s="295" t="str">
        <f ca="true">+IF(OFFSET('Sanitation Data'!$I$28,0,10*ROW('Sanitation Data'!I98))="","",OFFSET('Sanitation Data'!$I$28,0,10*ROW('Sanitation Data'!I98)))</f>
        <v/>
      </c>
      <c r="DK104" s="295" t="str">
        <f ca="true">+IF(OFFSET('Sanitation Data'!$I$29,0,10*ROW('Sanitation Data'!I98))="","",OFFSET('Sanitation Data'!$I$29,0,10*ROW('Sanitation Data'!I98)))</f>
        <v/>
      </c>
      <c r="DL104" s="295" t="str">
        <f ca="true">+IF(OFFSET('Sanitation Data'!$I$30,0,10*ROW('Sanitation Data'!I98))="","",OFFSET('Sanitation Data'!$I$30,0,10*ROW('Sanitation Data'!I98)))</f>
        <v/>
      </c>
      <c r="DM104" s="295" t="str">
        <f ca="true">+IF(OFFSET('Sanitation Data'!$I$31,0,10*ROW('Sanitation Data'!I98))="","",OFFSET('Sanitation Data'!$I$31,0,10*ROW('Sanitation Data'!I98)))</f>
        <v/>
      </c>
      <c r="DN104" s="295" t="str">
        <f ca="true">+IF(OFFSET('Sanitation Data'!$I$32,0,10*ROW('Sanitation Data'!I98))="","",OFFSET('Sanitation Data'!$I$32,0,10*ROW('Sanitation Data'!I98)))</f>
        <v/>
      </c>
      <c r="DO104" s="295" t="str">
        <f ca="true">+IF(OFFSET('Hygiene Data'!$D$11,0,10*ROW('Hygiene Data'!D98))="","",OFFSET('Hygiene Data'!$D$11,0,10*ROW('Hygiene Data'!D98)))</f>
        <v/>
      </c>
      <c r="DP104" s="295" t="str">
        <f ca="true">+IF(OFFSET('Hygiene Data'!$D$12,0,10*ROW('Hygiene Data'!D98))="","",OFFSET('Hygiene Data'!$D$12,0,10*ROW('Hygiene Data'!D98)))</f>
        <v/>
      </c>
      <c r="DQ104" s="295" t="str">
        <f ca="true">+IF(OFFSET('Hygiene Data'!$D$13,0,10*ROW('Hygiene Data'!D98))="","",OFFSET('Hygiene Data'!$D$13,0,10*ROW('Hygiene Data'!D98)))</f>
        <v/>
      </c>
      <c r="DR104" s="295" t="str">
        <f ca="true">+IF(OFFSET('Hygiene Data'!$E$11,0,10*ROW('Hygiene Data'!E98))="","",OFFSET('Hygiene Data'!$E$11,0,10*ROW('Hygiene Data'!E98)))</f>
        <v/>
      </c>
      <c r="DS104" s="295" t="str">
        <f ca="true">+IF(OFFSET('Hygiene Data'!$E$12,0,10*ROW('Hygiene Data'!E98))="","",OFFSET('Hygiene Data'!$E$12,0,10*ROW('Hygiene Data'!E98)))</f>
        <v/>
      </c>
      <c r="DT104" s="295" t="str">
        <f ca="true">+IF(OFFSET('Hygiene Data'!$E$13,0,10*ROW('Hygiene Data'!E98))="","",OFFSET('Hygiene Data'!$E$13,0,10*ROW('Hygiene Data'!E98)))</f>
        <v/>
      </c>
      <c r="DU104" s="295" t="str">
        <f ca="true">+IF(OFFSET('Hygiene Data'!$F$11,0,10*ROW('Hygiene Data'!F98))="","",OFFSET('Hygiene Data'!$F$11,0,10*ROW('Hygiene Data'!F98)))</f>
        <v/>
      </c>
      <c r="DV104" s="295" t="str">
        <f ca="true">+IF(OFFSET('Hygiene Data'!$F$12,0,10*ROW('Hygiene Data'!F98))="","",OFFSET('Hygiene Data'!$F$12,0,10*ROW('Hygiene Data'!F98)))</f>
        <v/>
      </c>
      <c r="DW104" s="295" t="str">
        <f ca="true">+IF(OFFSET('Hygiene Data'!$F$13,0,10*ROW('Hygiene Data'!F98))="","",OFFSET('Hygiene Data'!$F$13,0,10*ROW('Hygiene Data'!F98)))</f>
        <v/>
      </c>
      <c r="DX104" s="295" t="str">
        <f ca="true">+IF(OFFSET('Hygiene Data'!$G$11,0,10*ROW('Hygiene Data'!G98))="","",OFFSET('Hygiene Data'!$G$11,0,10*ROW('Hygiene Data'!G98)))</f>
        <v/>
      </c>
      <c r="DY104" s="295" t="str">
        <f ca="true">+IF(OFFSET('Hygiene Data'!$G$12,0,10*ROW('Hygiene Data'!G98))="","",OFFSET('Hygiene Data'!$G$12,0,10*ROW('Hygiene Data'!G98)))</f>
        <v/>
      </c>
      <c r="DZ104" s="295" t="str">
        <f ca="true">+IF(OFFSET('Hygiene Data'!$G$13,0,10*ROW('Hygiene Data'!G98))="","",OFFSET('Hygiene Data'!$G$13,0,10*ROW('Hygiene Data'!G98)))</f>
        <v/>
      </c>
      <c r="EA104" s="295" t="str">
        <f ca="true">+IF(OFFSET('Hygiene Data'!$H$11,0,10*ROW('Hygiene Data'!H98))="","",OFFSET('Hygiene Data'!$H$11,0,10*ROW('Hygiene Data'!H98)))</f>
        <v/>
      </c>
      <c r="EB104" s="295" t="str">
        <f ca="true">+IF(OFFSET('Hygiene Data'!$H$12,0,10*ROW('Hygiene Data'!H98))="","",OFFSET('Hygiene Data'!$H$12,0,10*ROW('Hygiene Data'!H98)))</f>
        <v/>
      </c>
      <c r="EC104" s="295" t="str">
        <f ca="true">+IF(OFFSET('Hygiene Data'!$H$13,0,10*ROW('Hygiene Data'!H98))="","",OFFSET('Hygiene Data'!$H$13,0,10*ROW('Hygiene Data'!H98)))</f>
        <v/>
      </c>
      <c r="ED104" s="295" t="str">
        <f ca="true">+IF(OFFSET('Hygiene Data'!$I$11,0,10*ROW('Hygiene Data'!I98))="","",OFFSET('Hygiene Data'!$I$11,0,10*ROW('Hygiene Data'!I98)))</f>
        <v/>
      </c>
      <c r="EE104" s="295" t="str">
        <f ca="true">+IF(OFFSET('Hygiene Data'!$I$12,0,10*ROW('Hygiene Data'!I98))="","",OFFSET('Hygiene Data'!$I$12,0,10*ROW('Hygiene Data'!I98)))</f>
        <v/>
      </c>
      <c r="EF104" s="29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5"/>
      <c r="BS105" s="295" t="str">
        <f ca="true">+IF(OFFSET('Water Data'!$D$27,0,10*ROW('Water Data'!D99))="","",OFFSET('Water Data'!$D$27,0,10*ROW('Water Data'!D99)))</f>
        <v/>
      </c>
      <c r="BT105" s="295" t="str">
        <f ca="true">+IF(OFFSET('Water Data'!$D$28,0,10*ROW('Water Data'!D99))="","",OFFSET('Water Data'!$D$28,0,10*ROW('Water Data'!D99)))</f>
        <v/>
      </c>
      <c r="BU105" s="295" t="str">
        <f ca="true">+IF(OFFSET('Water Data'!$D$29,0,10*ROW('Water Data'!D99))="","",OFFSET('Water Data'!$D$29,0,10*ROW('Water Data'!D99)))</f>
        <v/>
      </c>
      <c r="BV105" s="295" t="str">
        <f ca="true">+IF(OFFSET('Water Data'!$E$27,0,10*ROW('Water Data'!E99))="","",OFFSET('Water Data'!$E$27,0,10*ROW('Water Data'!E99)))</f>
        <v/>
      </c>
      <c r="BW105" s="295" t="str">
        <f ca="true">+IF(OFFSET('Water Data'!$E$28,0,10*ROW('Water Data'!E99))="","",OFFSET('Water Data'!$E$28,0,10*ROW('Water Data'!E99)))</f>
        <v/>
      </c>
      <c r="BX105" s="295" t="str">
        <f ca="true">+IF(OFFSET('Water Data'!$E$29,0,10*ROW('Water Data'!E99))="","",OFFSET('Water Data'!$E$29,0,10*ROW('Water Data'!E99)))</f>
        <v/>
      </c>
      <c r="BY105" s="295" t="str">
        <f ca="true">+IF(OFFSET('Water Data'!$F$27,0,10*ROW('Water Data'!F99))="","",OFFSET('Water Data'!$F$27,0,10*ROW('Water Data'!F99)))</f>
        <v/>
      </c>
      <c r="BZ105" s="295" t="str">
        <f ca="true">+IF(OFFSET('Water Data'!$F$28,0,10*ROW('Water Data'!F99))="","",OFFSET('Water Data'!$F$28,0,10*ROW('Water Data'!F99)))</f>
        <v/>
      </c>
      <c r="CA105" s="295" t="str">
        <f ca="true">+IF(OFFSET('Water Data'!$F$29,0,10*ROW('Water Data'!F99))="","",OFFSET('Water Data'!$F$29,0,10*ROW('Water Data'!F99)))</f>
        <v/>
      </c>
      <c r="CB105" s="295" t="str">
        <f ca="true">+IF(OFFSET('Water Data'!$G$27,0,10*ROW('Water Data'!G99))="","",OFFSET('Water Data'!$G$27,0,10*ROW('Water Data'!G99)))</f>
        <v/>
      </c>
      <c r="CC105" s="295" t="str">
        <f ca="true">+IF(OFFSET('Water Data'!$G$28,0,10*ROW('Water Data'!G99))="","",OFFSET('Water Data'!$G$28,0,10*ROW('Water Data'!G99)))</f>
        <v/>
      </c>
      <c r="CD105" s="295" t="str">
        <f ca="true">+IF(OFFSET('Water Data'!$G$29,0,10*ROW('Water Data'!G99))="","",OFFSET('Water Data'!$G$29,0,10*ROW('Water Data'!G99)))</f>
        <v/>
      </c>
      <c r="CE105" s="295" t="str">
        <f ca="true">+IF(OFFSET('Water Data'!$H$27,0,10*ROW('Water Data'!H99))="","",OFFSET('Water Data'!$H$27,0,10*ROW('Water Data'!H99)))</f>
        <v/>
      </c>
      <c r="CF105" s="295" t="str">
        <f ca="true">+IF(OFFSET('Water Data'!$H$28,0,10*ROW('Water Data'!H99))="","",OFFSET('Water Data'!$H$28,0,10*ROW('Water Data'!H99)))</f>
        <v/>
      </c>
      <c r="CG105" s="295" t="str">
        <f ca="true">+IF(OFFSET('Water Data'!$H$29,0,10*ROW('Water Data'!H99))="","",OFFSET('Water Data'!$H$29,0,10*ROW('Water Data'!H99)))</f>
        <v/>
      </c>
      <c r="CH105" s="295" t="str">
        <f ca="true">+IF(OFFSET('Water Data'!$I$27,0,10*ROW('Water Data'!I99))="","",OFFSET('Water Data'!$I$27,0,10*ROW('Water Data'!I99)))</f>
        <v/>
      </c>
      <c r="CI105" s="295" t="str">
        <f ca="true">+IF(OFFSET('Water Data'!$I$28,0,10*ROW('Water Data'!I99))="","",OFFSET('Water Data'!$I$28,0,10*ROW('Water Data'!I99)))</f>
        <v/>
      </c>
      <c r="CJ105" s="295" t="str">
        <f ca="true">+IF(OFFSET('Water Data'!$I$29,0,10*ROW('Water Data'!I99))="","",OFFSET('Water Data'!$I$29,0,10*ROW('Water Data'!I99)))</f>
        <v/>
      </c>
      <c r="CK105" s="295" t="str">
        <f ca="true">+IF(OFFSET('Sanitation Data'!$D$28,0,10*ROW('Sanitation Data'!D99))="","",OFFSET('Sanitation Data'!$D$28,0,10*ROW('Sanitation Data'!D99)))</f>
        <v/>
      </c>
      <c r="CL105" s="295" t="str">
        <f ca="true">+IF(OFFSET('Sanitation Data'!$D$29,0,10*ROW('Sanitation Data'!D99))="","",OFFSET('Sanitation Data'!$D$29,0,10*ROW('Sanitation Data'!D99)))</f>
        <v/>
      </c>
      <c r="CM105" s="295" t="str">
        <f ca="true">+IF(OFFSET('Sanitation Data'!$D$30,0,10*ROW('Sanitation Data'!D99))="","",OFFSET('Sanitation Data'!$D$30,0,10*ROW('Sanitation Data'!D99)))</f>
        <v/>
      </c>
      <c r="CN105" s="295" t="str">
        <f ca="true">+IF(OFFSET('Sanitation Data'!$D$31,0,10*ROW('Sanitation Data'!D99))="","",OFFSET('Sanitation Data'!$D$31,0,10*ROW('Sanitation Data'!D99)))</f>
        <v/>
      </c>
      <c r="CO105" s="295" t="str">
        <f ca="true">+IF(OFFSET('Sanitation Data'!$D$32,0,10*ROW('Sanitation Data'!D99))="","",OFFSET('Sanitation Data'!$D$32,0,10*ROW('Sanitation Data'!D99)))</f>
        <v/>
      </c>
      <c r="CP105" s="295" t="str">
        <f ca="true">+IF(OFFSET('Sanitation Data'!$E$28,0,10*ROW('Sanitation Data'!E99))="","",OFFSET('Sanitation Data'!$E$28,0,10*ROW('Sanitation Data'!E99)))</f>
        <v/>
      </c>
      <c r="CQ105" s="295" t="str">
        <f ca="true">+IF(OFFSET('Sanitation Data'!$E$29,0,10*ROW('Sanitation Data'!E99))="","",OFFSET('Sanitation Data'!$E$29,0,10*ROW('Sanitation Data'!E99)))</f>
        <v/>
      </c>
      <c r="CR105" s="295" t="str">
        <f ca="true">+IF(OFFSET('Sanitation Data'!$E$30,0,10*ROW('Sanitation Data'!E99))="","",OFFSET('Sanitation Data'!$E$30,0,10*ROW('Sanitation Data'!E99)))</f>
        <v/>
      </c>
      <c r="CS105" s="295" t="str">
        <f ca="true">+IF(OFFSET('Sanitation Data'!$E$31,0,10*ROW('Sanitation Data'!E99))="","",OFFSET('Sanitation Data'!$E$31,0,10*ROW('Sanitation Data'!E99)))</f>
        <v/>
      </c>
      <c r="CT105" s="295" t="str">
        <f ca="true">+IF(OFFSET('Sanitation Data'!$E$32,0,10*ROW('Sanitation Data'!E99))="","",OFFSET('Sanitation Data'!$E$32,0,10*ROW('Sanitation Data'!E99)))</f>
        <v/>
      </c>
      <c r="CU105" s="295" t="str">
        <f ca="true">+IF(OFFSET('Sanitation Data'!$F$28,0,10*ROW('Sanitation Data'!F99))="","",OFFSET('Sanitation Data'!$F$28,0,10*ROW('Sanitation Data'!F99)))</f>
        <v/>
      </c>
      <c r="CV105" s="295" t="str">
        <f ca="true">+IF(OFFSET('Sanitation Data'!$F$29,0,10*ROW('Sanitation Data'!F99))="","",OFFSET('Sanitation Data'!$F$29,0,10*ROW('Sanitation Data'!F99)))</f>
        <v/>
      </c>
      <c r="CW105" s="295" t="str">
        <f ca="true">+IF(OFFSET('Sanitation Data'!$F$30,0,10*ROW('Sanitation Data'!F99))="","",OFFSET('Sanitation Data'!$F$30,0,10*ROW('Sanitation Data'!F99)))</f>
        <v/>
      </c>
      <c r="CX105" s="295" t="str">
        <f ca="true">+IF(OFFSET('Sanitation Data'!$F$31,0,10*ROW('Sanitation Data'!F99))="","",OFFSET('Sanitation Data'!$F$31,0,10*ROW('Sanitation Data'!F99)))</f>
        <v/>
      </c>
      <c r="CY105" s="295" t="str">
        <f ca="true">+IF(OFFSET('Sanitation Data'!$F$32,0,10*ROW('Sanitation Data'!F99))="","",OFFSET('Sanitation Data'!$F$32,0,10*ROW('Sanitation Data'!F99)))</f>
        <v/>
      </c>
      <c r="CZ105" s="295" t="str">
        <f ca="true">+IF(OFFSET('Sanitation Data'!$G$28,0,10*ROW('Sanitation Data'!G99))="","",OFFSET('Sanitation Data'!$G$28,0,10*ROW('Sanitation Data'!G99)))</f>
        <v/>
      </c>
      <c r="DA105" s="295" t="str">
        <f ca="true">+IF(OFFSET('Sanitation Data'!$G$29,0,10*ROW('Sanitation Data'!G99))="","",OFFSET('Sanitation Data'!$G$29,0,10*ROW('Sanitation Data'!G99)))</f>
        <v/>
      </c>
      <c r="DB105" s="295" t="str">
        <f ca="true">+IF(OFFSET('Sanitation Data'!$G$30,0,10*ROW('Sanitation Data'!G99))="","",OFFSET('Sanitation Data'!$G$30,0,10*ROW('Sanitation Data'!G99)))</f>
        <v/>
      </c>
      <c r="DC105" s="295" t="str">
        <f ca="true">+IF(OFFSET('Sanitation Data'!$G$31,0,10*ROW('Sanitation Data'!G99))="","",OFFSET('Sanitation Data'!$G$31,0,10*ROW('Sanitation Data'!G99)))</f>
        <v/>
      </c>
      <c r="DD105" s="295" t="str">
        <f ca="true">+IF(OFFSET('Sanitation Data'!$G$32,0,10*ROW('Sanitation Data'!G99))="","",OFFSET('Sanitation Data'!$G$32,0,10*ROW('Sanitation Data'!G99)))</f>
        <v/>
      </c>
      <c r="DE105" s="295" t="str">
        <f ca="true">+IF(OFFSET('Sanitation Data'!$H$28,0,10*ROW('Sanitation Data'!H99))="","",OFFSET('Sanitation Data'!$H$28,0,10*ROW('Sanitation Data'!H99)))</f>
        <v/>
      </c>
      <c r="DF105" s="295" t="str">
        <f ca="true">+IF(OFFSET('Sanitation Data'!$H$29,0,10*ROW('Sanitation Data'!H99))="","",OFFSET('Sanitation Data'!$H$29,0,10*ROW('Sanitation Data'!H99)))</f>
        <v/>
      </c>
      <c r="DG105" s="295" t="str">
        <f ca="true">+IF(OFFSET('Sanitation Data'!$H$30,0,10*ROW('Sanitation Data'!H99))="","",OFFSET('Sanitation Data'!$H$30,0,10*ROW('Sanitation Data'!H99)))</f>
        <v/>
      </c>
      <c r="DH105" s="295" t="str">
        <f ca="true">+IF(OFFSET('Sanitation Data'!$H$31,0,10*ROW('Sanitation Data'!H99))="","",OFFSET('Sanitation Data'!$H$31,0,10*ROW('Sanitation Data'!H99)))</f>
        <v/>
      </c>
      <c r="DI105" s="295" t="str">
        <f ca="true">+IF(OFFSET('Sanitation Data'!$H$32,0,10*ROW('Sanitation Data'!H99))="","",OFFSET('Sanitation Data'!$H$32,0,10*ROW('Sanitation Data'!H99)))</f>
        <v/>
      </c>
      <c r="DJ105" s="295" t="str">
        <f ca="true">+IF(OFFSET('Sanitation Data'!$I$28,0,10*ROW('Sanitation Data'!I99))="","",OFFSET('Sanitation Data'!$I$28,0,10*ROW('Sanitation Data'!I99)))</f>
        <v/>
      </c>
      <c r="DK105" s="295" t="str">
        <f ca="true">+IF(OFFSET('Sanitation Data'!$I$29,0,10*ROW('Sanitation Data'!I99))="","",OFFSET('Sanitation Data'!$I$29,0,10*ROW('Sanitation Data'!I99)))</f>
        <v/>
      </c>
      <c r="DL105" s="295" t="str">
        <f ca="true">+IF(OFFSET('Sanitation Data'!$I$30,0,10*ROW('Sanitation Data'!I99))="","",OFFSET('Sanitation Data'!$I$30,0,10*ROW('Sanitation Data'!I99)))</f>
        <v/>
      </c>
      <c r="DM105" s="295" t="str">
        <f ca="true">+IF(OFFSET('Sanitation Data'!$I$31,0,10*ROW('Sanitation Data'!I99))="","",OFFSET('Sanitation Data'!$I$31,0,10*ROW('Sanitation Data'!I99)))</f>
        <v/>
      </c>
      <c r="DN105" s="295" t="str">
        <f ca="true">+IF(OFFSET('Sanitation Data'!$I$32,0,10*ROW('Sanitation Data'!I99))="","",OFFSET('Sanitation Data'!$I$32,0,10*ROW('Sanitation Data'!I99)))</f>
        <v/>
      </c>
      <c r="DO105" s="295" t="str">
        <f ca="true">+IF(OFFSET('Hygiene Data'!$D$11,0,10*ROW('Hygiene Data'!D99))="","",OFFSET('Hygiene Data'!$D$11,0,10*ROW('Hygiene Data'!D99)))</f>
        <v/>
      </c>
      <c r="DP105" s="295" t="str">
        <f ca="true">+IF(OFFSET('Hygiene Data'!$D$12,0,10*ROW('Hygiene Data'!D99))="","",OFFSET('Hygiene Data'!$D$12,0,10*ROW('Hygiene Data'!D99)))</f>
        <v/>
      </c>
      <c r="DQ105" s="295" t="str">
        <f ca="true">+IF(OFFSET('Hygiene Data'!$D$13,0,10*ROW('Hygiene Data'!D99))="","",OFFSET('Hygiene Data'!$D$13,0,10*ROW('Hygiene Data'!D99)))</f>
        <v/>
      </c>
      <c r="DR105" s="295" t="str">
        <f ca="true">+IF(OFFSET('Hygiene Data'!$E$11,0,10*ROW('Hygiene Data'!E99))="","",OFFSET('Hygiene Data'!$E$11,0,10*ROW('Hygiene Data'!E99)))</f>
        <v/>
      </c>
      <c r="DS105" s="295" t="str">
        <f ca="true">+IF(OFFSET('Hygiene Data'!$E$12,0,10*ROW('Hygiene Data'!E99))="","",OFFSET('Hygiene Data'!$E$12,0,10*ROW('Hygiene Data'!E99)))</f>
        <v/>
      </c>
      <c r="DT105" s="295" t="str">
        <f ca="true">+IF(OFFSET('Hygiene Data'!$E$13,0,10*ROW('Hygiene Data'!E99))="","",OFFSET('Hygiene Data'!$E$13,0,10*ROW('Hygiene Data'!E99)))</f>
        <v/>
      </c>
      <c r="DU105" s="295" t="str">
        <f ca="true">+IF(OFFSET('Hygiene Data'!$F$11,0,10*ROW('Hygiene Data'!F99))="","",OFFSET('Hygiene Data'!$F$11,0,10*ROW('Hygiene Data'!F99)))</f>
        <v/>
      </c>
      <c r="DV105" s="295" t="str">
        <f ca="true">+IF(OFFSET('Hygiene Data'!$F$12,0,10*ROW('Hygiene Data'!F99))="","",OFFSET('Hygiene Data'!$F$12,0,10*ROW('Hygiene Data'!F99)))</f>
        <v/>
      </c>
      <c r="DW105" s="295" t="str">
        <f ca="true">+IF(OFFSET('Hygiene Data'!$F$13,0,10*ROW('Hygiene Data'!F99))="","",OFFSET('Hygiene Data'!$F$13,0,10*ROW('Hygiene Data'!F99)))</f>
        <v/>
      </c>
      <c r="DX105" s="295" t="str">
        <f ca="true">+IF(OFFSET('Hygiene Data'!$G$11,0,10*ROW('Hygiene Data'!G99))="","",OFFSET('Hygiene Data'!$G$11,0,10*ROW('Hygiene Data'!G99)))</f>
        <v/>
      </c>
      <c r="DY105" s="295" t="str">
        <f ca="true">+IF(OFFSET('Hygiene Data'!$G$12,0,10*ROW('Hygiene Data'!G99))="","",OFFSET('Hygiene Data'!$G$12,0,10*ROW('Hygiene Data'!G99)))</f>
        <v/>
      </c>
      <c r="DZ105" s="295" t="str">
        <f ca="true">+IF(OFFSET('Hygiene Data'!$G$13,0,10*ROW('Hygiene Data'!G99))="","",OFFSET('Hygiene Data'!$G$13,0,10*ROW('Hygiene Data'!G99)))</f>
        <v/>
      </c>
      <c r="EA105" s="295" t="str">
        <f ca="true">+IF(OFFSET('Hygiene Data'!$H$11,0,10*ROW('Hygiene Data'!H99))="","",OFFSET('Hygiene Data'!$H$11,0,10*ROW('Hygiene Data'!H99)))</f>
        <v/>
      </c>
      <c r="EB105" s="295" t="str">
        <f ca="true">+IF(OFFSET('Hygiene Data'!$H$12,0,10*ROW('Hygiene Data'!H99))="","",OFFSET('Hygiene Data'!$H$12,0,10*ROW('Hygiene Data'!H99)))</f>
        <v/>
      </c>
      <c r="EC105" s="295" t="str">
        <f ca="true">+IF(OFFSET('Hygiene Data'!$H$13,0,10*ROW('Hygiene Data'!H99))="","",OFFSET('Hygiene Data'!$H$13,0,10*ROW('Hygiene Data'!H99)))</f>
        <v/>
      </c>
      <c r="ED105" s="295" t="str">
        <f ca="true">+IF(OFFSET('Hygiene Data'!$I$11,0,10*ROW('Hygiene Data'!I99))="","",OFFSET('Hygiene Data'!$I$11,0,10*ROW('Hygiene Data'!I99)))</f>
        <v/>
      </c>
      <c r="EE105" s="295" t="str">
        <f ca="true">+IF(OFFSET('Hygiene Data'!$I$12,0,10*ROW('Hygiene Data'!I99))="","",OFFSET('Hygiene Data'!$I$12,0,10*ROW('Hygiene Data'!I99)))</f>
        <v/>
      </c>
      <c r="EF105" s="29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5"/>
      <c r="BS106" s="295" t="str">
        <f ca="true">+IF(OFFSET('Water Data'!$D$27,0,10*ROW('Water Data'!D100))="","",OFFSET('Water Data'!$D$27,0,10*ROW('Water Data'!D100)))</f>
        <v/>
      </c>
      <c r="BT106" s="295" t="str">
        <f ca="true">+IF(OFFSET('Water Data'!$D$28,0,10*ROW('Water Data'!D100))="","",OFFSET('Water Data'!$D$28,0,10*ROW('Water Data'!D100)))</f>
        <v/>
      </c>
      <c r="BU106" s="295" t="str">
        <f ca="true">+IF(OFFSET('Water Data'!$D$29,0,10*ROW('Water Data'!D100))="","",OFFSET('Water Data'!$D$29,0,10*ROW('Water Data'!D100)))</f>
        <v/>
      </c>
      <c r="BV106" s="295" t="str">
        <f ca="true">+IF(OFFSET('Water Data'!$E$27,0,10*ROW('Water Data'!E100))="","",OFFSET('Water Data'!$E$27,0,10*ROW('Water Data'!E100)))</f>
        <v/>
      </c>
      <c r="BW106" s="295" t="str">
        <f ca="true">+IF(OFFSET('Water Data'!$E$28,0,10*ROW('Water Data'!E100))="","",OFFSET('Water Data'!$E$28,0,10*ROW('Water Data'!E100)))</f>
        <v/>
      </c>
      <c r="BX106" s="295" t="str">
        <f ca="true">+IF(OFFSET('Water Data'!$E$29,0,10*ROW('Water Data'!E100))="","",OFFSET('Water Data'!$E$29,0,10*ROW('Water Data'!E100)))</f>
        <v/>
      </c>
      <c r="BY106" s="295" t="str">
        <f ca="true">+IF(OFFSET('Water Data'!$F$27,0,10*ROW('Water Data'!F100))="","",OFFSET('Water Data'!$F$27,0,10*ROW('Water Data'!F100)))</f>
        <v/>
      </c>
      <c r="BZ106" s="295" t="str">
        <f ca="true">+IF(OFFSET('Water Data'!$F$28,0,10*ROW('Water Data'!F100))="","",OFFSET('Water Data'!$F$28,0,10*ROW('Water Data'!F100)))</f>
        <v/>
      </c>
      <c r="CA106" s="295" t="str">
        <f ca="true">+IF(OFFSET('Water Data'!$F$29,0,10*ROW('Water Data'!F100))="","",OFFSET('Water Data'!$F$29,0,10*ROW('Water Data'!F100)))</f>
        <v/>
      </c>
      <c r="CB106" s="295" t="str">
        <f ca="true">+IF(OFFSET('Water Data'!$G$27,0,10*ROW('Water Data'!G100))="","",OFFSET('Water Data'!$G$27,0,10*ROW('Water Data'!G100)))</f>
        <v/>
      </c>
      <c r="CC106" s="295" t="str">
        <f ca="true">+IF(OFFSET('Water Data'!$G$28,0,10*ROW('Water Data'!G100))="","",OFFSET('Water Data'!$G$28,0,10*ROW('Water Data'!G100)))</f>
        <v/>
      </c>
      <c r="CD106" s="295" t="str">
        <f ca="true">+IF(OFFSET('Water Data'!$G$29,0,10*ROW('Water Data'!G100))="","",OFFSET('Water Data'!$G$29,0,10*ROW('Water Data'!G100)))</f>
        <v/>
      </c>
      <c r="CE106" s="295" t="str">
        <f ca="true">+IF(OFFSET('Water Data'!$H$27,0,10*ROW('Water Data'!H100))="","",OFFSET('Water Data'!$H$27,0,10*ROW('Water Data'!H100)))</f>
        <v/>
      </c>
      <c r="CF106" s="295" t="str">
        <f ca="true">+IF(OFFSET('Water Data'!$H$28,0,10*ROW('Water Data'!H100))="","",OFFSET('Water Data'!$H$28,0,10*ROW('Water Data'!H100)))</f>
        <v/>
      </c>
      <c r="CG106" s="295" t="str">
        <f ca="true">+IF(OFFSET('Water Data'!$H$29,0,10*ROW('Water Data'!H100))="","",OFFSET('Water Data'!$H$29,0,10*ROW('Water Data'!H100)))</f>
        <v/>
      </c>
      <c r="CH106" s="295" t="str">
        <f ca="true">+IF(OFFSET('Water Data'!$I$27,0,10*ROW('Water Data'!I100))="","",OFFSET('Water Data'!$I$27,0,10*ROW('Water Data'!I100)))</f>
        <v/>
      </c>
      <c r="CI106" s="295" t="str">
        <f ca="true">+IF(OFFSET('Water Data'!$I$28,0,10*ROW('Water Data'!I100))="","",OFFSET('Water Data'!$I$28,0,10*ROW('Water Data'!I100)))</f>
        <v/>
      </c>
      <c r="CJ106" s="295" t="str">
        <f ca="true">+IF(OFFSET('Water Data'!$I$29,0,10*ROW('Water Data'!I100))="","",OFFSET('Water Data'!$I$29,0,10*ROW('Water Data'!I100)))</f>
        <v/>
      </c>
      <c r="CK106" s="295" t="str">
        <f ca="true">+IF(OFFSET('Sanitation Data'!$D$28,0,10*ROW('Sanitation Data'!D100))="","",OFFSET('Sanitation Data'!$D$28,0,10*ROW('Sanitation Data'!D100)))</f>
        <v/>
      </c>
      <c r="CL106" s="295" t="str">
        <f ca="true">+IF(OFFSET('Sanitation Data'!$D$29,0,10*ROW('Sanitation Data'!D100))="","",OFFSET('Sanitation Data'!$D$29,0,10*ROW('Sanitation Data'!D100)))</f>
        <v/>
      </c>
      <c r="CM106" s="295" t="str">
        <f ca="true">+IF(OFFSET('Sanitation Data'!$D$30,0,10*ROW('Sanitation Data'!D100))="","",OFFSET('Sanitation Data'!$D$30,0,10*ROW('Sanitation Data'!D100)))</f>
        <v/>
      </c>
      <c r="CN106" s="295" t="str">
        <f ca="true">+IF(OFFSET('Sanitation Data'!$D$31,0,10*ROW('Sanitation Data'!D100))="","",OFFSET('Sanitation Data'!$D$31,0,10*ROW('Sanitation Data'!D100)))</f>
        <v/>
      </c>
      <c r="CO106" s="295" t="str">
        <f ca="true">+IF(OFFSET('Sanitation Data'!$D$32,0,10*ROW('Sanitation Data'!D100))="","",OFFSET('Sanitation Data'!$D$32,0,10*ROW('Sanitation Data'!D100)))</f>
        <v/>
      </c>
      <c r="CP106" s="295" t="str">
        <f ca="true">+IF(OFFSET('Sanitation Data'!$E$28,0,10*ROW('Sanitation Data'!E100))="","",OFFSET('Sanitation Data'!$E$28,0,10*ROW('Sanitation Data'!E100)))</f>
        <v/>
      </c>
      <c r="CQ106" s="295" t="str">
        <f ca="true">+IF(OFFSET('Sanitation Data'!$E$29,0,10*ROW('Sanitation Data'!E100))="","",OFFSET('Sanitation Data'!$E$29,0,10*ROW('Sanitation Data'!E100)))</f>
        <v/>
      </c>
      <c r="CR106" s="295" t="str">
        <f ca="true">+IF(OFFSET('Sanitation Data'!$E$30,0,10*ROW('Sanitation Data'!E100))="","",OFFSET('Sanitation Data'!$E$30,0,10*ROW('Sanitation Data'!E100)))</f>
        <v/>
      </c>
      <c r="CS106" s="295" t="str">
        <f ca="true">+IF(OFFSET('Sanitation Data'!$E$31,0,10*ROW('Sanitation Data'!E100))="","",OFFSET('Sanitation Data'!$E$31,0,10*ROW('Sanitation Data'!E100)))</f>
        <v/>
      </c>
      <c r="CT106" s="295" t="str">
        <f ca="true">+IF(OFFSET('Sanitation Data'!$E$32,0,10*ROW('Sanitation Data'!E100))="","",OFFSET('Sanitation Data'!$E$32,0,10*ROW('Sanitation Data'!E100)))</f>
        <v/>
      </c>
      <c r="CU106" s="295" t="str">
        <f ca="true">+IF(OFFSET('Sanitation Data'!$F$28,0,10*ROW('Sanitation Data'!F100))="","",OFFSET('Sanitation Data'!$F$28,0,10*ROW('Sanitation Data'!F100)))</f>
        <v/>
      </c>
      <c r="CV106" s="295" t="str">
        <f ca="true">+IF(OFFSET('Sanitation Data'!$F$29,0,10*ROW('Sanitation Data'!F100))="","",OFFSET('Sanitation Data'!$F$29,0,10*ROW('Sanitation Data'!F100)))</f>
        <v/>
      </c>
      <c r="CW106" s="295" t="str">
        <f ca="true">+IF(OFFSET('Sanitation Data'!$F$30,0,10*ROW('Sanitation Data'!F100))="","",OFFSET('Sanitation Data'!$F$30,0,10*ROW('Sanitation Data'!F100)))</f>
        <v/>
      </c>
      <c r="CX106" s="295" t="str">
        <f ca="true">+IF(OFFSET('Sanitation Data'!$F$31,0,10*ROW('Sanitation Data'!F100))="","",OFFSET('Sanitation Data'!$F$31,0,10*ROW('Sanitation Data'!F100)))</f>
        <v/>
      </c>
      <c r="CY106" s="295" t="str">
        <f ca="true">+IF(OFFSET('Sanitation Data'!$F$32,0,10*ROW('Sanitation Data'!F100))="","",OFFSET('Sanitation Data'!$F$32,0,10*ROW('Sanitation Data'!F100)))</f>
        <v/>
      </c>
      <c r="CZ106" s="295" t="str">
        <f ca="true">+IF(OFFSET('Sanitation Data'!$G$28,0,10*ROW('Sanitation Data'!G100))="","",OFFSET('Sanitation Data'!$G$28,0,10*ROW('Sanitation Data'!G100)))</f>
        <v/>
      </c>
      <c r="DA106" s="295" t="str">
        <f ca="true">+IF(OFFSET('Sanitation Data'!$G$29,0,10*ROW('Sanitation Data'!G100))="","",OFFSET('Sanitation Data'!$G$29,0,10*ROW('Sanitation Data'!G100)))</f>
        <v/>
      </c>
      <c r="DB106" s="295" t="str">
        <f ca="true">+IF(OFFSET('Sanitation Data'!$G$30,0,10*ROW('Sanitation Data'!G100))="","",OFFSET('Sanitation Data'!$G$30,0,10*ROW('Sanitation Data'!G100)))</f>
        <v/>
      </c>
      <c r="DC106" s="295" t="str">
        <f ca="true">+IF(OFFSET('Sanitation Data'!$G$31,0,10*ROW('Sanitation Data'!G100))="","",OFFSET('Sanitation Data'!$G$31,0,10*ROW('Sanitation Data'!G100)))</f>
        <v/>
      </c>
      <c r="DD106" s="295" t="str">
        <f ca="true">+IF(OFFSET('Sanitation Data'!$G$32,0,10*ROW('Sanitation Data'!G100))="","",OFFSET('Sanitation Data'!$G$32,0,10*ROW('Sanitation Data'!G100)))</f>
        <v/>
      </c>
      <c r="DE106" s="295" t="str">
        <f ca="true">+IF(OFFSET('Sanitation Data'!$H$28,0,10*ROW('Sanitation Data'!H100))="","",OFFSET('Sanitation Data'!$H$28,0,10*ROW('Sanitation Data'!H100)))</f>
        <v/>
      </c>
      <c r="DF106" s="295" t="str">
        <f ca="true">+IF(OFFSET('Sanitation Data'!$H$29,0,10*ROW('Sanitation Data'!H100))="","",OFFSET('Sanitation Data'!$H$29,0,10*ROW('Sanitation Data'!H100)))</f>
        <v/>
      </c>
      <c r="DG106" s="295" t="str">
        <f ca="true">+IF(OFFSET('Sanitation Data'!$H$30,0,10*ROW('Sanitation Data'!H100))="","",OFFSET('Sanitation Data'!$H$30,0,10*ROW('Sanitation Data'!H100)))</f>
        <v/>
      </c>
      <c r="DH106" s="295" t="str">
        <f ca="true">+IF(OFFSET('Sanitation Data'!$H$31,0,10*ROW('Sanitation Data'!H100))="","",OFFSET('Sanitation Data'!$H$31,0,10*ROW('Sanitation Data'!H100)))</f>
        <v/>
      </c>
      <c r="DI106" s="295" t="str">
        <f ca="true">+IF(OFFSET('Sanitation Data'!$H$32,0,10*ROW('Sanitation Data'!H100))="","",OFFSET('Sanitation Data'!$H$32,0,10*ROW('Sanitation Data'!H100)))</f>
        <v/>
      </c>
      <c r="DJ106" s="295" t="str">
        <f ca="true">+IF(OFFSET('Sanitation Data'!$I$28,0,10*ROW('Sanitation Data'!I100))="","",OFFSET('Sanitation Data'!$I$28,0,10*ROW('Sanitation Data'!I100)))</f>
        <v/>
      </c>
      <c r="DK106" s="295" t="str">
        <f ca="true">+IF(OFFSET('Sanitation Data'!$I$29,0,10*ROW('Sanitation Data'!I100))="","",OFFSET('Sanitation Data'!$I$29,0,10*ROW('Sanitation Data'!I100)))</f>
        <v/>
      </c>
      <c r="DL106" s="295" t="str">
        <f ca="true">+IF(OFFSET('Sanitation Data'!$I$30,0,10*ROW('Sanitation Data'!I100))="","",OFFSET('Sanitation Data'!$I$30,0,10*ROW('Sanitation Data'!I100)))</f>
        <v/>
      </c>
      <c r="DM106" s="295" t="str">
        <f ca="true">+IF(OFFSET('Sanitation Data'!$I$31,0,10*ROW('Sanitation Data'!I100))="","",OFFSET('Sanitation Data'!$I$31,0,10*ROW('Sanitation Data'!I100)))</f>
        <v/>
      </c>
      <c r="DN106" s="295" t="str">
        <f ca="true">+IF(OFFSET('Sanitation Data'!$I$32,0,10*ROW('Sanitation Data'!I100))="","",OFFSET('Sanitation Data'!$I$32,0,10*ROW('Sanitation Data'!I100)))</f>
        <v/>
      </c>
      <c r="DO106" s="295" t="str">
        <f ca="true">+IF(OFFSET('Hygiene Data'!$D$11,0,10*ROW('Hygiene Data'!D100))="","",OFFSET('Hygiene Data'!$D$11,0,10*ROW('Hygiene Data'!D100)))</f>
        <v/>
      </c>
      <c r="DP106" s="295" t="str">
        <f ca="true">+IF(OFFSET('Hygiene Data'!$D$12,0,10*ROW('Hygiene Data'!D100))="","",OFFSET('Hygiene Data'!$D$12,0,10*ROW('Hygiene Data'!D100)))</f>
        <v/>
      </c>
      <c r="DQ106" s="295" t="str">
        <f ca="true">+IF(OFFSET('Hygiene Data'!$D$13,0,10*ROW('Hygiene Data'!D100))="","",OFFSET('Hygiene Data'!$D$13,0,10*ROW('Hygiene Data'!D100)))</f>
        <v/>
      </c>
      <c r="DR106" s="295" t="str">
        <f ca="true">+IF(OFFSET('Hygiene Data'!$E$11,0,10*ROW('Hygiene Data'!E100))="","",OFFSET('Hygiene Data'!$E$11,0,10*ROW('Hygiene Data'!E100)))</f>
        <v/>
      </c>
      <c r="DS106" s="295" t="str">
        <f ca="true">+IF(OFFSET('Hygiene Data'!$E$12,0,10*ROW('Hygiene Data'!E100))="","",OFFSET('Hygiene Data'!$E$12,0,10*ROW('Hygiene Data'!E100)))</f>
        <v/>
      </c>
      <c r="DT106" s="295" t="str">
        <f ca="true">+IF(OFFSET('Hygiene Data'!$E$13,0,10*ROW('Hygiene Data'!E100))="","",OFFSET('Hygiene Data'!$E$13,0,10*ROW('Hygiene Data'!E100)))</f>
        <v/>
      </c>
      <c r="DU106" s="295" t="str">
        <f ca="true">+IF(OFFSET('Hygiene Data'!$F$11,0,10*ROW('Hygiene Data'!F100))="","",OFFSET('Hygiene Data'!$F$11,0,10*ROW('Hygiene Data'!F100)))</f>
        <v/>
      </c>
      <c r="DV106" s="295" t="str">
        <f ca="true">+IF(OFFSET('Hygiene Data'!$F$12,0,10*ROW('Hygiene Data'!F100))="","",OFFSET('Hygiene Data'!$F$12,0,10*ROW('Hygiene Data'!F100)))</f>
        <v/>
      </c>
      <c r="DW106" s="295" t="str">
        <f ca="true">+IF(OFFSET('Hygiene Data'!$F$13,0,10*ROW('Hygiene Data'!F100))="","",OFFSET('Hygiene Data'!$F$13,0,10*ROW('Hygiene Data'!F100)))</f>
        <v/>
      </c>
      <c r="DX106" s="295" t="str">
        <f ca="true">+IF(OFFSET('Hygiene Data'!$G$11,0,10*ROW('Hygiene Data'!G100))="","",OFFSET('Hygiene Data'!$G$11,0,10*ROW('Hygiene Data'!G100)))</f>
        <v/>
      </c>
      <c r="DY106" s="295" t="str">
        <f ca="true">+IF(OFFSET('Hygiene Data'!$G$12,0,10*ROW('Hygiene Data'!G100))="","",OFFSET('Hygiene Data'!$G$12,0,10*ROW('Hygiene Data'!G100)))</f>
        <v/>
      </c>
      <c r="DZ106" s="295" t="str">
        <f ca="true">+IF(OFFSET('Hygiene Data'!$G$13,0,10*ROW('Hygiene Data'!G100))="","",OFFSET('Hygiene Data'!$G$13,0,10*ROW('Hygiene Data'!G100)))</f>
        <v/>
      </c>
      <c r="EA106" s="295" t="str">
        <f ca="true">+IF(OFFSET('Hygiene Data'!$H$11,0,10*ROW('Hygiene Data'!H100))="","",OFFSET('Hygiene Data'!$H$11,0,10*ROW('Hygiene Data'!H100)))</f>
        <v/>
      </c>
      <c r="EB106" s="295" t="str">
        <f ca="true">+IF(OFFSET('Hygiene Data'!$H$12,0,10*ROW('Hygiene Data'!H100))="","",OFFSET('Hygiene Data'!$H$12,0,10*ROW('Hygiene Data'!H100)))</f>
        <v/>
      </c>
      <c r="EC106" s="295" t="str">
        <f ca="true">+IF(OFFSET('Hygiene Data'!$H$13,0,10*ROW('Hygiene Data'!H100))="","",OFFSET('Hygiene Data'!$H$13,0,10*ROW('Hygiene Data'!H100)))</f>
        <v/>
      </c>
      <c r="ED106" s="295" t="str">
        <f ca="true">+IF(OFFSET('Hygiene Data'!$I$11,0,10*ROW('Hygiene Data'!I100))="","",OFFSET('Hygiene Data'!$I$11,0,10*ROW('Hygiene Data'!I100)))</f>
        <v/>
      </c>
      <c r="EE106" s="295" t="str">
        <f ca="true">+IF(OFFSET('Hygiene Data'!$I$12,0,10*ROW('Hygiene Data'!I100))="","",OFFSET('Hygiene Data'!$I$12,0,10*ROW('Hygiene Data'!I100)))</f>
        <v/>
      </c>
      <c r="EF106" s="29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5"/>
      <c r="BS107" s="295" t="str">
        <f ca="true">+IF(OFFSET('Water Data'!$D$27,0,10*ROW('Water Data'!D101))="","",OFFSET('Water Data'!$D$27,0,10*ROW('Water Data'!D101)))</f>
        <v/>
      </c>
      <c r="BT107" s="295" t="str">
        <f ca="true">+IF(OFFSET('Water Data'!$D$28,0,10*ROW('Water Data'!D101))="","",OFFSET('Water Data'!$D$28,0,10*ROW('Water Data'!D101)))</f>
        <v/>
      </c>
      <c r="BU107" s="295" t="str">
        <f ca="true">+IF(OFFSET('Water Data'!$D$29,0,10*ROW('Water Data'!D101))="","",OFFSET('Water Data'!$D$29,0,10*ROW('Water Data'!D101)))</f>
        <v/>
      </c>
      <c r="BV107" s="295" t="str">
        <f ca="true">+IF(OFFSET('Water Data'!$E$27,0,10*ROW('Water Data'!E101))="","",OFFSET('Water Data'!$E$27,0,10*ROW('Water Data'!E101)))</f>
        <v/>
      </c>
      <c r="BW107" s="295" t="str">
        <f ca="true">+IF(OFFSET('Water Data'!$E$28,0,10*ROW('Water Data'!E101))="","",OFFSET('Water Data'!$E$28,0,10*ROW('Water Data'!E101)))</f>
        <v/>
      </c>
      <c r="BX107" s="295" t="str">
        <f ca="true">+IF(OFFSET('Water Data'!$E$29,0,10*ROW('Water Data'!E101))="","",OFFSET('Water Data'!$E$29,0,10*ROW('Water Data'!E101)))</f>
        <v/>
      </c>
      <c r="BY107" s="295" t="str">
        <f ca="true">+IF(OFFSET('Water Data'!$F$27,0,10*ROW('Water Data'!F101))="","",OFFSET('Water Data'!$F$27,0,10*ROW('Water Data'!F101)))</f>
        <v/>
      </c>
      <c r="BZ107" s="295" t="str">
        <f ca="true">+IF(OFFSET('Water Data'!$F$28,0,10*ROW('Water Data'!F101))="","",OFFSET('Water Data'!$F$28,0,10*ROW('Water Data'!F101)))</f>
        <v/>
      </c>
      <c r="CA107" s="295" t="str">
        <f ca="true">+IF(OFFSET('Water Data'!$F$29,0,10*ROW('Water Data'!F101))="","",OFFSET('Water Data'!$F$29,0,10*ROW('Water Data'!F101)))</f>
        <v/>
      </c>
      <c r="CB107" s="295" t="str">
        <f ca="true">+IF(OFFSET('Water Data'!$G$27,0,10*ROW('Water Data'!G101))="","",OFFSET('Water Data'!$G$27,0,10*ROW('Water Data'!G101)))</f>
        <v/>
      </c>
      <c r="CC107" s="295" t="str">
        <f ca="true">+IF(OFFSET('Water Data'!$G$28,0,10*ROW('Water Data'!G101))="","",OFFSET('Water Data'!$G$28,0,10*ROW('Water Data'!G101)))</f>
        <v/>
      </c>
      <c r="CD107" s="295" t="str">
        <f ca="true">+IF(OFFSET('Water Data'!$G$29,0,10*ROW('Water Data'!G101))="","",OFFSET('Water Data'!$G$29,0,10*ROW('Water Data'!G101)))</f>
        <v/>
      </c>
      <c r="CE107" s="295" t="str">
        <f ca="true">+IF(OFFSET('Water Data'!$H$27,0,10*ROW('Water Data'!H101))="","",OFFSET('Water Data'!$H$27,0,10*ROW('Water Data'!H101)))</f>
        <v/>
      </c>
      <c r="CF107" s="295" t="str">
        <f ca="true">+IF(OFFSET('Water Data'!$H$28,0,10*ROW('Water Data'!H101))="","",OFFSET('Water Data'!$H$28,0,10*ROW('Water Data'!H101)))</f>
        <v/>
      </c>
      <c r="CG107" s="295" t="str">
        <f ca="true">+IF(OFFSET('Water Data'!$H$29,0,10*ROW('Water Data'!H101))="","",OFFSET('Water Data'!$H$29,0,10*ROW('Water Data'!H101)))</f>
        <v/>
      </c>
      <c r="CH107" s="295" t="str">
        <f ca="true">+IF(OFFSET('Water Data'!$I$27,0,10*ROW('Water Data'!I101))="","",OFFSET('Water Data'!$I$27,0,10*ROW('Water Data'!I101)))</f>
        <v/>
      </c>
      <c r="CI107" s="295" t="str">
        <f ca="true">+IF(OFFSET('Water Data'!$I$28,0,10*ROW('Water Data'!I101))="","",OFFSET('Water Data'!$I$28,0,10*ROW('Water Data'!I101)))</f>
        <v/>
      </c>
      <c r="CJ107" s="295" t="str">
        <f ca="true">+IF(OFFSET('Water Data'!$I$29,0,10*ROW('Water Data'!I101))="","",OFFSET('Water Data'!$I$29,0,10*ROW('Water Data'!I101)))</f>
        <v/>
      </c>
      <c r="CK107" s="295" t="str">
        <f ca="true">+IF(OFFSET('Sanitation Data'!$D$28,0,10*ROW('Sanitation Data'!D101))="","",OFFSET('Sanitation Data'!$D$28,0,10*ROW('Sanitation Data'!D101)))</f>
        <v/>
      </c>
      <c r="CL107" s="295" t="str">
        <f ca="true">+IF(OFFSET('Sanitation Data'!$D$29,0,10*ROW('Sanitation Data'!D101))="","",OFFSET('Sanitation Data'!$D$29,0,10*ROW('Sanitation Data'!D101)))</f>
        <v/>
      </c>
      <c r="CM107" s="295" t="str">
        <f ca="true">+IF(OFFSET('Sanitation Data'!$D$30,0,10*ROW('Sanitation Data'!D101))="","",OFFSET('Sanitation Data'!$D$30,0,10*ROW('Sanitation Data'!D101)))</f>
        <v/>
      </c>
      <c r="CN107" s="295" t="str">
        <f ca="true">+IF(OFFSET('Sanitation Data'!$D$31,0,10*ROW('Sanitation Data'!D101))="","",OFFSET('Sanitation Data'!$D$31,0,10*ROW('Sanitation Data'!D101)))</f>
        <v/>
      </c>
      <c r="CO107" s="295" t="str">
        <f ca="true">+IF(OFFSET('Sanitation Data'!$D$32,0,10*ROW('Sanitation Data'!D101))="","",OFFSET('Sanitation Data'!$D$32,0,10*ROW('Sanitation Data'!D101)))</f>
        <v/>
      </c>
      <c r="CP107" s="295" t="str">
        <f ca="true">+IF(OFFSET('Sanitation Data'!$E$28,0,10*ROW('Sanitation Data'!E101))="","",OFFSET('Sanitation Data'!$E$28,0,10*ROW('Sanitation Data'!E101)))</f>
        <v/>
      </c>
      <c r="CQ107" s="295" t="str">
        <f ca="true">+IF(OFFSET('Sanitation Data'!$E$29,0,10*ROW('Sanitation Data'!E101))="","",OFFSET('Sanitation Data'!$E$29,0,10*ROW('Sanitation Data'!E101)))</f>
        <v/>
      </c>
      <c r="CR107" s="295" t="str">
        <f ca="true">+IF(OFFSET('Sanitation Data'!$E$30,0,10*ROW('Sanitation Data'!E101))="","",OFFSET('Sanitation Data'!$E$30,0,10*ROW('Sanitation Data'!E101)))</f>
        <v/>
      </c>
      <c r="CS107" s="295" t="str">
        <f ca="true">+IF(OFFSET('Sanitation Data'!$E$31,0,10*ROW('Sanitation Data'!E101))="","",OFFSET('Sanitation Data'!$E$31,0,10*ROW('Sanitation Data'!E101)))</f>
        <v/>
      </c>
      <c r="CT107" s="295" t="str">
        <f ca="true">+IF(OFFSET('Sanitation Data'!$E$32,0,10*ROW('Sanitation Data'!E101))="","",OFFSET('Sanitation Data'!$E$32,0,10*ROW('Sanitation Data'!E101)))</f>
        <v/>
      </c>
      <c r="CU107" s="295" t="str">
        <f ca="true">+IF(OFFSET('Sanitation Data'!$F$28,0,10*ROW('Sanitation Data'!F101))="","",OFFSET('Sanitation Data'!$F$28,0,10*ROW('Sanitation Data'!F101)))</f>
        <v/>
      </c>
      <c r="CV107" s="295" t="str">
        <f ca="true">+IF(OFFSET('Sanitation Data'!$F$29,0,10*ROW('Sanitation Data'!F101))="","",OFFSET('Sanitation Data'!$F$29,0,10*ROW('Sanitation Data'!F101)))</f>
        <v/>
      </c>
      <c r="CW107" s="295" t="str">
        <f ca="true">+IF(OFFSET('Sanitation Data'!$F$30,0,10*ROW('Sanitation Data'!F101))="","",OFFSET('Sanitation Data'!$F$30,0,10*ROW('Sanitation Data'!F101)))</f>
        <v/>
      </c>
      <c r="CX107" s="295" t="str">
        <f ca="true">+IF(OFFSET('Sanitation Data'!$F$31,0,10*ROW('Sanitation Data'!F101))="","",OFFSET('Sanitation Data'!$F$31,0,10*ROW('Sanitation Data'!F101)))</f>
        <v/>
      </c>
      <c r="CY107" s="295" t="str">
        <f ca="true">+IF(OFFSET('Sanitation Data'!$F$32,0,10*ROW('Sanitation Data'!F101))="","",OFFSET('Sanitation Data'!$F$32,0,10*ROW('Sanitation Data'!F101)))</f>
        <v/>
      </c>
      <c r="CZ107" s="295" t="str">
        <f ca="true">+IF(OFFSET('Sanitation Data'!$G$28,0,10*ROW('Sanitation Data'!G101))="","",OFFSET('Sanitation Data'!$G$28,0,10*ROW('Sanitation Data'!G101)))</f>
        <v/>
      </c>
      <c r="DA107" s="295" t="str">
        <f ca="true">+IF(OFFSET('Sanitation Data'!$G$29,0,10*ROW('Sanitation Data'!G101))="","",OFFSET('Sanitation Data'!$G$29,0,10*ROW('Sanitation Data'!G101)))</f>
        <v/>
      </c>
      <c r="DB107" s="295" t="str">
        <f ca="true">+IF(OFFSET('Sanitation Data'!$G$30,0,10*ROW('Sanitation Data'!G101))="","",OFFSET('Sanitation Data'!$G$30,0,10*ROW('Sanitation Data'!G101)))</f>
        <v/>
      </c>
      <c r="DC107" s="295" t="str">
        <f ca="true">+IF(OFFSET('Sanitation Data'!$G$31,0,10*ROW('Sanitation Data'!G101))="","",OFFSET('Sanitation Data'!$G$31,0,10*ROW('Sanitation Data'!G101)))</f>
        <v/>
      </c>
      <c r="DD107" s="295" t="str">
        <f ca="true">+IF(OFFSET('Sanitation Data'!$G$32,0,10*ROW('Sanitation Data'!G101))="","",OFFSET('Sanitation Data'!$G$32,0,10*ROW('Sanitation Data'!G101)))</f>
        <v/>
      </c>
      <c r="DE107" s="295" t="str">
        <f ca="true">+IF(OFFSET('Sanitation Data'!$H$28,0,10*ROW('Sanitation Data'!H101))="","",OFFSET('Sanitation Data'!$H$28,0,10*ROW('Sanitation Data'!H101)))</f>
        <v/>
      </c>
      <c r="DF107" s="295" t="str">
        <f ca="true">+IF(OFFSET('Sanitation Data'!$H$29,0,10*ROW('Sanitation Data'!H101))="","",OFFSET('Sanitation Data'!$H$29,0,10*ROW('Sanitation Data'!H101)))</f>
        <v/>
      </c>
      <c r="DG107" s="295" t="str">
        <f ca="true">+IF(OFFSET('Sanitation Data'!$H$30,0,10*ROW('Sanitation Data'!H101))="","",OFFSET('Sanitation Data'!$H$30,0,10*ROW('Sanitation Data'!H101)))</f>
        <v/>
      </c>
      <c r="DH107" s="295" t="str">
        <f ca="true">+IF(OFFSET('Sanitation Data'!$H$31,0,10*ROW('Sanitation Data'!H101))="","",OFFSET('Sanitation Data'!$H$31,0,10*ROW('Sanitation Data'!H101)))</f>
        <v/>
      </c>
      <c r="DI107" s="295" t="str">
        <f ca="true">+IF(OFFSET('Sanitation Data'!$H$32,0,10*ROW('Sanitation Data'!H101))="","",OFFSET('Sanitation Data'!$H$32,0,10*ROW('Sanitation Data'!H101)))</f>
        <v/>
      </c>
      <c r="DJ107" s="295" t="str">
        <f ca="true">+IF(OFFSET('Sanitation Data'!$I$28,0,10*ROW('Sanitation Data'!I101))="","",OFFSET('Sanitation Data'!$I$28,0,10*ROW('Sanitation Data'!I101)))</f>
        <v/>
      </c>
      <c r="DK107" s="295" t="str">
        <f ca="true">+IF(OFFSET('Sanitation Data'!$I$29,0,10*ROW('Sanitation Data'!I101))="","",OFFSET('Sanitation Data'!$I$29,0,10*ROW('Sanitation Data'!I101)))</f>
        <v/>
      </c>
      <c r="DL107" s="295" t="str">
        <f ca="true">+IF(OFFSET('Sanitation Data'!$I$30,0,10*ROW('Sanitation Data'!I101))="","",OFFSET('Sanitation Data'!$I$30,0,10*ROW('Sanitation Data'!I101)))</f>
        <v/>
      </c>
      <c r="DM107" s="295" t="str">
        <f ca="true">+IF(OFFSET('Sanitation Data'!$I$31,0,10*ROW('Sanitation Data'!I101))="","",OFFSET('Sanitation Data'!$I$31,0,10*ROW('Sanitation Data'!I101)))</f>
        <v/>
      </c>
      <c r="DN107" s="295" t="str">
        <f ca="true">+IF(OFFSET('Sanitation Data'!$I$32,0,10*ROW('Sanitation Data'!I101))="","",OFFSET('Sanitation Data'!$I$32,0,10*ROW('Sanitation Data'!I101)))</f>
        <v/>
      </c>
      <c r="DO107" s="295" t="str">
        <f ca="true">+IF(OFFSET('Hygiene Data'!$D$11,0,10*ROW('Hygiene Data'!D101))="","",OFFSET('Hygiene Data'!$D$11,0,10*ROW('Hygiene Data'!D101)))</f>
        <v/>
      </c>
      <c r="DP107" s="295" t="str">
        <f ca="true">+IF(OFFSET('Hygiene Data'!$D$12,0,10*ROW('Hygiene Data'!D101))="","",OFFSET('Hygiene Data'!$D$12,0,10*ROW('Hygiene Data'!D101)))</f>
        <v/>
      </c>
      <c r="DQ107" s="295" t="str">
        <f ca="true">+IF(OFFSET('Hygiene Data'!$D$13,0,10*ROW('Hygiene Data'!D101))="","",OFFSET('Hygiene Data'!$D$13,0,10*ROW('Hygiene Data'!D101)))</f>
        <v/>
      </c>
      <c r="DR107" s="295" t="str">
        <f ca="true">+IF(OFFSET('Hygiene Data'!$E$11,0,10*ROW('Hygiene Data'!E101))="","",OFFSET('Hygiene Data'!$E$11,0,10*ROW('Hygiene Data'!E101)))</f>
        <v/>
      </c>
      <c r="DS107" s="295" t="str">
        <f ca="true">+IF(OFFSET('Hygiene Data'!$E$12,0,10*ROW('Hygiene Data'!E101))="","",OFFSET('Hygiene Data'!$E$12,0,10*ROW('Hygiene Data'!E101)))</f>
        <v/>
      </c>
      <c r="DT107" s="295" t="str">
        <f ca="true">+IF(OFFSET('Hygiene Data'!$E$13,0,10*ROW('Hygiene Data'!E101))="","",OFFSET('Hygiene Data'!$E$13,0,10*ROW('Hygiene Data'!E101)))</f>
        <v/>
      </c>
      <c r="DU107" s="295" t="str">
        <f ca="true">+IF(OFFSET('Hygiene Data'!$F$11,0,10*ROW('Hygiene Data'!F101))="","",OFFSET('Hygiene Data'!$F$11,0,10*ROW('Hygiene Data'!F101)))</f>
        <v/>
      </c>
      <c r="DV107" s="295" t="str">
        <f ca="true">+IF(OFFSET('Hygiene Data'!$F$12,0,10*ROW('Hygiene Data'!F101))="","",OFFSET('Hygiene Data'!$F$12,0,10*ROW('Hygiene Data'!F101)))</f>
        <v/>
      </c>
      <c r="DW107" s="295" t="str">
        <f ca="true">+IF(OFFSET('Hygiene Data'!$F$13,0,10*ROW('Hygiene Data'!F101))="","",OFFSET('Hygiene Data'!$F$13,0,10*ROW('Hygiene Data'!F101)))</f>
        <v/>
      </c>
      <c r="DX107" s="295" t="str">
        <f ca="true">+IF(OFFSET('Hygiene Data'!$G$11,0,10*ROW('Hygiene Data'!G101))="","",OFFSET('Hygiene Data'!$G$11,0,10*ROW('Hygiene Data'!G101)))</f>
        <v/>
      </c>
      <c r="DY107" s="295" t="str">
        <f ca="true">+IF(OFFSET('Hygiene Data'!$G$12,0,10*ROW('Hygiene Data'!G101))="","",OFFSET('Hygiene Data'!$G$12,0,10*ROW('Hygiene Data'!G101)))</f>
        <v/>
      </c>
      <c r="DZ107" s="295" t="str">
        <f ca="true">+IF(OFFSET('Hygiene Data'!$G$13,0,10*ROW('Hygiene Data'!G101))="","",OFFSET('Hygiene Data'!$G$13,0,10*ROW('Hygiene Data'!G101)))</f>
        <v/>
      </c>
      <c r="EA107" s="295" t="str">
        <f ca="true">+IF(OFFSET('Hygiene Data'!$H$11,0,10*ROW('Hygiene Data'!H101))="","",OFFSET('Hygiene Data'!$H$11,0,10*ROW('Hygiene Data'!H101)))</f>
        <v/>
      </c>
      <c r="EB107" s="295" t="str">
        <f ca="true">+IF(OFFSET('Hygiene Data'!$H$12,0,10*ROW('Hygiene Data'!H101))="","",OFFSET('Hygiene Data'!$H$12,0,10*ROW('Hygiene Data'!H101)))</f>
        <v/>
      </c>
      <c r="EC107" s="295" t="str">
        <f ca="true">+IF(OFFSET('Hygiene Data'!$H$13,0,10*ROW('Hygiene Data'!H101))="","",OFFSET('Hygiene Data'!$H$13,0,10*ROW('Hygiene Data'!H101)))</f>
        <v/>
      </c>
      <c r="ED107" s="295" t="str">
        <f ca="true">+IF(OFFSET('Hygiene Data'!$I$11,0,10*ROW('Hygiene Data'!I101))="","",OFFSET('Hygiene Data'!$I$11,0,10*ROW('Hygiene Data'!I101)))</f>
        <v/>
      </c>
      <c r="EE107" s="295" t="str">
        <f ca="true">+IF(OFFSET('Hygiene Data'!$I$12,0,10*ROW('Hygiene Data'!I101))="","",OFFSET('Hygiene Data'!$I$12,0,10*ROW('Hygiene Data'!I101)))</f>
        <v/>
      </c>
      <c r="EF107" s="29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5"/>
      <c r="BS108" s="295" t="str">
        <f ca="true">+IF(OFFSET('Water Data'!$D$27,0,10*ROW('Water Data'!D102))="","",OFFSET('Water Data'!$D$27,0,10*ROW('Water Data'!D102)))</f>
        <v/>
      </c>
      <c r="BT108" s="295" t="str">
        <f ca="true">+IF(OFFSET('Water Data'!$D$28,0,10*ROW('Water Data'!D102))="","",OFFSET('Water Data'!$D$28,0,10*ROW('Water Data'!D102)))</f>
        <v/>
      </c>
      <c r="BU108" s="295" t="str">
        <f ca="true">+IF(OFFSET('Water Data'!$D$29,0,10*ROW('Water Data'!D102))="","",OFFSET('Water Data'!$D$29,0,10*ROW('Water Data'!D102)))</f>
        <v/>
      </c>
      <c r="BV108" s="295" t="str">
        <f ca="true">+IF(OFFSET('Water Data'!$E$27,0,10*ROW('Water Data'!E102))="","",OFFSET('Water Data'!$E$27,0,10*ROW('Water Data'!E102)))</f>
        <v/>
      </c>
      <c r="BW108" s="295" t="str">
        <f ca="true">+IF(OFFSET('Water Data'!$E$28,0,10*ROW('Water Data'!E102))="","",OFFSET('Water Data'!$E$28,0,10*ROW('Water Data'!E102)))</f>
        <v/>
      </c>
      <c r="BX108" s="295" t="str">
        <f ca="true">+IF(OFFSET('Water Data'!$E$29,0,10*ROW('Water Data'!E102))="","",OFFSET('Water Data'!$E$29,0,10*ROW('Water Data'!E102)))</f>
        <v/>
      </c>
      <c r="BY108" s="295" t="str">
        <f ca="true">+IF(OFFSET('Water Data'!$F$27,0,10*ROW('Water Data'!F102))="","",OFFSET('Water Data'!$F$27,0,10*ROW('Water Data'!F102)))</f>
        <v/>
      </c>
      <c r="BZ108" s="295" t="str">
        <f ca="true">+IF(OFFSET('Water Data'!$F$28,0,10*ROW('Water Data'!F102))="","",OFFSET('Water Data'!$F$28,0,10*ROW('Water Data'!F102)))</f>
        <v/>
      </c>
      <c r="CA108" s="295" t="str">
        <f ca="true">+IF(OFFSET('Water Data'!$F$29,0,10*ROW('Water Data'!F102))="","",OFFSET('Water Data'!$F$29,0,10*ROW('Water Data'!F102)))</f>
        <v/>
      </c>
      <c r="CB108" s="295" t="str">
        <f ca="true">+IF(OFFSET('Water Data'!$G$27,0,10*ROW('Water Data'!G102))="","",OFFSET('Water Data'!$G$27,0,10*ROW('Water Data'!G102)))</f>
        <v/>
      </c>
      <c r="CC108" s="295" t="str">
        <f ca="true">+IF(OFFSET('Water Data'!$G$28,0,10*ROW('Water Data'!G102))="","",OFFSET('Water Data'!$G$28,0,10*ROW('Water Data'!G102)))</f>
        <v/>
      </c>
      <c r="CD108" s="295" t="str">
        <f ca="true">+IF(OFFSET('Water Data'!$G$29,0,10*ROW('Water Data'!G102))="","",OFFSET('Water Data'!$G$29,0,10*ROW('Water Data'!G102)))</f>
        <v/>
      </c>
      <c r="CE108" s="295" t="str">
        <f ca="true">+IF(OFFSET('Water Data'!$H$27,0,10*ROW('Water Data'!H102))="","",OFFSET('Water Data'!$H$27,0,10*ROW('Water Data'!H102)))</f>
        <v/>
      </c>
      <c r="CF108" s="295" t="str">
        <f ca="true">+IF(OFFSET('Water Data'!$H$28,0,10*ROW('Water Data'!H102))="","",OFFSET('Water Data'!$H$28,0,10*ROW('Water Data'!H102)))</f>
        <v/>
      </c>
      <c r="CG108" s="295" t="str">
        <f ca="true">+IF(OFFSET('Water Data'!$H$29,0,10*ROW('Water Data'!H102))="","",OFFSET('Water Data'!$H$29,0,10*ROW('Water Data'!H102)))</f>
        <v/>
      </c>
      <c r="CH108" s="295" t="str">
        <f ca="true">+IF(OFFSET('Water Data'!$I$27,0,10*ROW('Water Data'!I102))="","",OFFSET('Water Data'!$I$27,0,10*ROW('Water Data'!I102)))</f>
        <v/>
      </c>
      <c r="CI108" s="295" t="str">
        <f ca="true">+IF(OFFSET('Water Data'!$I$28,0,10*ROW('Water Data'!I102))="","",OFFSET('Water Data'!$I$28,0,10*ROW('Water Data'!I102)))</f>
        <v/>
      </c>
      <c r="CJ108" s="295" t="str">
        <f ca="true">+IF(OFFSET('Water Data'!$I$29,0,10*ROW('Water Data'!I102))="","",OFFSET('Water Data'!$I$29,0,10*ROW('Water Data'!I102)))</f>
        <v/>
      </c>
      <c r="CK108" s="295" t="str">
        <f ca="true">+IF(OFFSET('Sanitation Data'!$D$28,0,10*ROW('Sanitation Data'!D102))="","",OFFSET('Sanitation Data'!$D$28,0,10*ROW('Sanitation Data'!D102)))</f>
        <v/>
      </c>
      <c r="CL108" s="295" t="str">
        <f ca="true">+IF(OFFSET('Sanitation Data'!$D$29,0,10*ROW('Sanitation Data'!D102))="","",OFFSET('Sanitation Data'!$D$29,0,10*ROW('Sanitation Data'!D102)))</f>
        <v/>
      </c>
      <c r="CM108" s="295" t="str">
        <f ca="true">+IF(OFFSET('Sanitation Data'!$D$30,0,10*ROW('Sanitation Data'!D102))="","",OFFSET('Sanitation Data'!$D$30,0,10*ROW('Sanitation Data'!D102)))</f>
        <v/>
      </c>
      <c r="CN108" s="295" t="str">
        <f ca="true">+IF(OFFSET('Sanitation Data'!$D$31,0,10*ROW('Sanitation Data'!D102))="","",OFFSET('Sanitation Data'!$D$31,0,10*ROW('Sanitation Data'!D102)))</f>
        <v/>
      </c>
      <c r="CO108" s="295" t="str">
        <f ca="true">+IF(OFFSET('Sanitation Data'!$D$32,0,10*ROW('Sanitation Data'!D102))="","",OFFSET('Sanitation Data'!$D$32,0,10*ROW('Sanitation Data'!D102)))</f>
        <v/>
      </c>
      <c r="CP108" s="295" t="str">
        <f ca="true">+IF(OFFSET('Sanitation Data'!$E$28,0,10*ROW('Sanitation Data'!E102))="","",OFFSET('Sanitation Data'!$E$28,0,10*ROW('Sanitation Data'!E102)))</f>
        <v/>
      </c>
      <c r="CQ108" s="295" t="str">
        <f ca="true">+IF(OFFSET('Sanitation Data'!$E$29,0,10*ROW('Sanitation Data'!E102))="","",OFFSET('Sanitation Data'!$E$29,0,10*ROW('Sanitation Data'!E102)))</f>
        <v/>
      </c>
      <c r="CR108" s="295" t="str">
        <f ca="true">+IF(OFFSET('Sanitation Data'!$E$30,0,10*ROW('Sanitation Data'!E102))="","",OFFSET('Sanitation Data'!$E$30,0,10*ROW('Sanitation Data'!E102)))</f>
        <v/>
      </c>
      <c r="CS108" s="295" t="str">
        <f ca="true">+IF(OFFSET('Sanitation Data'!$E$31,0,10*ROW('Sanitation Data'!E102))="","",OFFSET('Sanitation Data'!$E$31,0,10*ROW('Sanitation Data'!E102)))</f>
        <v/>
      </c>
      <c r="CT108" s="295" t="str">
        <f ca="true">+IF(OFFSET('Sanitation Data'!$E$32,0,10*ROW('Sanitation Data'!E102))="","",OFFSET('Sanitation Data'!$E$32,0,10*ROW('Sanitation Data'!E102)))</f>
        <v/>
      </c>
      <c r="CU108" s="295" t="str">
        <f ca="true">+IF(OFFSET('Sanitation Data'!$F$28,0,10*ROW('Sanitation Data'!F102))="","",OFFSET('Sanitation Data'!$F$28,0,10*ROW('Sanitation Data'!F102)))</f>
        <v/>
      </c>
      <c r="CV108" s="295" t="str">
        <f ca="true">+IF(OFFSET('Sanitation Data'!$F$29,0,10*ROW('Sanitation Data'!F102))="","",OFFSET('Sanitation Data'!$F$29,0,10*ROW('Sanitation Data'!F102)))</f>
        <v/>
      </c>
      <c r="CW108" s="295" t="str">
        <f ca="true">+IF(OFFSET('Sanitation Data'!$F$30,0,10*ROW('Sanitation Data'!F102))="","",OFFSET('Sanitation Data'!$F$30,0,10*ROW('Sanitation Data'!F102)))</f>
        <v/>
      </c>
      <c r="CX108" s="295" t="str">
        <f ca="true">+IF(OFFSET('Sanitation Data'!$F$31,0,10*ROW('Sanitation Data'!F102))="","",OFFSET('Sanitation Data'!$F$31,0,10*ROW('Sanitation Data'!F102)))</f>
        <v/>
      </c>
      <c r="CY108" s="295" t="str">
        <f ca="true">+IF(OFFSET('Sanitation Data'!$F$32,0,10*ROW('Sanitation Data'!F102))="","",OFFSET('Sanitation Data'!$F$32,0,10*ROW('Sanitation Data'!F102)))</f>
        <v/>
      </c>
      <c r="CZ108" s="295" t="str">
        <f ca="true">+IF(OFFSET('Sanitation Data'!$G$28,0,10*ROW('Sanitation Data'!G102))="","",OFFSET('Sanitation Data'!$G$28,0,10*ROW('Sanitation Data'!G102)))</f>
        <v/>
      </c>
      <c r="DA108" s="295" t="str">
        <f ca="true">+IF(OFFSET('Sanitation Data'!$G$29,0,10*ROW('Sanitation Data'!G102))="","",OFFSET('Sanitation Data'!$G$29,0,10*ROW('Sanitation Data'!G102)))</f>
        <v/>
      </c>
      <c r="DB108" s="295" t="str">
        <f ca="true">+IF(OFFSET('Sanitation Data'!$G$30,0,10*ROW('Sanitation Data'!G102))="","",OFFSET('Sanitation Data'!$G$30,0,10*ROW('Sanitation Data'!G102)))</f>
        <v/>
      </c>
      <c r="DC108" s="295" t="str">
        <f ca="true">+IF(OFFSET('Sanitation Data'!$G$31,0,10*ROW('Sanitation Data'!G102))="","",OFFSET('Sanitation Data'!$G$31,0,10*ROW('Sanitation Data'!G102)))</f>
        <v/>
      </c>
      <c r="DD108" s="295" t="str">
        <f ca="true">+IF(OFFSET('Sanitation Data'!$G$32,0,10*ROW('Sanitation Data'!G102))="","",OFFSET('Sanitation Data'!$G$32,0,10*ROW('Sanitation Data'!G102)))</f>
        <v/>
      </c>
      <c r="DE108" s="295" t="str">
        <f ca="true">+IF(OFFSET('Sanitation Data'!$H$28,0,10*ROW('Sanitation Data'!H102))="","",OFFSET('Sanitation Data'!$H$28,0,10*ROW('Sanitation Data'!H102)))</f>
        <v/>
      </c>
      <c r="DF108" s="295" t="str">
        <f ca="true">+IF(OFFSET('Sanitation Data'!$H$29,0,10*ROW('Sanitation Data'!H102))="","",OFFSET('Sanitation Data'!$H$29,0,10*ROW('Sanitation Data'!H102)))</f>
        <v/>
      </c>
      <c r="DG108" s="295" t="str">
        <f ca="true">+IF(OFFSET('Sanitation Data'!$H$30,0,10*ROW('Sanitation Data'!H102))="","",OFFSET('Sanitation Data'!$H$30,0,10*ROW('Sanitation Data'!H102)))</f>
        <v/>
      </c>
      <c r="DH108" s="295" t="str">
        <f ca="true">+IF(OFFSET('Sanitation Data'!$H$31,0,10*ROW('Sanitation Data'!H102))="","",OFFSET('Sanitation Data'!$H$31,0,10*ROW('Sanitation Data'!H102)))</f>
        <v/>
      </c>
      <c r="DI108" s="295" t="str">
        <f ca="true">+IF(OFFSET('Sanitation Data'!$H$32,0,10*ROW('Sanitation Data'!H102))="","",OFFSET('Sanitation Data'!$H$32,0,10*ROW('Sanitation Data'!H102)))</f>
        <v/>
      </c>
      <c r="DJ108" s="295" t="str">
        <f ca="true">+IF(OFFSET('Sanitation Data'!$I$28,0,10*ROW('Sanitation Data'!I102))="","",OFFSET('Sanitation Data'!$I$28,0,10*ROW('Sanitation Data'!I102)))</f>
        <v/>
      </c>
      <c r="DK108" s="295" t="str">
        <f ca="true">+IF(OFFSET('Sanitation Data'!$I$29,0,10*ROW('Sanitation Data'!I102))="","",OFFSET('Sanitation Data'!$I$29,0,10*ROW('Sanitation Data'!I102)))</f>
        <v/>
      </c>
      <c r="DL108" s="295" t="str">
        <f ca="true">+IF(OFFSET('Sanitation Data'!$I$30,0,10*ROW('Sanitation Data'!I102))="","",OFFSET('Sanitation Data'!$I$30,0,10*ROW('Sanitation Data'!I102)))</f>
        <v/>
      </c>
      <c r="DM108" s="295" t="str">
        <f ca="true">+IF(OFFSET('Sanitation Data'!$I$31,0,10*ROW('Sanitation Data'!I102))="","",OFFSET('Sanitation Data'!$I$31,0,10*ROW('Sanitation Data'!I102)))</f>
        <v/>
      </c>
      <c r="DN108" s="295" t="str">
        <f ca="true">+IF(OFFSET('Sanitation Data'!$I$32,0,10*ROW('Sanitation Data'!I102))="","",OFFSET('Sanitation Data'!$I$32,0,10*ROW('Sanitation Data'!I102)))</f>
        <v/>
      </c>
      <c r="DO108" s="295" t="str">
        <f ca="true">+IF(OFFSET('Hygiene Data'!$D$11,0,10*ROW('Hygiene Data'!D102))="","",OFFSET('Hygiene Data'!$D$11,0,10*ROW('Hygiene Data'!D102)))</f>
        <v/>
      </c>
      <c r="DP108" s="295" t="str">
        <f ca="true">+IF(OFFSET('Hygiene Data'!$D$12,0,10*ROW('Hygiene Data'!D102))="","",OFFSET('Hygiene Data'!$D$12,0,10*ROW('Hygiene Data'!D102)))</f>
        <v/>
      </c>
      <c r="DQ108" s="295" t="str">
        <f ca="true">+IF(OFFSET('Hygiene Data'!$D$13,0,10*ROW('Hygiene Data'!D102))="","",OFFSET('Hygiene Data'!$D$13,0,10*ROW('Hygiene Data'!D102)))</f>
        <v/>
      </c>
      <c r="DR108" s="295" t="str">
        <f ca="true">+IF(OFFSET('Hygiene Data'!$E$11,0,10*ROW('Hygiene Data'!E102))="","",OFFSET('Hygiene Data'!$E$11,0,10*ROW('Hygiene Data'!E102)))</f>
        <v/>
      </c>
      <c r="DS108" s="295" t="str">
        <f ca="true">+IF(OFFSET('Hygiene Data'!$E$12,0,10*ROW('Hygiene Data'!E102))="","",OFFSET('Hygiene Data'!$E$12,0,10*ROW('Hygiene Data'!E102)))</f>
        <v/>
      </c>
      <c r="DT108" s="295" t="str">
        <f ca="true">+IF(OFFSET('Hygiene Data'!$E$13,0,10*ROW('Hygiene Data'!E102))="","",OFFSET('Hygiene Data'!$E$13,0,10*ROW('Hygiene Data'!E102)))</f>
        <v/>
      </c>
      <c r="DU108" s="295" t="str">
        <f ca="true">+IF(OFFSET('Hygiene Data'!$F$11,0,10*ROW('Hygiene Data'!F102))="","",OFFSET('Hygiene Data'!$F$11,0,10*ROW('Hygiene Data'!F102)))</f>
        <v/>
      </c>
      <c r="DV108" s="295" t="str">
        <f ca="true">+IF(OFFSET('Hygiene Data'!$F$12,0,10*ROW('Hygiene Data'!F102))="","",OFFSET('Hygiene Data'!$F$12,0,10*ROW('Hygiene Data'!F102)))</f>
        <v/>
      </c>
      <c r="DW108" s="295" t="str">
        <f ca="true">+IF(OFFSET('Hygiene Data'!$F$13,0,10*ROW('Hygiene Data'!F102))="","",OFFSET('Hygiene Data'!$F$13,0,10*ROW('Hygiene Data'!F102)))</f>
        <v/>
      </c>
      <c r="DX108" s="295" t="str">
        <f ca="true">+IF(OFFSET('Hygiene Data'!$G$11,0,10*ROW('Hygiene Data'!G102))="","",OFFSET('Hygiene Data'!$G$11,0,10*ROW('Hygiene Data'!G102)))</f>
        <v/>
      </c>
      <c r="DY108" s="295" t="str">
        <f ca="true">+IF(OFFSET('Hygiene Data'!$G$12,0,10*ROW('Hygiene Data'!G102))="","",OFFSET('Hygiene Data'!$G$12,0,10*ROW('Hygiene Data'!G102)))</f>
        <v/>
      </c>
      <c r="DZ108" s="295" t="str">
        <f ca="true">+IF(OFFSET('Hygiene Data'!$G$13,0,10*ROW('Hygiene Data'!G102))="","",OFFSET('Hygiene Data'!$G$13,0,10*ROW('Hygiene Data'!G102)))</f>
        <v/>
      </c>
      <c r="EA108" s="295" t="str">
        <f ca="true">+IF(OFFSET('Hygiene Data'!$H$11,0,10*ROW('Hygiene Data'!H102))="","",OFFSET('Hygiene Data'!$H$11,0,10*ROW('Hygiene Data'!H102)))</f>
        <v/>
      </c>
      <c r="EB108" s="295" t="str">
        <f ca="true">+IF(OFFSET('Hygiene Data'!$H$12,0,10*ROW('Hygiene Data'!H102))="","",OFFSET('Hygiene Data'!$H$12,0,10*ROW('Hygiene Data'!H102)))</f>
        <v/>
      </c>
      <c r="EC108" s="295" t="str">
        <f ca="true">+IF(OFFSET('Hygiene Data'!$H$13,0,10*ROW('Hygiene Data'!H102))="","",OFFSET('Hygiene Data'!$H$13,0,10*ROW('Hygiene Data'!H102)))</f>
        <v/>
      </c>
      <c r="ED108" s="295" t="str">
        <f ca="true">+IF(OFFSET('Hygiene Data'!$I$11,0,10*ROW('Hygiene Data'!I102))="","",OFFSET('Hygiene Data'!$I$11,0,10*ROW('Hygiene Data'!I102)))</f>
        <v/>
      </c>
      <c r="EE108" s="295" t="str">
        <f ca="true">+IF(OFFSET('Hygiene Data'!$I$12,0,10*ROW('Hygiene Data'!I102))="","",OFFSET('Hygiene Data'!$I$12,0,10*ROW('Hygiene Data'!I102)))</f>
        <v/>
      </c>
      <c r="EF108" s="29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5"/>
      <c r="BS109" s="295" t="str">
        <f ca="true">+IF(OFFSET('Water Data'!$D$27,0,10*ROW('Water Data'!D103))="","",OFFSET('Water Data'!$D$27,0,10*ROW('Water Data'!D103)))</f>
        <v/>
      </c>
      <c r="BT109" s="295" t="str">
        <f ca="true">+IF(OFFSET('Water Data'!$D$28,0,10*ROW('Water Data'!D103))="","",OFFSET('Water Data'!$D$28,0,10*ROW('Water Data'!D103)))</f>
        <v/>
      </c>
      <c r="BU109" s="295" t="str">
        <f ca="true">+IF(OFFSET('Water Data'!$D$29,0,10*ROW('Water Data'!D103))="","",OFFSET('Water Data'!$D$29,0,10*ROW('Water Data'!D103)))</f>
        <v/>
      </c>
      <c r="BV109" s="295" t="str">
        <f ca="true">+IF(OFFSET('Water Data'!$E$27,0,10*ROW('Water Data'!E103))="","",OFFSET('Water Data'!$E$27,0,10*ROW('Water Data'!E103)))</f>
        <v/>
      </c>
      <c r="BW109" s="295" t="str">
        <f ca="true">+IF(OFFSET('Water Data'!$E$28,0,10*ROW('Water Data'!E103))="","",OFFSET('Water Data'!$E$28,0,10*ROW('Water Data'!E103)))</f>
        <v/>
      </c>
      <c r="BX109" s="295" t="str">
        <f ca="true">+IF(OFFSET('Water Data'!$E$29,0,10*ROW('Water Data'!E103))="","",OFFSET('Water Data'!$E$29,0,10*ROW('Water Data'!E103)))</f>
        <v/>
      </c>
      <c r="BY109" s="295" t="str">
        <f ca="true">+IF(OFFSET('Water Data'!$F$27,0,10*ROW('Water Data'!F103))="","",OFFSET('Water Data'!$F$27,0,10*ROW('Water Data'!F103)))</f>
        <v/>
      </c>
      <c r="BZ109" s="295" t="str">
        <f ca="true">+IF(OFFSET('Water Data'!$F$28,0,10*ROW('Water Data'!F103))="","",OFFSET('Water Data'!$F$28,0,10*ROW('Water Data'!F103)))</f>
        <v/>
      </c>
      <c r="CA109" s="295" t="str">
        <f ca="true">+IF(OFFSET('Water Data'!$F$29,0,10*ROW('Water Data'!F103))="","",OFFSET('Water Data'!$F$29,0,10*ROW('Water Data'!F103)))</f>
        <v/>
      </c>
      <c r="CB109" s="295" t="str">
        <f ca="true">+IF(OFFSET('Water Data'!$G$27,0,10*ROW('Water Data'!G103))="","",OFFSET('Water Data'!$G$27,0,10*ROW('Water Data'!G103)))</f>
        <v/>
      </c>
      <c r="CC109" s="295" t="str">
        <f ca="true">+IF(OFFSET('Water Data'!$G$28,0,10*ROW('Water Data'!G103))="","",OFFSET('Water Data'!$G$28,0,10*ROW('Water Data'!G103)))</f>
        <v/>
      </c>
      <c r="CD109" s="295" t="str">
        <f ca="true">+IF(OFFSET('Water Data'!$G$29,0,10*ROW('Water Data'!G103))="","",OFFSET('Water Data'!$G$29,0,10*ROW('Water Data'!G103)))</f>
        <v/>
      </c>
      <c r="CE109" s="295" t="str">
        <f ca="true">+IF(OFFSET('Water Data'!$H$27,0,10*ROW('Water Data'!H103))="","",OFFSET('Water Data'!$H$27,0,10*ROW('Water Data'!H103)))</f>
        <v/>
      </c>
      <c r="CF109" s="295" t="str">
        <f ca="true">+IF(OFFSET('Water Data'!$H$28,0,10*ROW('Water Data'!H103))="","",OFFSET('Water Data'!$H$28,0,10*ROW('Water Data'!H103)))</f>
        <v/>
      </c>
      <c r="CG109" s="295" t="str">
        <f ca="true">+IF(OFFSET('Water Data'!$H$29,0,10*ROW('Water Data'!H103))="","",OFFSET('Water Data'!$H$29,0,10*ROW('Water Data'!H103)))</f>
        <v/>
      </c>
      <c r="CH109" s="295" t="str">
        <f ca="true">+IF(OFFSET('Water Data'!$I$27,0,10*ROW('Water Data'!I103))="","",OFFSET('Water Data'!$I$27,0,10*ROW('Water Data'!I103)))</f>
        <v/>
      </c>
      <c r="CI109" s="295" t="str">
        <f ca="true">+IF(OFFSET('Water Data'!$I$28,0,10*ROW('Water Data'!I103))="","",OFFSET('Water Data'!$I$28,0,10*ROW('Water Data'!I103)))</f>
        <v/>
      </c>
      <c r="CJ109" s="295" t="str">
        <f ca="true">+IF(OFFSET('Water Data'!$I$29,0,10*ROW('Water Data'!I103))="","",OFFSET('Water Data'!$I$29,0,10*ROW('Water Data'!I103)))</f>
        <v/>
      </c>
      <c r="CK109" s="295" t="str">
        <f ca="true">+IF(OFFSET('Sanitation Data'!$D$28,0,10*ROW('Sanitation Data'!D103))="","",OFFSET('Sanitation Data'!$D$28,0,10*ROW('Sanitation Data'!D103)))</f>
        <v/>
      </c>
      <c r="CL109" s="295" t="str">
        <f ca="true">+IF(OFFSET('Sanitation Data'!$D$29,0,10*ROW('Sanitation Data'!D103))="","",OFFSET('Sanitation Data'!$D$29,0,10*ROW('Sanitation Data'!D103)))</f>
        <v/>
      </c>
      <c r="CM109" s="295" t="str">
        <f ca="true">+IF(OFFSET('Sanitation Data'!$D$30,0,10*ROW('Sanitation Data'!D103))="","",OFFSET('Sanitation Data'!$D$30,0,10*ROW('Sanitation Data'!D103)))</f>
        <v/>
      </c>
      <c r="CN109" s="295" t="str">
        <f ca="true">+IF(OFFSET('Sanitation Data'!$D$31,0,10*ROW('Sanitation Data'!D103))="","",OFFSET('Sanitation Data'!$D$31,0,10*ROW('Sanitation Data'!D103)))</f>
        <v/>
      </c>
      <c r="CO109" s="295" t="str">
        <f ca="true">+IF(OFFSET('Sanitation Data'!$D$32,0,10*ROW('Sanitation Data'!D103))="","",OFFSET('Sanitation Data'!$D$32,0,10*ROW('Sanitation Data'!D103)))</f>
        <v/>
      </c>
      <c r="CP109" s="295" t="str">
        <f ca="true">+IF(OFFSET('Sanitation Data'!$E$28,0,10*ROW('Sanitation Data'!E103))="","",OFFSET('Sanitation Data'!$E$28,0,10*ROW('Sanitation Data'!E103)))</f>
        <v/>
      </c>
      <c r="CQ109" s="295" t="str">
        <f ca="true">+IF(OFFSET('Sanitation Data'!$E$29,0,10*ROW('Sanitation Data'!E103))="","",OFFSET('Sanitation Data'!$E$29,0,10*ROW('Sanitation Data'!E103)))</f>
        <v/>
      </c>
      <c r="CR109" s="295" t="str">
        <f ca="true">+IF(OFFSET('Sanitation Data'!$E$30,0,10*ROW('Sanitation Data'!E103))="","",OFFSET('Sanitation Data'!$E$30,0,10*ROW('Sanitation Data'!E103)))</f>
        <v/>
      </c>
      <c r="CS109" s="295" t="str">
        <f ca="true">+IF(OFFSET('Sanitation Data'!$E$31,0,10*ROW('Sanitation Data'!E103))="","",OFFSET('Sanitation Data'!$E$31,0,10*ROW('Sanitation Data'!E103)))</f>
        <v/>
      </c>
      <c r="CT109" s="295" t="str">
        <f ca="true">+IF(OFFSET('Sanitation Data'!$E$32,0,10*ROW('Sanitation Data'!E103))="","",OFFSET('Sanitation Data'!$E$32,0,10*ROW('Sanitation Data'!E103)))</f>
        <v/>
      </c>
      <c r="CU109" s="295" t="str">
        <f ca="true">+IF(OFFSET('Sanitation Data'!$F$28,0,10*ROW('Sanitation Data'!F103))="","",OFFSET('Sanitation Data'!$F$28,0,10*ROW('Sanitation Data'!F103)))</f>
        <v/>
      </c>
      <c r="CV109" s="295" t="str">
        <f ca="true">+IF(OFFSET('Sanitation Data'!$F$29,0,10*ROW('Sanitation Data'!F103))="","",OFFSET('Sanitation Data'!$F$29,0,10*ROW('Sanitation Data'!F103)))</f>
        <v/>
      </c>
      <c r="CW109" s="295" t="str">
        <f ca="true">+IF(OFFSET('Sanitation Data'!$F$30,0,10*ROW('Sanitation Data'!F103))="","",OFFSET('Sanitation Data'!$F$30,0,10*ROW('Sanitation Data'!F103)))</f>
        <v/>
      </c>
      <c r="CX109" s="295" t="str">
        <f ca="true">+IF(OFFSET('Sanitation Data'!$F$31,0,10*ROW('Sanitation Data'!F103))="","",OFFSET('Sanitation Data'!$F$31,0,10*ROW('Sanitation Data'!F103)))</f>
        <v/>
      </c>
      <c r="CY109" s="295" t="str">
        <f ca="true">+IF(OFFSET('Sanitation Data'!$F$32,0,10*ROW('Sanitation Data'!F103))="","",OFFSET('Sanitation Data'!$F$32,0,10*ROW('Sanitation Data'!F103)))</f>
        <v/>
      </c>
      <c r="CZ109" s="295" t="str">
        <f ca="true">+IF(OFFSET('Sanitation Data'!$G$28,0,10*ROW('Sanitation Data'!G103))="","",OFFSET('Sanitation Data'!$G$28,0,10*ROW('Sanitation Data'!G103)))</f>
        <v/>
      </c>
      <c r="DA109" s="295" t="str">
        <f ca="true">+IF(OFFSET('Sanitation Data'!$G$29,0,10*ROW('Sanitation Data'!G103))="","",OFFSET('Sanitation Data'!$G$29,0,10*ROW('Sanitation Data'!G103)))</f>
        <v/>
      </c>
      <c r="DB109" s="295" t="str">
        <f ca="true">+IF(OFFSET('Sanitation Data'!$G$30,0,10*ROW('Sanitation Data'!G103))="","",OFFSET('Sanitation Data'!$G$30,0,10*ROW('Sanitation Data'!G103)))</f>
        <v/>
      </c>
      <c r="DC109" s="295" t="str">
        <f ca="true">+IF(OFFSET('Sanitation Data'!$G$31,0,10*ROW('Sanitation Data'!G103))="","",OFFSET('Sanitation Data'!$G$31,0,10*ROW('Sanitation Data'!G103)))</f>
        <v/>
      </c>
      <c r="DD109" s="295" t="str">
        <f ca="true">+IF(OFFSET('Sanitation Data'!$G$32,0,10*ROW('Sanitation Data'!G103))="","",OFFSET('Sanitation Data'!$G$32,0,10*ROW('Sanitation Data'!G103)))</f>
        <v/>
      </c>
      <c r="DE109" s="295" t="str">
        <f ca="true">+IF(OFFSET('Sanitation Data'!$H$28,0,10*ROW('Sanitation Data'!H103))="","",OFFSET('Sanitation Data'!$H$28,0,10*ROW('Sanitation Data'!H103)))</f>
        <v/>
      </c>
      <c r="DF109" s="295" t="str">
        <f ca="true">+IF(OFFSET('Sanitation Data'!$H$29,0,10*ROW('Sanitation Data'!H103))="","",OFFSET('Sanitation Data'!$H$29,0,10*ROW('Sanitation Data'!H103)))</f>
        <v/>
      </c>
      <c r="DG109" s="295" t="str">
        <f ca="true">+IF(OFFSET('Sanitation Data'!$H$30,0,10*ROW('Sanitation Data'!H103))="","",OFFSET('Sanitation Data'!$H$30,0,10*ROW('Sanitation Data'!H103)))</f>
        <v/>
      </c>
      <c r="DH109" s="295" t="str">
        <f ca="true">+IF(OFFSET('Sanitation Data'!$H$31,0,10*ROW('Sanitation Data'!H103))="","",OFFSET('Sanitation Data'!$H$31,0,10*ROW('Sanitation Data'!H103)))</f>
        <v/>
      </c>
      <c r="DI109" s="295" t="str">
        <f ca="true">+IF(OFFSET('Sanitation Data'!$H$32,0,10*ROW('Sanitation Data'!H103))="","",OFFSET('Sanitation Data'!$H$32,0,10*ROW('Sanitation Data'!H103)))</f>
        <v/>
      </c>
      <c r="DJ109" s="295" t="str">
        <f ca="true">+IF(OFFSET('Sanitation Data'!$I$28,0,10*ROW('Sanitation Data'!I103))="","",OFFSET('Sanitation Data'!$I$28,0,10*ROW('Sanitation Data'!I103)))</f>
        <v/>
      </c>
      <c r="DK109" s="295" t="str">
        <f ca="true">+IF(OFFSET('Sanitation Data'!$I$29,0,10*ROW('Sanitation Data'!I103))="","",OFFSET('Sanitation Data'!$I$29,0,10*ROW('Sanitation Data'!I103)))</f>
        <v/>
      </c>
      <c r="DL109" s="295" t="str">
        <f ca="true">+IF(OFFSET('Sanitation Data'!$I$30,0,10*ROW('Sanitation Data'!I103))="","",OFFSET('Sanitation Data'!$I$30,0,10*ROW('Sanitation Data'!I103)))</f>
        <v/>
      </c>
      <c r="DM109" s="295" t="str">
        <f ca="true">+IF(OFFSET('Sanitation Data'!$I$31,0,10*ROW('Sanitation Data'!I103))="","",OFFSET('Sanitation Data'!$I$31,0,10*ROW('Sanitation Data'!I103)))</f>
        <v/>
      </c>
      <c r="DN109" s="295" t="str">
        <f ca="true">+IF(OFFSET('Sanitation Data'!$I$32,0,10*ROW('Sanitation Data'!I103))="","",OFFSET('Sanitation Data'!$I$32,0,10*ROW('Sanitation Data'!I103)))</f>
        <v/>
      </c>
      <c r="DO109" s="295" t="str">
        <f ca="true">+IF(OFFSET('Hygiene Data'!$D$11,0,10*ROW('Hygiene Data'!D103))="","",OFFSET('Hygiene Data'!$D$11,0,10*ROW('Hygiene Data'!D103)))</f>
        <v/>
      </c>
      <c r="DP109" s="295" t="str">
        <f ca="true">+IF(OFFSET('Hygiene Data'!$D$12,0,10*ROW('Hygiene Data'!D103))="","",OFFSET('Hygiene Data'!$D$12,0,10*ROW('Hygiene Data'!D103)))</f>
        <v/>
      </c>
      <c r="DQ109" s="295" t="str">
        <f ca="true">+IF(OFFSET('Hygiene Data'!$D$13,0,10*ROW('Hygiene Data'!D103))="","",OFFSET('Hygiene Data'!$D$13,0,10*ROW('Hygiene Data'!D103)))</f>
        <v/>
      </c>
      <c r="DR109" s="295" t="str">
        <f ca="true">+IF(OFFSET('Hygiene Data'!$E$11,0,10*ROW('Hygiene Data'!E103))="","",OFFSET('Hygiene Data'!$E$11,0,10*ROW('Hygiene Data'!E103)))</f>
        <v/>
      </c>
      <c r="DS109" s="295" t="str">
        <f ca="true">+IF(OFFSET('Hygiene Data'!$E$12,0,10*ROW('Hygiene Data'!E103))="","",OFFSET('Hygiene Data'!$E$12,0,10*ROW('Hygiene Data'!E103)))</f>
        <v/>
      </c>
      <c r="DT109" s="295" t="str">
        <f ca="true">+IF(OFFSET('Hygiene Data'!$E$13,0,10*ROW('Hygiene Data'!E103))="","",OFFSET('Hygiene Data'!$E$13,0,10*ROW('Hygiene Data'!E103)))</f>
        <v/>
      </c>
      <c r="DU109" s="295" t="str">
        <f ca="true">+IF(OFFSET('Hygiene Data'!$F$11,0,10*ROW('Hygiene Data'!F103))="","",OFFSET('Hygiene Data'!$F$11,0,10*ROW('Hygiene Data'!F103)))</f>
        <v/>
      </c>
      <c r="DV109" s="295" t="str">
        <f ca="true">+IF(OFFSET('Hygiene Data'!$F$12,0,10*ROW('Hygiene Data'!F103))="","",OFFSET('Hygiene Data'!$F$12,0,10*ROW('Hygiene Data'!F103)))</f>
        <v/>
      </c>
      <c r="DW109" s="295" t="str">
        <f ca="true">+IF(OFFSET('Hygiene Data'!$F$13,0,10*ROW('Hygiene Data'!F103))="","",OFFSET('Hygiene Data'!$F$13,0,10*ROW('Hygiene Data'!F103)))</f>
        <v/>
      </c>
      <c r="DX109" s="295" t="str">
        <f ca="true">+IF(OFFSET('Hygiene Data'!$G$11,0,10*ROW('Hygiene Data'!G103))="","",OFFSET('Hygiene Data'!$G$11,0,10*ROW('Hygiene Data'!G103)))</f>
        <v/>
      </c>
      <c r="DY109" s="295" t="str">
        <f ca="true">+IF(OFFSET('Hygiene Data'!$G$12,0,10*ROW('Hygiene Data'!G103))="","",OFFSET('Hygiene Data'!$G$12,0,10*ROW('Hygiene Data'!G103)))</f>
        <v/>
      </c>
      <c r="DZ109" s="295" t="str">
        <f ca="true">+IF(OFFSET('Hygiene Data'!$G$13,0,10*ROW('Hygiene Data'!G103))="","",OFFSET('Hygiene Data'!$G$13,0,10*ROW('Hygiene Data'!G103)))</f>
        <v/>
      </c>
      <c r="EA109" s="295" t="str">
        <f ca="true">+IF(OFFSET('Hygiene Data'!$H$11,0,10*ROW('Hygiene Data'!H103))="","",OFFSET('Hygiene Data'!$H$11,0,10*ROW('Hygiene Data'!H103)))</f>
        <v/>
      </c>
      <c r="EB109" s="295" t="str">
        <f ca="true">+IF(OFFSET('Hygiene Data'!$H$12,0,10*ROW('Hygiene Data'!H103))="","",OFFSET('Hygiene Data'!$H$12,0,10*ROW('Hygiene Data'!H103)))</f>
        <v/>
      </c>
      <c r="EC109" s="295" t="str">
        <f ca="true">+IF(OFFSET('Hygiene Data'!$H$13,0,10*ROW('Hygiene Data'!H103))="","",OFFSET('Hygiene Data'!$H$13,0,10*ROW('Hygiene Data'!H103)))</f>
        <v/>
      </c>
      <c r="ED109" s="295" t="str">
        <f ca="true">+IF(OFFSET('Hygiene Data'!$I$11,0,10*ROW('Hygiene Data'!I103))="","",OFFSET('Hygiene Data'!$I$11,0,10*ROW('Hygiene Data'!I103)))</f>
        <v/>
      </c>
      <c r="EE109" s="295" t="str">
        <f ca="true">+IF(OFFSET('Hygiene Data'!$I$12,0,10*ROW('Hygiene Data'!I103))="","",OFFSET('Hygiene Data'!$I$12,0,10*ROW('Hygiene Data'!I103)))</f>
        <v/>
      </c>
      <c r="EF109" s="29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5"/>
      <c r="BS110" s="295" t="str">
        <f ca="true">+IF(OFFSET('Water Data'!$D$27,0,10*ROW('Water Data'!D104))="","",OFFSET('Water Data'!$D$27,0,10*ROW('Water Data'!D104)))</f>
        <v/>
      </c>
      <c r="BT110" s="295" t="str">
        <f ca="true">+IF(OFFSET('Water Data'!$D$28,0,10*ROW('Water Data'!D104))="","",OFFSET('Water Data'!$D$28,0,10*ROW('Water Data'!D104)))</f>
        <v/>
      </c>
      <c r="BU110" s="295" t="str">
        <f ca="true">+IF(OFFSET('Water Data'!$D$29,0,10*ROW('Water Data'!D104))="","",OFFSET('Water Data'!$D$29,0,10*ROW('Water Data'!D104)))</f>
        <v/>
      </c>
      <c r="BV110" s="295" t="str">
        <f ca="true">+IF(OFFSET('Water Data'!$E$27,0,10*ROW('Water Data'!E104))="","",OFFSET('Water Data'!$E$27,0,10*ROW('Water Data'!E104)))</f>
        <v/>
      </c>
      <c r="BW110" s="295" t="str">
        <f ca="true">+IF(OFFSET('Water Data'!$E$28,0,10*ROW('Water Data'!E104))="","",OFFSET('Water Data'!$E$28,0,10*ROW('Water Data'!E104)))</f>
        <v/>
      </c>
      <c r="BX110" s="295" t="str">
        <f ca="true">+IF(OFFSET('Water Data'!$E$29,0,10*ROW('Water Data'!E104))="","",OFFSET('Water Data'!$E$29,0,10*ROW('Water Data'!E104)))</f>
        <v/>
      </c>
      <c r="BY110" s="295" t="str">
        <f ca="true">+IF(OFFSET('Water Data'!$F$27,0,10*ROW('Water Data'!F104))="","",OFFSET('Water Data'!$F$27,0,10*ROW('Water Data'!F104)))</f>
        <v/>
      </c>
      <c r="BZ110" s="295" t="str">
        <f ca="true">+IF(OFFSET('Water Data'!$F$28,0,10*ROW('Water Data'!F104))="","",OFFSET('Water Data'!$F$28,0,10*ROW('Water Data'!F104)))</f>
        <v/>
      </c>
      <c r="CA110" s="295" t="str">
        <f ca="true">+IF(OFFSET('Water Data'!$F$29,0,10*ROW('Water Data'!F104))="","",OFFSET('Water Data'!$F$29,0,10*ROW('Water Data'!F104)))</f>
        <v/>
      </c>
      <c r="CB110" s="295" t="str">
        <f ca="true">+IF(OFFSET('Water Data'!$G$27,0,10*ROW('Water Data'!G104))="","",OFFSET('Water Data'!$G$27,0,10*ROW('Water Data'!G104)))</f>
        <v/>
      </c>
      <c r="CC110" s="295" t="str">
        <f ca="true">+IF(OFFSET('Water Data'!$G$28,0,10*ROW('Water Data'!G104))="","",OFFSET('Water Data'!$G$28,0,10*ROW('Water Data'!G104)))</f>
        <v/>
      </c>
      <c r="CD110" s="295" t="str">
        <f ca="true">+IF(OFFSET('Water Data'!$G$29,0,10*ROW('Water Data'!G104))="","",OFFSET('Water Data'!$G$29,0,10*ROW('Water Data'!G104)))</f>
        <v/>
      </c>
      <c r="CE110" s="295" t="str">
        <f ca="true">+IF(OFFSET('Water Data'!$H$27,0,10*ROW('Water Data'!H104))="","",OFFSET('Water Data'!$H$27,0,10*ROW('Water Data'!H104)))</f>
        <v/>
      </c>
      <c r="CF110" s="295" t="str">
        <f ca="true">+IF(OFFSET('Water Data'!$H$28,0,10*ROW('Water Data'!H104))="","",OFFSET('Water Data'!$H$28,0,10*ROW('Water Data'!H104)))</f>
        <v/>
      </c>
      <c r="CG110" s="295" t="str">
        <f ca="true">+IF(OFFSET('Water Data'!$H$29,0,10*ROW('Water Data'!H104))="","",OFFSET('Water Data'!$H$29,0,10*ROW('Water Data'!H104)))</f>
        <v/>
      </c>
      <c r="CH110" s="295" t="str">
        <f ca="true">+IF(OFFSET('Water Data'!$I$27,0,10*ROW('Water Data'!I104))="","",OFFSET('Water Data'!$I$27,0,10*ROW('Water Data'!I104)))</f>
        <v/>
      </c>
      <c r="CI110" s="295" t="str">
        <f ca="true">+IF(OFFSET('Water Data'!$I$28,0,10*ROW('Water Data'!I104))="","",OFFSET('Water Data'!$I$28,0,10*ROW('Water Data'!I104)))</f>
        <v/>
      </c>
      <c r="CJ110" s="295" t="str">
        <f ca="true">+IF(OFFSET('Water Data'!$I$29,0,10*ROW('Water Data'!I104))="","",OFFSET('Water Data'!$I$29,0,10*ROW('Water Data'!I104)))</f>
        <v/>
      </c>
      <c r="CK110" s="295" t="str">
        <f ca="true">+IF(OFFSET('Sanitation Data'!$D$28,0,10*ROW('Sanitation Data'!D104))="","",OFFSET('Sanitation Data'!$D$28,0,10*ROW('Sanitation Data'!D104)))</f>
        <v/>
      </c>
      <c r="CL110" s="295" t="str">
        <f ca="true">+IF(OFFSET('Sanitation Data'!$D$29,0,10*ROW('Sanitation Data'!D104))="","",OFFSET('Sanitation Data'!$D$29,0,10*ROW('Sanitation Data'!D104)))</f>
        <v/>
      </c>
      <c r="CM110" s="295" t="str">
        <f ca="true">+IF(OFFSET('Sanitation Data'!$D$30,0,10*ROW('Sanitation Data'!D104))="","",OFFSET('Sanitation Data'!$D$30,0,10*ROW('Sanitation Data'!D104)))</f>
        <v/>
      </c>
      <c r="CN110" s="295" t="str">
        <f ca="true">+IF(OFFSET('Sanitation Data'!$D$31,0,10*ROW('Sanitation Data'!D104))="","",OFFSET('Sanitation Data'!$D$31,0,10*ROW('Sanitation Data'!D104)))</f>
        <v/>
      </c>
      <c r="CO110" s="295" t="str">
        <f ca="true">+IF(OFFSET('Sanitation Data'!$D$32,0,10*ROW('Sanitation Data'!D104))="","",OFFSET('Sanitation Data'!$D$32,0,10*ROW('Sanitation Data'!D104)))</f>
        <v/>
      </c>
      <c r="CP110" s="295" t="str">
        <f ca="true">+IF(OFFSET('Sanitation Data'!$E$28,0,10*ROW('Sanitation Data'!E104))="","",OFFSET('Sanitation Data'!$E$28,0,10*ROW('Sanitation Data'!E104)))</f>
        <v/>
      </c>
      <c r="CQ110" s="295" t="str">
        <f ca="true">+IF(OFFSET('Sanitation Data'!$E$29,0,10*ROW('Sanitation Data'!E104))="","",OFFSET('Sanitation Data'!$E$29,0,10*ROW('Sanitation Data'!E104)))</f>
        <v/>
      </c>
      <c r="CR110" s="295" t="str">
        <f ca="true">+IF(OFFSET('Sanitation Data'!$E$30,0,10*ROW('Sanitation Data'!E104))="","",OFFSET('Sanitation Data'!$E$30,0,10*ROW('Sanitation Data'!E104)))</f>
        <v/>
      </c>
      <c r="CS110" s="295" t="str">
        <f ca="true">+IF(OFFSET('Sanitation Data'!$E$31,0,10*ROW('Sanitation Data'!E104))="","",OFFSET('Sanitation Data'!$E$31,0,10*ROW('Sanitation Data'!E104)))</f>
        <v/>
      </c>
      <c r="CT110" s="295" t="str">
        <f ca="true">+IF(OFFSET('Sanitation Data'!$E$32,0,10*ROW('Sanitation Data'!E104))="","",OFFSET('Sanitation Data'!$E$32,0,10*ROW('Sanitation Data'!E104)))</f>
        <v/>
      </c>
      <c r="CU110" s="295" t="str">
        <f ca="true">+IF(OFFSET('Sanitation Data'!$F$28,0,10*ROW('Sanitation Data'!F104))="","",OFFSET('Sanitation Data'!$F$28,0,10*ROW('Sanitation Data'!F104)))</f>
        <v/>
      </c>
      <c r="CV110" s="295" t="str">
        <f ca="true">+IF(OFFSET('Sanitation Data'!$F$29,0,10*ROW('Sanitation Data'!F104))="","",OFFSET('Sanitation Data'!$F$29,0,10*ROW('Sanitation Data'!F104)))</f>
        <v/>
      </c>
      <c r="CW110" s="295" t="str">
        <f ca="true">+IF(OFFSET('Sanitation Data'!$F$30,0,10*ROW('Sanitation Data'!F104))="","",OFFSET('Sanitation Data'!$F$30,0,10*ROW('Sanitation Data'!F104)))</f>
        <v/>
      </c>
      <c r="CX110" s="295" t="str">
        <f ca="true">+IF(OFFSET('Sanitation Data'!$F$31,0,10*ROW('Sanitation Data'!F104))="","",OFFSET('Sanitation Data'!$F$31,0,10*ROW('Sanitation Data'!F104)))</f>
        <v/>
      </c>
      <c r="CY110" s="295" t="str">
        <f ca="true">+IF(OFFSET('Sanitation Data'!$F$32,0,10*ROW('Sanitation Data'!F104))="","",OFFSET('Sanitation Data'!$F$32,0,10*ROW('Sanitation Data'!F104)))</f>
        <v/>
      </c>
      <c r="CZ110" s="295" t="str">
        <f ca="true">+IF(OFFSET('Sanitation Data'!$G$28,0,10*ROW('Sanitation Data'!G104))="","",OFFSET('Sanitation Data'!$G$28,0,10*ROW('Sanitation Data'!G104)))</f>
        <v/>
      </c>
      <c r="DA110" s="295" t="str">
        <f ca="true">+IF(OFFSET('Sanitation Data'!$G$29,0,10*ROW('Sanitation Data'!G104))="","",OFFSET('Sanitation Data'!$G$29,0,10*ROW('Sanitation Data'!G104)))</f>
        <v/>
      </c>
      <c r="DB110" s="295" t="str">
        <f ca="true">+IF(OFFSET('Sanitation Data'!$G$30,0,10*ROW('Sanitation Data'!G104))="","",OFFSET('Sanitation Data'!$G$30,0,10*ROW('Sanitation Data'!G104)))</f>
        <v/>
      </c>
      <c r="DC110" s="295" t="str">
        <f ca="true">+IF(OFFSET('Sanitation Data'!$G$31,0,10*ROW('Sanitation Data'!G104))="","",OFFSET('Sanitation Data'!$G$31,0,10*ROW('Sanitation Data'!G104)))</f>
        <v/>
      </c>
      <c r="DD110" s="295" t="str">
        <f ca="true">+IF(OFFSET('Sanitation Data'!$G$32,0,10*ROW('Sanitation Data'!G104))="","",OFFSET('Sanitation Data'!$G$32,0,10*ROW('Sanitation Data'!G104)))</f>
        <v/>
      </c>
      <c r="DE110" s="295" t="str">
        <f ca="true">+IF(OFFSET('Sanitation Data'!$H$28,0,10*ROW('Sanitation Data'!H104))="","",OFFSET('Sanitation Data'!$H$28,0,10*ROW('Sanitation Data'!H104)))</f>
        <v/>
      </c>
      <c r="DF110" s="295" t="str">
        <f ca="true">+IF(OFFSET('Sanitation Data'!$H$29,0,10*ROW('Sanitation Data'!H104))="","",OFFSET('Sanitation Data'!$H$29,0,10*ROW('Sanitation Data'!H104)))</f>
        <v/>
      </c>
      <c r="DG110" s="295" t="str">
        <f ca="true">+IF(OFFSET('Sanitation Data'!$H$30,0,10*ROW('Sanitation Data'!H104))="","",OFFSET('Sanitation Data'!$H$30,0,10*ROW('Sanitation Data'!H104)))</f>
        <v/>
      </c>
      <c r="DH110" s="295" t="str">
        <f ca="true">+IF(OFFSET('Sanitation Data'!$H$31,0,10*ROW('Sanitation Data'!H104))="","",OFFSET('Sanitation Data'!$H$31,0,10*ROW('Sanitation Data'!H104)))</f>
        <v/>
      </c>
      <c r="DI110" s="295" t="str">
        <f ca="true">+IF(OFFSET('Sanitation Data'!$H$32,0,10*ROW('Sanitation Data'!H104))="","",OFFSET('Sanitation Data'!$H$32,0,10*ROW('Sanitation Data'!H104)))</f>
        <v/>
      </c>
      <c r="DJ110" s="295" t="str">
        <f ca="true">+IF(OFFSET('Sanitation Data'!$I$28,0,10*ROW('Sanitation Data'!I104))="","",OFFSET('Sanitation Data'!$I$28,0,10*ROW('Sanitation Data'!I104)))</f>
        <v/>
      </c>
      <c r="DK110" s="295" t="str">
        <f ca="true">+IF(OFFSET('Sanitation Data'!$I$29,0,10*ROW('Sanitation Data'!I104))="","",OFFSET('Sanitation Data'!$I$29,0,10*ROW('Sanitation Data'!I104)))</f>
        <v/>
      </c>
      <c r="DL110" s="295" t="str">
        <f ca="true">+IF(OFFSET('Sanitation Data'!$I$30,0,10*ROW('Sanitation Data'!I104))="","",OFFSET('Sanitation Data'!$I$30,0,10*ROW('Sanitation Data'!I104)))</f>
        <v/>
      </c>
      <c r="DM110" s="295" t="str">
        <f ca="true">+IF(OFFSET('Sanitation Data'!$I$31,0,10*ROW('Sanitation Data'!I104))="","",OFFSET('Sanitation Data'!$I$31,0,10*ROW('Sanitation Data'!I104)))</f>
        <v/>
      </c>
      <c r="DN110" s="295" t="str">
        <f ca="true">+IF(OFFSET('Sanitation Data'!$I$32,0,10*ROW('Sanitation Data'!I104))="","",OFFSET('Sanitation Data'!$I$32,0,10*ROW('Sanitation Data'!I104)))</f>
        <v/>
      </c>
      <c r="DO110" s="295" t="str">
        <f ca="true">+IF(OFFSET('Hygiene Data'!$D$11,0,10*ROW('Hygiene Data'!D104))="","",OFFSET('Hygiene Data'!$D$11,0,10*ROW('Hygiene Data'!D104)))</f>
        <v/>
      </c>
      <c r="DP110" s="295" t="str">
        <f ca="true">+IF(OFFSET('Hygiene Data'!$D$12,0,10*ROW('Hygiene Data'!D104))="","",OFFSET('Hygiene Data'!$D$12,0,10*ROW('Hygiene Data'!D104)))</f>
        <v/>
      </c>
      <c r="DQ110" s="295" t="str">
        <f ca="true">+IF(OFFSET('Hygiene Data'!$D$13,0,10*ROW('Hygiene Data'!D104))="","",OFFSET('Hygiene Data'!$D$13,0,10*ROW('Hygiene Data'!D104)))</f>
        <v/>
      </c>
      <c r="DR110" s="295" t="str">
        <f ca="true">+IF(OFFSET('Hygiene Data'!$E$11,0,10*ROW('Hygiene Data'!E104))="","",OFFSET('Hygiene Data'!$E$11,0,10*ROW('Hygiene Data'!E104)))</f>
        <v/>
      </c>
      <c r="DS110" s="295" t="str">
        <f ca="true">+IF(OFFSET('Hygiene Data'!$E$12,0,10*ROW('Hygiene Data'!E104))="","",OFFSET('Hygiene Data'!$E$12,0,10*ROW('Hygiene Data'!E104)))</f>
        <v/>
      </c>
      <c r="DT110" s="295" t="str">
        <f ca="true">+IF(OFFSET('Hygiene Data'!$E$13,0,10*ROW('Hygiene Data'!E104))="","",OFFSET('Hygiene Data'!$E$13,0,10*ROW('Hygiene Data'!E104)))</f>
        <v/>
      </c>
      <c r="DU110" s="295" t="str">
        <f ca="true">+IF(OFFSET('Hygiene Data'!$F$11,0,10*ROW('Hygiene Data'!F104))="","",OFFSET('Hygiene Data'!$F$11,0,10*ROW('Hygiene Data'!F104)))</f>
        <v/>
      </c>
      <c r="DV110" s="295" t="str">
        <f ca="true">+IF(OFFSET('Hygiene Data'!$F$12,0,10*ROW('Hygiene Data'!F104))="","",OFFSET('Hygiene Data'!$F$12,0,10*ROW('Hygiene Data'!F104)))</f>
        <v/>
      </c>
      <c r="DW110" s="295" t="str">
        <f ca="true">+IF(OFFSET('Hygiene Data'!$F$13,0,10*ROW('Hygiene Data'!F104))="","",OFFSET('Hygiene Data'!$F$13,0,10*ROW('Hygiene Data'!F104)))</f>
        <v/>
      </c>
      <c r="DX110" s="295" t="str">
        <f ca="true">+IF(OFFSET('Hygiene Data'!$G$11,0,10*ROW('Hygiene Data'!G104))="","",OFFSET('Hygiene Data'!$G$11,0,10*ROW('Hygiene Data'!G104)))</f>
        <v/>
      </c>
      <c r="DY110" s="295" t="str">
        <f ca="true">+IF(OFFSET('Hygiene Data'!$G$12,0,10*ROW('Hygiene Data'!G104))="","",OFFSET('Hygiene Data'!$G$12,0,10*ROW('Hygiene Data'!G104)))</f>
        <v/>
      </c>
      <c r="DZ110" s="295" t="str">
        <f ca="true">+IF(OFFSET('Hygiene Data'!$G$13,0,10*ROW('Hygiene Data'!G104))="","",OFFSET('Hygiene Data'!$G$13,0,10*ROW('Hygiene Data'!G104)))</f>
        <v/>
      </c>
      <c r="EA110" s="295" t="str">
        <f ca="true">+IF(OFFSET('Hygiene Data'!$H$11,0,10*ROW('Hygiene Data'!H104))="","",OFFSET('Hygiene Data'!$H$11,0,10*ROW('Hygiene Data'!H104)))</f>
        <v/>
      </c>
      <c r="EB110" s="295" t="str">
        <f ca="true">+IF(OFFSET('Hygiene Data'!$H$12,0,10*ROW('Hygiene Data'!H104))="","",OFFSET('Hygiene Data'!$H$12,0,10*ROW('Hygiene Data'!H104)))</f>
        <v/>
      </c>
      <c r="EC110" s="295" t="str">
        <f ca="true">+IF(OFFSET('Hygiene Data'!$H$13,0,10*ROW('Hygiene Data'!H104))="","",OFFSET('Hygiene Data'!$H$13,0,10*ROW('Hygiene Data'!H104)))</f>
        <v/>
      </c>
      <c r="ED110" s="295" t="str">
        <f ca="true">+IF(OFFSET('Hygiene Data'!$I$11,0,10*ROW('Hygiene Data'!I104))="","",OFFSET('Hygiene Data'!$I$11,0,10*ROW('Hygiene Data'!I104)))</f>
        <v/>
      </c>
      <c r="EE110" s="295" t="str">
        <f ca="true">+IF(OFFSET('Hygiene Data'!$I$12,0,10*ROW('Hygiene Data'!I104))="","",OFFSET('Hygiene Data'!$I$12,0,10*ROW('Hygiene Data'!I104)))</f>
        <v/>
      </c>
      <c r="EF110" s="29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5"/>
      <c r="BS111" s="295" t="str">
        <f ca="true">+IF(OFFSET('Water Data'!$D$27,0,10*ROW('Water Data'!D105))="","",OFFSET('Water Data'!$D$27,0,10*ROW('Water Data'!D105)))</f>
        <v/>
      </c>
      <c r="BT111" s="295" t="str">
        <f ca="true">+IF(OFFSET('Water Data'!$D$28,0,10*ROW('Water Data'!D105))="","",OFFSET('Water Data'!$D$28,0,10*ROW('Water Data'!D105)))</f>
        <v/>
      </c>
      <c r="BU111" s="295" t="str">
        <f ca="true">+IF(OFFSET('Water Data'!$D$29,0,10*ROW('Water Data'!D105))="","",OFFSET('Water Data'!$D$29,0,10*ROW('Water Data'!D105)))</f>
        <v/>
      </c>
      <c r="BV111" s="295" t="str">
        <f ca="true">+IF(OFFSET('Water Data'!$E$27,0,10*ROW('Water Data'!E105))="","",OFFSET('Water Data'!$E$27,0,10*ROW('Water Data'!E105)))</f>
        <v/>
      </c>
      <c r="BW111" s="295" t="str">
        <f ca="true">+IF(OFFSET('Water Data'!$E$28,0,10*ROW('Water Data'!E105))="","",OFFSET('Water Data'!$E$28,0,10*ROW('Water Data'!E105)))</f>
        <v/>
      </c>
      <c r="BX111" s="295" t="str">
        <f ca="true">+IF(OFFSET('Water Data'!$E$29,0,10*ROW('Water Data'!E105))="","",OFFSET('Water Data'!$E$29,0,10*ROW('Water Data'!E105)))</f>
        <v/>
      </c>
      <c r="BY111" s="295" t="str">
        <f ca="true">+IF(OFFSET('Water Data'!$F$27,0,10*ROW('Water Data'!F105))="","",OFFSET('Water Data'!$F$27,0,10*ROW('Water Data'!F105)))</f>
        <v/>
      </c>
      <c r="BZ111" s="295" t="str">
        <f ca="true">+IF(OFFSET('Water Data'!$F$28,0,10*ROW('Water Data'!F105))="","",OFFSET('Water Data'!$F$28,0,10*ROW('Water Data'!F105)))</f>
        <v/>
      </c>
      <c r="CA111" s="295" t="str">
        <f ca="true">+IF(OFFSET('Water Data'!$F$29,0,10*ROW('Water Data'!F105))="","",OFFSET('Water Data'!$F$29,0,10*ROW('Water Data'!F105)))</f>
        <v/>
      </c>
      <c r="CB111" s="295" t="str">
        <f ca="true">+IF(OFFSET('Water Data'!$G$27,0,10*ROW('Water Data'!G105))="","",OFFSET('Water Data'!$G$27,0,10*ROW('Water Data'!G105)))</f>
        <v/>
      </c>
      <c r="CC111" s="295" t="str">
        <f ca="true">+IF(OFFSET('Water Data'!$G$28,0,10*ROW('Water Data'!G105))="","",OFFSET('Water Data'!$G$28,0,10*ROW('Water Data'!G105)))</f>
        <v/>
      </c>
      <c r="CD111" s="295" t="str">
        <f ca="true">+IF(OFFSET('Water Data'!$G$29,0,10*ROW('Water Data'!G105))="","",OFFSET('Water Data'!$G$29,0,10*ROW('Water Data'!G105)))</f>
        <v/>
      </c>
      <c r="CE111" s="295" t="str">
        <f ca="true">+IF(OFFSET('Water Data'!$H$27,0,10*ROW('Water Data'!H105))="","",OFFSET('Water Data'!$H$27,0,10*ROW('Water Data'!H105)))</f>
        <v/>
      </c>
      <c r="CF111" s="295" t="str">
        <f ca="true">+IF(OFFSET('Water Data'!$H$28,0,10*ROW('Water Data'!H105))="","",OFFSET('Water Data'!$H$28,0,10*ROW('Water Data'!H105)))</f>
        <v/>
      </c>
      <c r="CG111" s="295" t="str">
        <f ca="true">+IF(OFFSET('Water Data'!$H$29,0,10*ROW('Water Data'!H105))="","",OFFSET('Water Data'!$H$29,0,10*ROW('Water Data'!H105)))</f>
        <v/>
      </c>
      <c r="CH111" s="295" t="str">
        <f ca="true">+IF(OFFSET('Water Data'!$I$27,0,10*ROW('Water Data'!I105))="","",OFFSET('Water Data'!$I$27,0,10*ROW('Water Data'!I105)))</f>
        <v/>
      </c>
      <c r="CI111" s="295" t="str">
        <f ca="true">+IF(OFFSET('Water Data'!$I$28,0,10*ROW('Water Data'!I105))="","",OFFSET('Water Data'!$I$28,0,10*ROW('Water Data'!I105)))</f>
        <v/>
      </c>
      <c r="CJ111" s="295" t="str">
        <f ca="true">+IF(OFFSET('Water Data'!$I$29,0,10*ROW('Water Data'!I105))="","",OFFSET('Water Data'!$I$29,0,10*ROW('Water Data'!I105)))</f>
        <v/>
      </c>
      <c r="CK111" s="295" t="str">
        <f ca="true">+IF(OFFSET('Sanitation Data'!$D$28,0,10*ROW('Sanitation Data'!D105))="","",OFFSET('Sanitation Data'!$D$28,0,10*ROW('Sanitation Data'!D105)))</f>
        <v/>
      </c>
      <c r="CL111" s="295" t="str">
        <f ca="true">+IF(OFFSET('Sanitation Data'!$D$29,0,10*ROW('Sanitation Data'!D105))="","",OFFSET('Sanitation Data'!$D$29,0,10*ROW('Sanitation Data'!D105)))</f>
        <v/>
      </c>
      <c r="CM111" s="295" t="str">
        <f ca="true">+IF(OFFSET('Sanitation Data'!$D$30,0,10*ROW('Sanitation Data'!D105))="","",OFFSET('Sanitation Data'!$D$30,0,10*ROW('Sanitation Data'!D105)))</f>
        <v/>
      </c>
      <c r="CN111" s="295" t="str">
        <f ca="true">+IF(OFFSET('Sanitation Data'!$D$31,0,10*ROW('Sanitation Data'!D105))="","",OFFSET('Sanitation Data'!$D$31,0,10*ROW('Sanitation Data'!D105)))</f>
        <v/>
      </c>
      <c r="CO111" s="295" t="str">
        <f ca="true">+IF(OFFSET('Sanitation Data'!$D$32,0,10*ROW('Sanitation Data'!D105))="","",OFFSET('Sanitation Data'!$D$32,0,10*ROW('Sanitation Data'!D105)))</f>
        <v/>
      </c>
      <c r="CP111" s="295" t="str">
        <f ca="true">+IF(OFFSET('Sanitation Data'!$E$28,0,10*ROW('Sanitation Data'!E105))="","",OFFSET('Sanitation Data'!$E$28,0,10*ROW('Sanitation Data'!E105)))</f>
        <v/>
      </c>
      <c r="CQ111" s="295" t="str">
        <f ca="true">+IF(OFFSET('Sanitation Data'!$E$29,0,10*ROW('Sanitation Data'!E105))="","",OFFSET('Sanitation Data'!$E$29,0,10*ROW('Sanitation Data'!E105)))</f>
        <v/>
      </c>
      <c r="CR111" s="295" t="str">
        <f ca="true">+IF(OFFSET('Sanitation Data'!$E$30,0,10*ROW('Sanitation Data'!E105))="","",OFFSET('Sanitation Data'!$E$30,0,10*ROW('Sanitation Data'!E105)))</f>
        <v/>
      </c>
      <c r="CS111" s="295" t="str">
        <f ca="true">+IF(OFFSET('Sanitation Data'!$E$31,0,10*ROW('Sanitation Data'!E105))="","",OFFSET('Sanitation Data'!$E$31,0,10*ROW('Sanitation Data'!E105)))</f>
        <v/>
      </c>
      <c r="CT111" s="295" t="str">
        <f ca="true">+IF(OFFSET('Sanitation Data'!$E$32,0,10*ROW('Sanitation Data'!E105))="","",OFFSET('Sanitation Data'!$E$32,0,10*ROW('Sanitation Data'!E105)))</f>
        <v/>
      </c>
      <c r="CU111" s="295" t="str">
        <f ca="true">+IF(OFFSET('Sanitation Data'!$F$28,0,10*ROW('Sanitation Data'!F105))="","",OFFSET('Sanitation Data'!$F$28,0,10*ROW('Sanitation Data'!F105)))</f>
        <v/>
      </c>
      <c r="CV111" s="295" t="str">
        <f ca="true">+IF(OFFSET('Sanitation Data'!$F$29,0,10*ROW('Sanitation Data'!F105))="","",OFFSET('Sanitation Data'!$F$29,0,10*ROW('Sanitation Data'!F105)))</f>
        <v/>
      </c>
      <c r="CW111" s="295" t="str">
        <f ca="true">+IF(OFFSET('Sanitation Data'!$F$30,0,10*ROW('Sanitation Data'!F105))="","",OFFSET('Sanitation Data'!$F$30,0,10*ROW('Sanitation Data'!F105)))</f>
        <v/>
      </c>
      <c r="CX111" s="295" t="str">
        <f ca="true">+IF(OFFSET('Sanitation Data'!$F$31,0,10*ROW('Sanitation Data'!F105))="","",OFFSET('Sanitation Data'!$F$31,0,10*ROW('Sanitation Data'!F105)))</f>
        <v/>
      </c>
      <c r="CY111" s="295" t="str">
        <f ca="true">+IF(OFFSET('Sanitation Data'!$F$32,0,10*ROW('Sanitation Data'!F105))="","",OFFSET('Sanitation Data'!$F$32,0,10*ROW('Sanitation Data'!F105)))</f>
        <v/>
      </c>
      <c r="CZ111" s="295" t="str">
        <f ca="true">+IF(OFFSET('Sanitation Data'!$G$28,0,10*ROW('Sanitation Data'!G105))="","",OFFSET('Sanitation Data'!$G$28,0,10*ROW('Sanitation Data'!G105)))</f>
        <v/>
      </c>
      <c r="DA111" s="295" t="str">
        <f ca="true">+IF(OFFSET('Sanitation Data'!$G$29,0,10*ROW('Sanitation Data'!G105))="","",OFFSET('Sanitation Data'!$G$29,0,10*ROW('Sanitation Data'!G105)))</f>
        <v/>
      </c>
      <c r="DB111" s="295" t="str">
        <f ca="true">+IF(OFFSET('Sanitation Data'!$G$30,0,10*ROW('Sanitation Data'!G105))="","",OFFSET('Sanitation Data'!$G$30,0,10*ROW('Sanitation Data'!G105)))</f>
        <v/>
      </c>
      <c r="DC111" s="295" t="str">
        <f ca="true">+IF(OFFSET('Sanitation Data'!$G$31,0,10*ROW('Sanitation Data'!G105))="","",OFFSET('Sanitation Data'!$G$31,0,10*ROW('Sanitation Data'!G105)))</f>
        <v/>
      </c>
      <c r="DD111" s="295" t="str">
        <f ca="true">+IF(OFFSET('Sanitation Data'!$G$32,0,10*ROW('Sanitation Data'!G105))="","",OFFSET('Sanitation Data'!$G$32,0,10*ROW('Sanitation Data'!G105)))</f>
        <v/>
      </c>
      <c r="DE111" s="295" t="str">
        <f ca="true">+IF(OFFSET('Sanitation Data'!$H$28,0,10*ROW('Sanitation Data'!H105))="","",OFFSET('Sanitation Data'!$H$28,0,10*ROW('Sanitation Data'!H105)))</f>
        <v/>
      </c>
      <c r="DF111" s="295" t="str">
        <f ca="true">+IF(OFFSET('Sanitation Data'!$H$29,0,10*ROW('Sanitation Data'!H105))="","",OFFSET('Sanitation Data'!$H$29,0,10*ROW('Sanitation Data'!H105)))</f>
        <v/>
      </c>
      <c r="DG111" s="295" t="str">
        <f ca="true">+IF(OFFSET('Sanitation Data'!$H$30,0,10*ROW('Sanitation Data'!H105))="","",OFFSET('Sanitation Data'!$H$30,0,10*ROW('Sanitation Data'!H105)))</f>
        <v/>
      </c>
      <c r="DH111" s="295" t="str">
        <f ca="true">+IF(OFFSET('Sanitation Data'!$H$31,0,10*ROW('Sanitation Data'!H105))="","",OFFSET('Sanitation Data'!$H$31,0,10*ROW('Sanitation Data'!H105)))</f>
        <v/>
      </c>
      <c r="DI111" s="295" t="str">
        <f ca="true">+IF(OFFSET('Sanitation Data'!$H$32,0,10*ROW('Sanitation Data'!H105))="","",OFFSET('Sanitation Data'!$H$32,0,10*ROW('Sanitation Data'!H105)))</f>
        <v/>
      </c>
      <c r="DJ111" s="295" t="str">
        <f ca="true">+IF(OFFSET('Sanitation Data'!$I$28,0,10*ROW('Sanitation Data'!I105))="","",OFFSET('Sanitation Data'!$I$28,0,10*ROW('Sanitation Data'!I105)))</f>
        <v/>
      </c>
      <c r="DK111" s="295" t="str">
        <f ca="true">+IF(OFFSET('Sanitation Data'!$I$29,0,10*ROW('Sanitation Data'!I105))="","",OFFSET('Sanitation Data'!$I$29,0,10*ROW('Sanitation Data'!I105)))</f>
        <v/>
      </c>
      <c r="DL111" s="295" t="str">
        <f ca="true">+IF(OFFSET('Sanitation Data'!$I$30,0,10*ROW('Sanitation Data'!I105))="","",OFFSET('Sanitation Data'!$I$30,0,10*ROW('Sanitation Data'!I105)))</f>
        <v/>
      </c>
      <c r="DM111" s="295" t="str">
        <f ca="true">+IF(OFFSET('Sanitation Data'!$I$31,0,10*ROW('Sanitation Data'!I105))="","",OFFSET('Sanitation Data'!$I$31,0,10*ROW('Sanitation Data'!I105)))</f>
        <v/>
      </c>
      <c r="DN111" s="295" t="str">
        <f ca="true">+IF(OFFSET('Sanitation Data'!$I$32,0,10*ROW('Sanitation Data'!I105))="","",OFFSET('Sanitation Data'!$I$32,0,10*ROW('Sanitation Data'!I105)))</f>
        <v/>
      </c>
      <c r="DO111" s="295" t="str">
        <f ca="true">+IF(OFFSET('Hygiene Data'!$D$11,0,10*ROW('Hygiene Data'!D105))="","",OFFSET('Hygiene Data'!$D$11,0,10*ROW('Hygiene Data'!D105)))</f>
        <v/>
      </c>
      <c r="DP111" s="295" t="str">
        <f ca="true">+IF(OFFSET('Hygiene Data'!$D$12,0,10*ROW('Hygiene Data'!D105))="","",OFFSET('Hygiene Data'!$D$12,0,10*ROW('Hygiene Data'!D105)))</f>
        <v/>
      </c>
      <c r="DQ111" s="295" t="str">
        <f ca="true">+IF(OFFSET('Hygiene Data'!$D$13,0,10*ROW('Hygiene Data'!D105))="","",OFFSET('Hygiene Data'!$D$13,0,10*ROW('Hygiene Data'!D105)))</f>
        <v/>
      </c>
      <c r="DR111" s="295" t="str">
        <f ca="true">+IF(OFFSET('Hygiene Data'!$E$11,0,10*ROW('Hygiene Data'!E105))="","",OFFSET('Hygiene Data'!$E$11,0,10*ROW('Hygiene Data'!E105)))</f>
        <v/>
      </c>
      <c r="DS111" s="295" t="str">
        <f ca="true">+IF(OFFSET('Hygiene Data'!$E$12,0,10*ROW('Hygiene Data'!E105))="","",OFFSET('Hygiene Data'!$E$12,0,10*ROW('Hygiene Data'!E105)))</f>
        <v/>
      </c>
      <c r="DT111" s="295" t="str">
        <f ca="true">+IF(OFFSET('Hygiene Data'!$E$13,0,10*ROW('Hygiene Data'!E105))="","",OFFSET('Hygiene Data'!$E$13,0,10*ROW('Hygiene Data'!E105)))</f>
        <v/>
      </c>
      <c r="DU111" s="295" t="str">
        <f ca="true">+IF(OFFSET('Hygiene Data'!$F$11,0,10*ROW('Hygiene Data'!F105))="","",OFFSET('Hygiene Data'!$F$11,0,10*ROW('Hygiene Data'!F105)))</f>
        <v/>
      </c>
      <c r="DV111" s="295" t="str">
        <f ca="true">+IF(OFFSET('Hygiene Data'!$F$12,0,10*ROW('Hygiene Data'!F105))="","",OFFSET('Hygiene Data'!$F$12,0,10*ROW('Hygiene Data'!F105)))</f>
        <v/>
      </c>
      <c r="DW111" s="295" t="str">
        <f ca="true">+IF(OFFSET('Hygiene Data'!$F$13,0,10*ROW('Hygiene Data'!F105))="","",OFFSET('Hygiene Data'!$F$13,0,10*ROW('Hygiene Data'!F105)))</f>
        <v/>
      </c>
      <c r="DX111" s="295" t="str">
        <f ca="true">+IF(OFFSET('Hygiene Data'!$G$11,0,10*ROW('Hygiene Data'!G105))="","",OFFSET('Hygiene Data'!$G$11,0,10*ROW('Hygiene Data'!G105)))</f>
        <v/>
      </c>
      <c r="DY111" s="295" t="str">
        <f ca="true">+IF(OFFSET('Hygiene Data'!$G$12,0,10*ROW('Hygiene Data'!G105))="","",OFFSET('Hygiene Data'!$G$12,0,10*ROW('Hygiene Data'!G105)))</f>
        <v/>
      </c>
      <c r="DZ111" s="295" t="str">
        <f ca="true">+IF(OFFSET('Hygiene Data'!$G$13,0,10*ROW('Hygiene Data'!G105))="","",OFFSET('Hygiene Data'!$G$13,0,10*ROW('Hygiene Data'!G105)))</f>
        <v/>
      </c>
      <c r="EA111" s="295" t="str">
        <f ca="true">+IF(OFFSET('Hygiene Data'!$H$11,0,10*ROW('Hygiene Data'!H105))="","",OFFSET('Hygiene Data'!$H$11,0,10*ROW('Hygiene Data'!H105)))</f>
        <v/>
      </c>
      <c r="EB111" s="295" t="str">
        <f ca="true">+IF(OFFSET('Hygiene Data'!$H$12,0,10*ROW('Hygiene Data'!H105))="","",OFFSET('Hygiene Data'!$H$12,0,10*ROW('Hygiene Data'!H105)))</f>
        <v/>
      </c>
      <c r="EC111" s="295" t="str">
        <f ca="true">+IF(OFFSET('Hygiene Data'!$H$13,0,10*ROW('Hygiene Data'!H105))="","",OFFSET('Hygiene Data'!$H$13,0,10*ROW('Hygiene Data'!H105)))</f>
        <v/>
      </c>
      <c r="ED111" s="295" t="str">
        <f ca="true">+IF(OFFSET('Hygiene Data'!$I$11,0,10*ROW('Hygiene Data'!I105))="","",OFFSET('Hygiene Data'!$I$11,0,10*ROW('Hygiene Data'!I105)))</f>
        <v/>
      </c>
      <c r="EE111" s="295" t="str">
        <f ca="true">+IF(OFFSET('Hygiene Data'!$I$12,0,10*ROW('Hygiene Data'!I105))="","",OFFSET('Hygiene Data'!$I$12,0,10*ROW('Hygiene Data'!I105)))</f>
        <v/>
      </c>
      <c r="EF111" s="29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5"/>
      <c r="BS112" s="295" t="str">
        <f ca="true">+IF(OFFSET('Water Data'!$D$27,0,10*ROW('Water Data'!D106))="","",OFFSET('Water Data'!$D$27,0,10*ROW('Water Data'!D106)))</f>
        <v/>
      </c>
      <c r="BT112" s="295" t="str">
        <f ca="true">+IF(OFFSET('Water Data'!$D$28,0,10*ROW('Water Data'!D106))="","",OFFSET('Water Data'!$D$28,0,10*ROW('Water Data'!D106)))</f>
        <v/>
      </c>
      <c r="BU112" s="295" t="str">
        <f ca="true">+IF(OFFSET('Water Data'!$D$29,0,10*ROW('Water Data'!D106))="","",OFFSET('Water Data'!$D$29,0,10*ROW('Water Data'!D106)))</f>
        <v/>
      </c>
      <c r="BV112" s="295" t="str">
        <f ca="true">+IF(OFFSET('Water Data'!$E$27,0,10*ROW('Water Data'!E106))="","",OFFSET('Water Data'!$E$27,0,10*ROW('Water Data'!E106)))</f>
        <v/>
      </c>
      <c r="BW112" s="295" t="str">
        <f ca="true">+IF(OFFSET('Water Data'!$E$28,0,10*ROW('Water Data'!E106))="","",OFFSET('Water Data'!$E$28,0,10*ROW('Water Data'!E106)))</f>
        <v/>
      </c>
      <c r="BX112" s="295" t="str">
        <f ca="true">+IF(OFFSET('Water Data'!$E$29,0,10*ROW('Water Data'!E106))="","",OFFSET('Water Data'!$E$29,0,10*ROW('Water Data'!E106)))</f>
        <v/>
      </c>
      <c r="BY112" s="295" t="str">
        <f ca="true">+IF(OFFSET('Water Data'!$F$27,0,10*ROW('Water Data'!F106))="","",OFFSET('Water Data'!$F$27,0,10*ROW('Water Data'!F106)))</f>
        <v/>
      </c>
      <c r="BZ112" s="295" t="str">
        <f ca="true">+IF(OFFSET('Water Data'!$F$28,0,10*ROW('Water Data'!F106))="","",OFFSET('Water Data'!$F$28,0,10*ROW('Water Data'!F106)))</f>
        <v/>
      </c>
      <c r="CA112" s="295" t="str">
        <f ca="true">+IF(OFFSET('Water Data'!$F$29,0,10*ROW('Water Data'!F106))="","",OFFSET('Water Data'!$F$29,0,10*ROW('Water Data'!F106)))</f>
        <v/>
      </c>
      <c r="CB112" s="295" t="str">
        <f ca="true">+IF(OFFSET('Water Data'!$G$27,0,10*ROW('Water Data'!G106))="","",OFFSET('Water Data'!$G$27,0,10*ROW('Water Data'!G106)))</f>
        <v/>
      </c>
      <c r="CC112" s="295" t="str">
        <f ca="true">+IF(OFFSET('Water Data'!$G$28,0,10*ROW('Water Data'!G106))="","",OFFSET('Water Data'!$G$28,0,10*ROW('Water Data'!G106)))</f>
        <v/>
      </c>
      <c r="CD112" s="295" t="str">
        <f ca="true">+IF(OFFSET('Water Data'!$G$29,0,10*ROW('Water Data'!G106))="","",OFFSET('Water Data'!$G$29,0,10*ROW('Water Data'!G106)))</f>
        <v/>
      </c>
      <c r="CE112" s="295" t="str">
        <f ca="true">+IF(OFFSET('Water Data'!$H$27,0,10*ROW('Water Data'!H106))="","",OFFSET('Water Data'!$H$27,0,10*ROW('Water Data'!H106)))</f>
        <v/>
      </c>
      <c r="CF112" s="295" t="str">
        <f ca="true">+IF(OFFSET('Water Data'!$H$28,0,10*ROW('Water Data'!H106))="","",OFFSET('Water Data'!$H$28,0,10*ROW('Water Data'!H106)))</f>
        <v/>
      </c>
      <c r="CG112" s="295" t="str">
        <f ca="true">+IF(OFFSET('Water Data'!$H$29,0,10*ROW('Water Data'!H106))="","",OFFSET('Water Data'!$H$29,0,10*ROW('Water Data'!H106)))</f>
        <v/>
      </c>
      <c r="CH112" s="295" t="str">
        <f ca="true">+IF(OFFSET('Water Data'!$I$27,0,10*ROW('Water Data'!I106))="","",OFFSET('Water Data'!$I$27,0,10*ROW('Water Data'!I106)))</f>
        <v/>
      </c>
      <c r="CI112" s="295" t="str">
        <f ca="true">+IF(OFFSET('Water Data'!$I$28,0,10*ROW('Water Data'!I106))="","",OFFSET('Water Data'!$I$28,0,10*ROW('Water Data'!I106)))</f>
        <v/>
      </c>
      <c r="CJ112" s="295" t="str">
        <f ca="true">+IF(OFFSET('Water Data'!$I$29,0,10*ROW('Water Data'!I106))="","",OFFSET('Water Data'!$I$29,0,10*ROW('Water Data'!I106)))</f>
        <v/>
      </c>
      <c r="CK112" s="295" t="str">
        <f ca="true">+IF(OFFSET('Sanitation Data'!$D$28,0,10*ROW('Sanitation Data'!D106))="","",OFFSET('Sanitation Data'!$D$28,0,10*ROW('Sanitation Data'!D106)))</f>
        <v/>
      </c>
      <c r="CL112" s="295" t="str">
        <f ca="true">+IF(OFFSET('Sanitation Data'!$D$29,0,10*ROW('Sanitation Data'!D106))="","",OFFSET('Sanitation Data'!$D$29,0,10*ROW('Sanitation Data'!D106)))</f>
        <v/>
      </c>
      <c r="CM112" s="295" t="str">
        <f ca="true">+IF(OFFSET('Sanitation Data'!$D$30,0,10*ROW('Sanitation Data'!D106))="","",OFFSET('Sanitation Data'!$D$30,0,10*ROW('Sanitation Data'!D106)))</f>
        <v/>
      </c>
      <c r="CN112" s="295" t="str">
        <f ca="true">+IF(OFFSET('Sanitation Data'!$D$31,0,10*ROW('Sanitation Data'!D106))="","",OFFSET('Sanitation Data'!$D$31,0,10*ROW('Sanitation Data'!D106)))</f>
        <v/>
      </c>
      <c r="CO112" s="295" t="str">
        <f ca="true">+IF(OFFSET('Sanitation Data'!$D$32,0,10*ROW('Sanitation Data'!D106))="","",OFFSET('Sanitation Data'!$D$32,0,10*ROW('Sanitation Data'!D106)))</f>
        <v/>
      </c>
      <c r="CP112" s="295" t="str">
        <f ca="true">+IF(OFFSET('Sanitation Data'!$E$28,0,10*ROW('Sanitation Data'!E106))="","",OFFSET('Sanitation Data'!$E$28,0,10*ROW('Sanitation Data'!E106)))</f>
        <v/>
      </c>
      <c r="CQ112" s="295" t="str">
        <f ca="true">+IF(OFFSET('Sanitation Data'!$E$29,0,10*ROW('Sanitation Data'!E106))="","",OFFSET('Sanitation Data'!$E$29,0,10*ROW('Sanitation Data'!E106)))</f>
        <v/>
      </c>
      <c r="CR112" s="295" t="str">
        <f ca="true">+IF(OFFSET('Sanitation Data'!$E$30,0,10*ROW('Sanitation Data'!E106))="","",OFFSET('Sanitation Data'!$E$30,0,10*ROW('Sanitation Data'!E106)))</f>
        <v/>
      </c>
      <c r="CS112" s="295" t="str">
        <f ca="true">+IF(OFFSET('Sanitation Data'!$E$31,0,10*ROW('Sanitation Data'!E106))="","",OFFSET('Sanitation Data'!$E$31,0,10*ROW('Sanitation Data'!E106)))</f>
        <v/>
      </c>
      <c r="CT112" s="295" t="str">
        <f ca="true">+IF(OFFSET('Sanitation Data'!$E$32,0,10*ROW('Sanitation Data'!E106))="","",OFFSET('Sanitation Data'!$E$32,0,10*ROW('Sanitation Data'!E106)))</f>
        <v/>
      </c>
      <c r="CU112" s="295" t="str">
        <f ca="true">+IF(OFFSET('Sanitation Data'!$F$28,0,10*ROW('Sanitation Data'!F106))="","",OFFSET('Sanitation Data'!$F$28,0,10*ROW('Sanitation Data'!F106)))</f>
        <v/>
      </c>
      <c r="CV112" s="295" t="str">
        <f ca="true">+IF(OFFSET('Sanitation Data'!$F$29,0,10*ROW('Sanitation Data'!F106))="","",OFFSET('Sanitation Data'!$F$29,0,10*ROW('Sanitation Data'!F106)))</f>
        <v/>
      </c>
      <c r="CW112" s="295" t="str">
        <f ca="true">+IF(OFFSET('Sanitation Data'!$F$30,0,10*ROW('Sanitation Data'!F106))="","",OFFSET('Sanitation Data'!$F$30,0,10*ROW('Sanitation Data'!F106)))</f>
        <v/>
      </c>
      <c r="CX112" s="295" t="str">
        <f ca="true">+IF(OFFSET('Sanitation Data'!$F$31,0,10*ROW('Sanitation Data'!F106))="","",OFFSET('Sanitation Data'!$F$31,0,10*ROW('Sanitation Data'!F106)))</f>
        <v/>
      </c>
      <c r="CY112" s="295" t="str">
        <f ca="true">+IF(OFFSET('Sanitation Data'!$F$32,0,10*ROW('Sanitation Data'!F106))="","",OFFSET('Sanitation Data'!$F$32,0,10*ROW('Sanitation Data'!F106)))</f>
        <v/>
      </c>
      <c r="CZ112" s="295" t="str">
        <f ca="true">+IF(OFFSET('Sanitation Data'!$G$28,0,10*ROW('Sanitation Data'!G106))="","",OFFSET('Sanitation Data'!$G$28,0,10*ROW('Sanitation Data'!G106)))</f>
        <v/>
      </c>
      <c r="DA112" s="295" t="str">
        <f ca="true">+IF(OFFSET('Sanitation Data'!$G$29,0,10*ROW('Sanitation Data'!G106))="","",OFFSET('Sanitation Data'!$G$29,0,10*ROW('Sanitation Data'!G106)))</f>
        <v/>
      </c>
      <c r="DB112" s="295" t="str">
        <f ca="true">+IF(OFFSET('Sanitation Data'!$G$30,0,10*ROW('Sanitation Data'!G106))="","",OFFSET('Sanitation Data'!$G$30,0,10*ROW('Sanitation Data'!G106)))</f>
        <v/>
      </c>
      <c r="DC112" s="295" t="str">
        <f ca="true">+IF(OFFSET('Sanitation Data'!$G$31,0,10*ROW('Sanitation Data'!G106))="","",OFFSET('Sanitation Data'!$G$31,0,10*ROW('Sanitation Data'!G106)))</f>
        <v/>
      </c>
      <c r="DD112" s="295" t="str">
        <f ca="true">+IF(OFFSET('Sanitation Data'!$G$32,0,10*ROW('Sanitation Data'!G106))="","",OFFSET('Sanitation Data'!$G$32,0,10*ROW('Sanitation Data'!G106)))</f>
        <v/>
      </c>
      <c r="DE112" s="295" t="str">
        <f ca="true">+IF(OFFSET('Sanitation Data'!$H$28,0,10*ROW('Sanitation Data'!H106))="","",OFFSET('Sanitation Data'!$H$28,0,10*ROW('Sanitation Data'!H106)))</f>
        <v/>
      </c>
      <c r="DF112" s="295" t="str">
        <f ca="true">+IF(OFFSET('Sanitation Data'!$H$29,0,10*ROW('Sanitation Data'!H106))="","",OFFSET('Sanitation Data'!$H$29,0,10*ROW('Sanitation Data'!H106)))</f>
        <v/>
      </c>
      <c r="DG112" s="295" t="str">
        <f ca="true">+IF(OFFSET('Sanitation Data'!$H$30,0,10*ROW('Sanitation Data'!H106))="","",OFFSET('Sanitation Data'!$H$30,0,10*ROW('Sanitation Data'!H106)))</f>
        <v/>
      </c>
      <c r="DH112" s="295" t="str">
        <f ca="true">+IF(OFFSET('Sanitation Data'!$H$31,0,10*ROW('Sanitation Data'!H106))="","",OFFSET('Sanitation Data'!$H$31,0,10*ROW('Sanitation Data'!H106)))</f>
        <v/>
      </c>
      <c r="DI112" s="295" t="str">
        <f ca="true">+IF(OFFSET('Sanitation Data'!$H$32,0,10*ROW('Sanitation Data'!H106))="","",OFFSET('Sanitation Data'!$H$32,0,10*ROW('Sanitation Data'!H106)))</f>
        <v/>
      </c>
      <c r="DJ112" s="295" t="str">
        <f ca="true">+IF(OFFSET('Sanitation Data'!$I$28,0,10*ROW('Sanitation Data'!I106))="","",OFFSET('Sanitation Data'!$I$28,0,10*ROW('Sanitation Data'!I106)))</f>
        <v/>
      </c>
      <c r="DK112" s="295" t="str">
        <f ca="true">+IF(OFFSET('Sanitation Data'!$I$29,0,10*ROW('Sanitation Data'!I106))="","",OFFSET('Sanitation Data'!$I$29,0,10*ROW('Sanitation Data'!I106)))</f>
        <v/>
      </c>
      <c r="DL112" s="295" t="str">
        <f ca="true">+IF(OFFSET('Sanitation Data'!$I$30,0,10*ROW('Sanitation Data'!I106))="","",OFFSET('Sanitation Data'!$I$30,0,10*ROW('Sanitation Data'!I106)))</f>
        <v/>
      </c>
      <c r="DM112" s="295" t="str">
        <f ca="true">+IF(OFFSET('Sanitation Data'!$I$31,0,10*ROW('Sanitation Data'!I106))="","",OFFSET('Sanitation Data'!$I$31,0,10*ROW('Sanitation Data'!I106)))</f>
        <v/>
      </c>
      <c r="DN112" s="295" t="str">
        <f ca="true">+IF(OFFSET('Sanitation Data'!$I$32,0,10*ROW('Sanitation Data'!I106))="","",OFFSET('Sanitation Data'!$I$32,0,10*ROW('Sanitation Data'!I106)))</f>
        <v/>
      </c>
      <c r="DO112" s="295" t="str">
        <f ca="true">+IF(OFFSET('Hygiene Data'!$D$11,0,10*ROW('Hygiene Data'!D106))="","",OFFSET('Hygiene Data'!$D$11,0,10*ROW('Hygiene Data'!D106)))</f>
        <v/>
      </c>
      <c r="DP112" s="295" t="str">
        <f ca="true">+IF(OFFSET('Hygiene Data'!$D$12,0,10*ROW('Hygiene Data'!D106))="","",OFFSET('Hygiene Data'!$D$12,0,10*ROW('Hygiene Data'!D106)))</f>
        <v/>
      </c>
      <c r="DQ112" s="295" t="str">
        <f ca="true">+IF(OFFSET('Hygiene Data'!$D$13,0,10*ROW('Hygiene Data'!D106))="","",OFFSET('Hygiene Data'!$D$13,0,10*ROW('Hygiene Data'!D106)))</f>
        <v/>
      </c>
      <c r="DR112" s="295" t="str">
        <f ca="true">+IF(OFFSET('Hygiene Data'!$E$11,0,10*ROW('Hygiene Data'!E106))="","",OFFSET('Hygiene Data'!$E$11,0,10*ROW('Hygiene Data'!E106)))</f>
        <v/>
      </c>
      <c r="DS112" s="295" t="str">
        <f ca="true">+IF(OFFSET('Hygiene Data'!$E$12,0,10*ROW('Hygiene Data'!E106))="","",OFFSET('Hygiene Data'!$E$12,0,10*ROW('Hygiene Data'!E106)))</f>
        <v/>
      </c>
      <c r="DT112" s="295" t="str">
        <f ca="true">+IF(OFFSET('Hygiene Data'!$E$13,0,10*ROW('Hygiene Data'!E106))="","",OFFSET('Hygiene Data'!$E$13,0,10*ROW('Hygiene Data'!E106)))</f>
        <v/>
      </c>
      <c r="DU112" s="295" t="str">
        <f ca="true">+IF(OFFSET('Hygiene Data'!$F$11,0,10*ROW('Hygiene Data'!F106))="","",OFFSET('Hygiene Data'!$F$11,0,10*ROW('Hygiene Data'!F106)))</f>
        <v/>
      </c>
      <c r="DV112" s="295" t="str">
        <f ca="true">+IF(OFFSET('Hygiene Data'!$F$12,0,10*ROW('Hygiene Data'!F106))="","",OFFSET('Hygiene Data'!$F$12,0,10*ROW('Hygiene Data'!F106)))</f>
        <v/>
      </c>
      <c r="DW112" s="295" t="str">
        <f ca="true">+IF(OFFSET('Hygiene Data'!$F$13,0,10*ROW('Hygiene Data'!F106))="","",OFFSET('Hygiene Data'!$F$13,0,10*ROW('Hygiene Data'!F106)))</f>
        <v/>
      </c>
      <c r="DX112" s="295" t="str">
        <f ca="true">+IF(OFFSET('Hygiene Data'!$G$11,0,10*ROW('Hygiene Data'!G106))="","",OFFSET('Hygiene Data'!$G$11,0,10*ROW('Hygiene Data'!G106)))</f>
        <v/>
      </c>
      <c r="DY112" s="295" t="str">
        <f ca="true">+IF(OFFSET('Hygiene Data'!$G$12,0,10*ROW('Hygiene Data'!G106))="","",OFFSET('Hygiene Data'!$G$12,0,10*ROW('Hygiene Data'!G106)))</f>
        <v/>
      </c>
      <c r="DZ112" s="295" t="str">
        <f ca="true">+IF(OFFSET('Hygiene Data'!$G$13,0,10*ROW('Hygiene Data'!G106))="","",OFFSET('Hygiene Data'!$G$13,0,10*ROW('Hygiene Data'!G106)))</f>
        <v/>
      </c>
      <c r="EA112" s="295" t="str">
        <f ca="true">+IF(OFFSET('Hygiene Data'!$H$11,0,10*ROW('Hygiene Data'!H106))="","",OFFSET('Hygiene Data'!$H$11,0,10*ROW('Hygiene Data'!H106)))</f>
        <v/>
      </c>
      <c r="EB112" s="295" t="str">
        <f ca="true">+IF(OFFSET('Hygiene Data'!$H$12,0,10*ROW('Hygiene Data'!H106))="","",OFFSET('Hygiene Data'!$H$12,0,10*ROW('Hygiene Data'!H106)))</f>
        <v/>
      </c>
      <c r="EC112" s="295" t="str">
        <f ca="true">+IF(OFFSET('Hygiene Data'!$H$13,0,10*ROW('Hygiene Data'!H106))="","",OFFSET('Hygiene Data'!$H$13,0,10*ROW('Hygiene Data'!H106)))</f>
        <v/>
      </c>
      <c r="ED112" s="295" t="str">
        <f ca="true">+IF(OFFSET('Hygiene Data'!$I$11,0,10*ROW('Hygiene Data'!I106))="","",OFFSET('Hygiene Data'!$I$11,0,10*ROW('Hygiene Data'!I106)))</f>
        <v/>
      </c>
      <c r="EE112" s="295" t="str">
        <f ca="true">+IF(OFFSET('Hygiene Data'!$I$12,0,10*ROW('Hygiene Data'!I106))="","",OFFSET('Hygiene Data'!$I$12,0,10*ROW('Hygiene Data'!I106)))</f>
        <v/>
      </c>
      <c r="EF112" s="29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5"/>
      <c r="BS113" s="295" t="str">
        <f ca="true">+IF(OFFSET('Water Data'!$D$27,0,10*ROW('Water Data'!D107))="","",OFFSET('Water Data'!$D$27,0,10*ROW('Water Data'!D107)))</f>
        <v/>
      </c>
      <c r="BT113" s="295" t="str">
        <f ca="true">+IF(OFFSET('Water Data'!$D$28,0,10*ROW('Water Data'!D107))="","",OFFSET('Water Data'!$D$28,0,10*ROW('Water Data'!D107)))</f>
        <v/>
      </c>
      <c r="BU113" s="295" t="str">
        <f ca="true">+IF(OFFSET('Water Data'!$D$29,0,10*ROW('Water Data'!D107))="","",OFFSET('Water Data'!$D$29,0,10*ROW('Water Data'!D107)))</f>
        <v/>
      </c>
      <c r="BV113" s="295" t="str">
        <f ca="true">+IF(OFFSET('Water Data'!$E$27,0,10*ROW('Water Data'!E107))="","",OFFSET('Water Data'!$E$27,0,10*ROW('Water Data'!E107)))</f>
        <v/>
      </c>
      <c r="BW113" s="295" t="str">
        <f ca="true">+IF(OFFSET('Water Data'!$E$28,0,10*ROW('Water Data'!E107))="","",OFFSET('Water Data'!$E$28,0,10*ROW('Water Data'!E107)))</f>
        <v/>
      </c>
      <c r="BX113" s="295" t="str">
        <f ca="true">+IF(OFFSET('Water Data'!$E$29,0,10*ROW('Water Data'!E107))="","",OFFSET('Water Data'!$E$29,0,10*ROW('Water Data'!E107)))</f>
        <v/>
      </c>
      <c r="BY113" s="295" t="str">
        <f ca="true">+IF(OFFSET('Water Data'!$F$27,0,10*ROW('Water Data'!F107))="","",OFFSET('Water Data'!$F$27,0,10*ROW('Water Data'!F107)))</f>
        <v/>
      </c>
      <c r="BZ113" s="295" t="str">
        <f ca="true">+IF(OFFSET('Water Data'!$F$28,0,10*ROW('Water Data'!F107))="","",OFFSET('Water Data'!$F$28,0,10*ROW('Water Data'!F107)))</f>
        <v/>
      </c>
      <c r="CA113" s="295" t="str">
        <f ca="true">+IF(OFFSET('Water Data'!$F$29,0,10*ROW('Water Data'!F107))="","",OFFSET('Water Data'!$F$29,0,10*ROW('Water Data'!F107)))</f>
        <v/>
      </c>
      <c r="CB113" s="295" t="str">
        <f ca="true">+IF(OFFSET('Water Data'!$G$27,0,10*ROW('Water Data'!G107))="","",OFFSET('Water Data'!$G$27,0,10*ROW('Water Data'!G107)))</f>
        <v/>
      </c>
      <c r="CC113" s="295" t="str">
        <f ca="true">+IF(OFFSET('Water Data'!$G$28,0,10*ROW('Water Data'!G107))="","",OFFSET('Water Data'!$G$28,0,10*ROW('Water Data'!G107)))</f>
        <v/>
      </c>
      <c r="CD113" s="295" t="str">
        <f ca="true">+IF(OFFSET('Water Data'!$G$29,0,10*ROW('Water Data'!G107))="","",OFFSET('Water Data'!$G$29,0,10*ROW('Water Data'!G107)))</f>
        <v/>
      </c>
      <c r="CE113" s="295" t="str">
        <f ca="true">+IF(OFFSET('Water Data'!$H$27,0,10*ROW('Water Data'!H107))="","",OFFSET('Water Data'!$H$27,0,10*ROW('Water Data'!H107)))</f>
        <v/>
      </c>
      <c r="CF113" s="295" t="str">
        <f ca="true">+IF(OFFSET('Water Data'!$H$28,0,10*ROW('Water Data'!H107))="","",OFFSET('Water Data'!$H$28,0,10*ROW('Water Data'!H107)))</f>
        <v/>
      </c>
      <c r="CG113" s="295" t="str">
        <f ca="true">+IF(OFFSET('Water Data'!$H$29,0,10*ROW('Water Data'!H107))="","",OFFSET('Water Data'!$H$29,0,10*ROW('Water Data'!H107)))</f>
        <v/>
      </c>
      <c r="CH113" s="295" t="str">
        <f ca="true">+IF(OFFSET('Water Data'!$I$27,0,10*ROW('Water Data'!I107))="","",OFFSET('Water Data'!$I$27,0,10*ROW('Water Data'!I107)))</f>
        <v/>
      </c>
      <c r="CI113" s="295" t="str">
        <f ca="true">+IF(OFFSET('Water Data'!$I$28,0,10*ROW('Water Data'!I107))="","",OFFSET('Water Data'!$I$28,0,10*ROW('Water Data'!I107)))</f>
        <v/>
      </c>
      <c r="CJ113" s="295" t="str">
        <f ca="true">+IF(OFFSET('Water Data'!$I$29,0,10*ROW('Water Data'!I107))="","",OFFSET('Water Data'!$I$29,0,10*ROW('Water Data'!I107)))</f>
        <v/>
      </c>
      <c r="CK113" s="295" t="str">
        <f ca="true">+IF(OFFSET('Sanitation Data'!$D$28,0,10*ROW('Sanitation Data'!D107))="","",OFFSET('Sanitation Data'!$D$28,0,10*ROW('Sanitation Data'!D107)))</f>
        <v/>
      </c>
      <c r="CL113" s="295" t="str">
        <f ca="true">+IF(OFFSET('Sanitation Data'!$D$29,0,10*ROW('Sanitation Data'!D107))="","",OFFSET('Sanitation Data'!$D$29,0,10*ROW('Sanitation Data'!D107)))</f>
        <v/>
      </c>
      <c r="CM113" s="295" t="str">
        <f ca="true">+IF(OFFSET('Sanitation Data'!$D$30,0,10*ROW('Sanitation Data'!D107))="","",OFFSET('Sanitation Data'!$D$30,0,10*ROW('Sanitation Data'!D107)))</f>
        <v/>
      </c>
      <c r="CN113" s="295" t="str">
        <f ca="true">+IF(OFFSET('Sanitation Data'!$D$31,0,10*ROW('Sanitation Data'!D107))="","",OFFSET('Sanitation Data'!$D$31,0,10*ROW('Sanitation Data'!D107)))</f>
        <v/>
      </c>
      <c r="CO113" s="295" t="str">
        <f ca="true">+IF(OFFSET('Sanitation Data'!$D$32,0,10*ROW('Sanitation Data'!D107))="","",OFFSET('Sanitation Data'!$D$32,0,10*ROW('Sanitation Data'!D107)))</f>
        <v/>
      </c>
      <c r="CP113" s="295" t="str">
        <f ca="true">+IF(OFFSET('Sanitation Data'!$E$28,0,10*ROW('Sanitation Data'!E107))="","",OFFSET('Sanitation Data'!$E$28,0,10*ROW('Sanitation Data'!E107)))</f>
        <v/>
      </c>
      <c r="CQ113" s="295" t="str">
        <f ca="true">+IF(OFFSET('Sanitation Data'!$E$29,0,10*ROW('Sanitation Data'!E107))="","",OFFSET('Sanitation Data'!$E$29,0,10*ROW('Sanitation Data'!E107)))</f>
        <v/>
      </c>
      <c r="CR113" s="295" t="str">
        <f ca="true">+IF(OFFSET('Sanitation Data'!$E$30,0,10*ROW('Sanitation Data'!E107))="","",OFFSET('Sanitation Data'!$E$30,0,10*ROW('Sanitation Data'!E107)))</f>
        <v/>
      </c>
      <c r="CS113" s="295" t="str">
        <f ca="true">+IF(OFFSET('Sanitation Data'!$E$31,0,10*ROW('Sanitation Data'!E107))="","",OFFSET('Sanitation Data'!$E$31,0,10*ROW('Sanitation Data'!E107)))</f>
        <v/>
      </c>
      <c r="CT113" s="295" t="str">
        <f ca="true">+IF(OFFSET('Sanitation Data'!$E$32,0,10*ROW('Sanitation Data'!E107))="","",OFFSET('Sanitation Data'!$E$32,0,10*ROW('Sanitation Data'!E107)))</f>
        <v/>
      </c>
      <c r="CU113" s="295" t="str">
        <f ca="true">+IF(OFFSET('Sanitation Data'!$F$28,0,10*ROW('Sanitation Data'!F107))="","",OFFSET('Sanitation Data'!$F$28,0,10*ROW('Sanitation Data'!F107)))</f>
        <v/>
      </c>
      <c r="CV113" s="295" t="str">
        <f ca="true">+IF(OFFSET('Sanitation Data'!$F$29,0,10*ROW('Sanitation Data'!F107))="","",OFFSET('Sanitation Data'!$F$29,0,10*ROW('Sanitation Data'!F107)))</f>
        <v/>
      </c>
      <c r="CW113" s="295" t="str">
        <f ca="true">+IF(OFFSET('Sanitation Data'!$F$30,0,10*ROW('Sanitation Data'!F107))="","",OFFSET('Sanitation Data'!$F$30,0,10*ROW('Sanitation Data'!F107)))</f>
        <v/>
      </c>
      <c r="CX113" s="295" t="str">
        <f ca="true">+IF(OFFSET('Sanitation Data'!$F$31,0,10*ROW('Sanitation Data'!F107))="","",OFFSET('Sanitation Data'!$F$31,0,10*ROW('Sanitation Data'!F107)))</f>
        <v/>
      </c>
      <c r="CY113" s="295" t="str">
        <f ca="true">+IF(OFFSET('Sanitation Data'!$F$32,0,10*ROW('Sanitation Data'!F107))="","",OFFSET('Sanitation Data'!$F$32,0,10*ROW('Sanitation Data'!F107)))</f>
        <v/>
      </c>
      <c r="CZ113" s="295" t="str">
        <f ca="true">+IF(OFFSET('Sanitation Data'!$G$28,0,10*ROW('Sanitation Data'!G107))="","",OFFSET('Sanitation Data'!$G$28,0,10*ROW('Sanitation Data'!G107)))</f>
        <v/>
      </c>
      <c r="DA113" s="295" t="str">
        <f ca="true">+IF(OFFSET('Sanitation Data'!$G$29,0,10*ROW('Sanitation Data'!G107))="","",OFFSET('Sanitation Data'!$G$29,0,10*ROW('Sanitation Data'!G107)))</f>
        <v/>
      </c>
      <c r="DB113" s="295" t="str">
        <f ca="true">+IF(OFFSET('Sanitation Data'!$G$30,0,10*ROW('Sanitation Data'!G107))="","",OFFSET('Sanitation Data'!$G$30,0,10*ROW('Sanitation Data'!G107)))</f>
        <v/>
      </c>
      <c r="DC113" s="295" t="str">
        <f ca="true">+IF(OFFSET('Sanitation Data'!$G$31,0,10*ROW('Sanitation Data'!G107))="","",OFFSET('Sanitation Data'!$G$31,0,10*ROW('Sanitation Data'!G107)))</f>
        <v/>
      </c>
      <c r="DD113" s="295" t="str">
        <f ca="true">+IF(OFFSET('Sanitation Data'!$G$32,0,10*ROW('Sanitation Data'!G107))="","",OFFSET('Sanitation Data'!$G$32,0,10*ROW('Sanitation Data'!G107)))</f>
        <v/>
      </c>
      <c r="DE113" s="295" t="str">
        <f ca="true">+IF(OFFSET('Sanitation Data'!$H$28,0,10*ROW('Sanitation Data'!H107))="","",OFFSET('Sanitation Data'!$H$28,0,10*ROW('Sanitation Data'!H107)))</f>
        <v/>
      </c>
      <c r="DF113" s="295" t="str">
        <f ca="true">+IF(OFFSET('Sanitation Data'!$H$29,0,10*ROW('Sanitation Data'!H107))="","",OFFSET('Sanitation Data'!$H$29,0,10*ROW('Sanitation Data'!H107)))</f>
        <v/>
      </c>
      <c r="DG113" s="295" t="str">
        <f ca="true">+IF(OFFSET('Sanitation Data'!$H$30,0,10*ROW('Sanitation Data'!H107))="","",OFFSET('Sanitation Data'!$H$30,0,10*ROW('Sanitation Data'!H107)))</f>
        <v/>
      </c>
      <c r="DH113" s="295" t="str">
        <f ca="true">+IF(OFFSET('Sanitation Data'!$H$31,0,10*ROW('Sanitation Data'!H107))="","",OFFSET('Sanitation Data'!$H$31,0,10*ROW('Sanitation Data'!H107)))</f>
        <v/>
      </c>
      <c r="DI113" s="295" t="str">
        <f ca="true">+IF(OFFSET('Sanitation Data'!$H$32,0,10*ROW('Sanitation Data'!H107))="","",OFFSET('Sanitation Data'!$H$32,0,10*ROW('Sanitation Data'!H107)))</f>
        <v/>
      </c>
      <c r="DJ113" s="295" t="str">
        <f ca="true">+IF(OFFSET('Sanitation Data'!$I$28,0,10*ROW('Sanitation Data'!I107))="","",OFFSET('Sanitation Data'!$I$28,0,10*ROW('Sanitation Data'!I107)))</f>
        <v/>
      </c>
      <c r="DK113" s="295" t="str">
        <f ca="true">+IF(OFFSET('Sanitation Data'!$I$29,0,10*ROW('Sanitation Data'!I107))="","",OFFSET('Sanitation Data'!$I$29,0,10*ROW('Sanitation Data'!I107)))</f>
        <v/>
      </c>
      <c r="DL113" s="295" t="str">
        <f ca="true">+IF(OFFSET('Sanitation Data'!$I$30,0,10*ROW('Sanitation Data'!I107))="","",OFFSET('Sanitation Data'!$I$30,0,10*ROW('Sanitation Data'!I107)))</f>
        <v/>
      </c>
      <c r="DM113" s="295" t="str">
        <f ca="true">+IF(OFFSET('Sanitation Data'!$I$31,0,10*ROW('Sanitation Data'!I107))="","",OFFSET('Sanitation Data'!$I$31,0,10*ROW('Sanitation Data'!I107)))</f>
        <v/>
      </c>
      <c r="DN113" s="295" t="str">
        <f ca="true">+IF(OFFSET('Sanitation Data'!$I$32,0,10*ROW('Sanitation Data'!I107))="","",OFFSET('Sanitation Data'!$I$32,0,10*ROW('Sanitation Data'!I107)))</f>
        <v/>
      </c>
      <c r="DO113" s="295" t="str">
        <f ca="true">+IF(OFFSET('Hygiene Data'!$D$11,0,10*ROW('Hygiene Data'!D107))="","",OFFSET('Hygiene Data'!$D$11,0,10*ROW('Hygiene Data'!D107)))</f>
        <v/>
      </c>
      <c r="DP113" s="295" t="str">
        <f ca="true">+IF(OFFSET('Hygiene Data'!$D$12,0,10*ROW('Hygiene Data'!D107))="","",OFFSET('Hygiene Data'!$D$12,0,10*ROW('Hygiene Data'!D107)))</f>
        <v/>
      </c>
      <c r="DQ113" s="295" t="str">
        <f ca="true">+IF(OFFSET('Hygiene Data'!$D$13,0,10*ROW('Hygiene Data'!D107))="","",OFFSET('Hygiene Data'!$D$13,0,10*ROW('Hygiene Data'!D107)))</f>
        <v/>
      </c>
      <c r="DR113" s="295" t="str">
        <f ca="true">+IF(OFFSET('Hygiene Data'!$E$11,0,10*ROW('Hygiene Data'!E107))="","",OFFSET('Hygiene Data'!$E$11,0,10*ROW('Hygiene Data'!E107)))</f>
        <v/>
      </c>
      <c r="DS113" s="295" t="str">
        <f ca="true">+IF(OFFSET('Hygiene Data'!$E$12,0,10*ROW('Hygiene Data'!E107))="","",OFFSET('Hygiene Data'!$E$12,0,10*ROW('Hygiene Data'!E107)))</f>
        <v/>
      </c>
      <c r="DT113" s="295" t="str">
        <f ca="true">+IF(OFFSET('Hygiene Data'!$E$13,0,10*ROW('Hygiene Data'!E107))="","",OFFSET('Hygiene Data'!$E$13,0,10*ROW('Hygiene Data'!E107)))</f>
        <v/>
      </c>
      <c r="DU113" s="295" t="str">
        <f ca="true">+IF(OFFSET('Hygiene Data'!$F$11,0,10*ROW('Hygiene Data'!F107))="","",OFFSET('Hygiene Data'!$F$11,0,10*ROW('Hygiene Data'!F107)))</f>
        <v/>
      </c>
      <c r="DV113" s="295" t="str">
        <f ca="true">+IF(OFFSET('Hygiene Data'!$F$12,0,10*ROW('Hygiene Data'!F107))="","",OFFSET('Hygiene Data'!$F$12,0,10*ROW('Hygiene Data'!F107)))</f>
        <v/>
      </c>
      <c r="DW113" s="295" t="str">
        <f ca="true">+IF(OFFSET('Hygiene Data'!$F$13,0,10*ROW('Hygiene Data'!F107))="","",OFFSET('Hygiene Data'!$F$13,0,10*ROW('Hygiene Data'!F107)))</f>
        <v/>
      </c>
      <c r="DX113" s="295" t="str">
        <f ca="true">+IF(OFFSET('Hygiene Data'!$G$11,0,10*ROW('Hygiene Data'!G107))="","",OFFSET('Hygiene Data'!$G$11,0,10*ROW('Hygiene Data'!G107)))</f>
        <v/>
      </c>
      <c r="DY113" s="295" t="str">
        <f ca="true">+IF(OFFSET('Hygiene Data'!$G$12,0,10*ROW('Hygiene Data'!G107))="","",OFFSET('Hygiene Data'!$G$12,0,10*ROW('Hygiene Data'!G107)))</f>
        <v/>
      </c>
      <c r="DZ113" s="295" t="str">
        <f ca="true">+IF(OFFSET('Hygiene Data'!$G$13,0,10*ROW('Hygiene Data'!G107))="","",OFFSET('Hygiene Data'!$G$13,0,10*ROW('Hygiene Data'!G107)))</f>
        <v/>
      </c>
      <c r="EA113" s="295" t="str">
        <f ca="true">+IF(OFFSET('Hygiene Data'!$H$11,0,10*ROW('Hygiene Data'!H107))="","",OFFSET('Hygiene Data'!$H$11,0,10*ROW('Hygiene Data'!H107)))</f>
        <v/>
      </c>
      <c r="EB113" s="295" t="str">
        <f ca="true">+IF(OFFSET('Hygiene Data'!$H$12,0,10*ROW('Hygiene Data'!H107))="","",OFFSET('Hygiene Data'!$H$12,0,10*ROW('Hygiene Data'!H107)))</f>
        <v/>
      </c>
      <c r="EC113" s="295" t="str">
        <f ca="true">+IF(OFFSET('Hygiene Data'!$H$13,0,10*ROW('Hygiene Data'!H107))="","",OFFSET('Hygiene Data'!$H$13,0,10*ROW('Hygiene Data'!H107)))</f>
        <v/>
      </c>
      <c r="ED113" s="295" t="str">
        <f ca="true">+IF(OFFSET('Hygiene Data'!$I$11,0,10*ROW('Hygiene Data'!I107))="","",OFFSET('Hygiene Data'!$I$11,0,10*ROW('Hygiene Data'!I107)))</f>
        <v/>
      </c>
      <c r="EE113" s="295" t="str">
        <f ca="true">+IF(OFFSET('Hygiene Data'!$I$12,0,10*ROW('Hygiene Data'!I107))="","",OFFSET('Hygiene Data'!$I$12,0,10*ROW('Hygiene Data'!I107)))</f>
        <v/>
      </c>
      <c r="EF113" s="29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5"/>
      <c r="BS114" s="295" t="str">
        <f ca="true">+IF(OFFSET('Water Data'!$D$27,0,10*ROW('Water Data'!D108))="","",OFFSET('Water Data'!$D$27,0,10*ROW('Water Data'!D108)))</f>
        <v/>
      </c>
      <c r="BT114" s="295" t="str">
        <f ca="true">+IF(OFFSET('Water Data'!$D$28,0,10*ROW('Water Data'!D108))="","",OFFSET('Water Data'!$D$28,0,10*ROW('Water Data'!D108)))</f>
        <v/>
      </c>
      <c r="BU114" s="295" t="str">
        <f ca="true">+IF(OFFSET('Water Data'!$D$29,0,10*ROW('Water Data'!D108))="","",OFFSET('Water Data'!$D$29,0,10*ROW('Water Data'!D108)))</f>
        <v/>
      </c>
      <c r="BV114" s="295" t="str">
        <f ca="true">+IF(OFFSET('Water Data'!$E$27,0,10*ROW('Water Data'!E108))="","",OFFSET('Water Data'!$E$27,0,10*ROW('Water Data'!E108)))</f>
        <v/>
      </c>
      <c r="BW114" s="295" t="str">
        <f ca="true">+IF(OFFSET('Water Data'!$E$28,0,10*ROW('Water Data'!E108))="","",OFFSET('Water Data'!$E$28,0,10*ROW('Water Data'!E108)))</f>
        <v/>
      </c>
      <c r="BX114" s="295" t="str">
        <f ca="true">+IF(OFFSET('Water Data'!$E$29,0,10*ROW('Water Data'!E108))="","",OFFSET('Water Data'!$E$29,0,10*ROW('Water Data'!E108)))</f>
        <v/>
      </c>
      <c r="BY114" s="295" t="str">
        <f ca="true">+IF(OFFSET('Water Data'!$F$27,0,10*ROW('Water Data'!F108))="","",OFFSET('Water Data'!$F$27,0,10*ROW('Water Data'!F108)))</f>
        <v/>
      </c>
      <c r="BZ114" s="295" t="str">
        <f ca="true">+IF(OFFSET('Water Data'!$F$28,0,10*ROW('Water Data'!F108))="","",OFFSET('Water Data'!$F$28,0,10*ROW('Water Data'!F108)))</f>
        <v/>
      </c>
      <c r="CA114" s="295" t="str">
        <f ca="true">+IF(OFFSET('Water Data'!$F$29,0,10*ROW('Water Data'!F108))="","",OFFSET('Water Data'!$F$29,0,10*ROW('Water Data'!F108)))</f>
        <v/>
      </c>
      <c r="CB114" s="295" t="str">
        <f ca="true">+IF(OFFSET('Water Data'!$G$27,0,10*ROW('Water Data'!G108))="","",OFFSET('Water Data'!$G$27,0,10*ROW('Water Data'!G108)))</f>
        <v/>
      </c>
      <c r="CC114" s="295" t="str">
        <f ca="true">+IF(OFFSET('Water Data'!$G$28,0,10*ROW('Water Data'!G108))="","",OFFSET('Water Data'!$G$28,0,10*ROW('Water Data'!G108)))</f>
        <v/>
      </c>
      <c r="CD114" s="295" t="str">
        <f ca="true">+IF(OFFSET('Water Data'!$G$29,0,10*ROW('Water Data'!G108))="","",OFFSET('Water Data'!$G$29,0,10*ROW('Water Data'!G108)))</f>
        <v/>
      </c>
      <c r="CE114" s="295" t="str">
        <f ca="true">+IF(OFFSET('Water Data'!$H$27,0,10*ROW('Water Data'!H108))="","",OFFSET('Water Data'!$H$27,0,10*ROW('Water Data'!H108)))</f>
        <v/>
      </c>
      <c r="CF114" s="295" t="str">
        <f ca="true">+IF(OFFSET('Water Data'!$H$28,0,10*ROW('Water Data'!H108))="","",OFFSET('Water Data'!$H$28,0,10*ROW('Water Data'!H108)))</f>
        <v/>
      </c>
      <c r="CG114" s="295" t="str">
        <f ca="true">+IF(OFFSET('Water Data'!$H$29,0,10*ROW('Water Data'!H108))="","",OFFSET('Water Data'!$H$29,0,10*ROW('Water Data'!H108)))</f>
        <v/>
      </c>
      <c r="CH114" s="295" t="str">
        <f ca="true">+IF(OFFSET('Water Data'!$I$27,0,10*ROW('Water Data'!I108))="","",OFFSET('Water Data'!$I$27,0,10*ROW('Water Data'!I108)))</f>
        <v/>
      </c>
      <c r="CI114" s="295" t="str">
        <f ca="true">+IF(OFFSET('Water Data'!$I$28,0,10*ROW('Water Data'!I108))="","",OFFSET('Water Data'!$I$28,0,10*ROW('Water Data'!I108)))</f>
        <v/>
      </c>
      <c r="CJ114" s="295" t="str">
        <f ca="true">+IF(OFFSET('Water Data'!$I$29,0,10*ROW('Water Data'!I108))="","",OFFSET('Water Data'!$I$29,0,10*ROW('Water Data'!I108)))</f>
        <v/>
      </c>
      <c r="CK114" s="295" t="str">
        <f ca="true">+IF(OFFSET('Sanitation Data'!$D$28,0,10*ROW('Sanitation Data'!D108))="","",OFFSET('Sanitation Data'!$D$28,0,10*ROW('Sanitation Data'!D108)))</f>
        <v/>
      </c>
      <c r="CL114" s="295" t="str">
        <f ca="true">+IF(OFFSET('Sanitation Data'!$D$29,0,10*ROW('Sanitation Data'!D108))="","",OFFSET('Sanitation Data'!$D$29,0,10*ROW('Sanitation Data'!D108)))</f>
        <v/>
      </c>
      <c r="CM114" s="295" t="str">
        <f ca="true">+IF(OFFSET('Sanitation Data'!$D$30,0,10*ROW('Sanitation Data'!D108))="","",OFFSET('Sanitation Data'!$D$30,0,10*ROW('Sanitation Data'!D108)))</f>
        <v/>
      </c>
      <c r="CN114" s="295" t="str">
        <f ca="true">+IF(OFFSET('Sanitation Data'!$D$31,0,10*ROW('Sanitation Data'!D108))="","",OFFSET('Sanitation Data'!$D$31,0,10*ROW('Sanitation Data'!D108)))</f>
        <v/>
      </c>
      <c r="CO114" s="295" t="str">
        <f ca="true">+IF(OFFSET('Sanitation Data'!$D$32,0,10*ROW('Sanitation Data'!D108))="","",OFFSET('Sanitation Data'!$D$32,0,10*ROW('Sanitation Data'!D108)))</f>
        <v/>
      </c>
      <c r="CP114" s="295" t="str">
        <f ca="true">+IF(OFFSET('Sanitation Data'!$E$28,0,10*ROW('Sanitation Data'!E108))="","",OFFSET('Sanitation Data'!$E$28,0,10*ROW('Sanitation Data'!E108)))</f>
        <v/>
      </c>
      <c r="CQ114" s="295" t="str">
        <f ca="true">+IF(OFFSET('Sanitation Data'!$E$29,0,10*ROW('Sanitation Data'!E108))="","",OFFSET('Sanitation Data'!$E$29,0,10*ROW('Sanitation Data'!E108)))</f>
        <v/>
      </c>
      <c r="CR114" s="295" t="str">
        <f ca="true">+IF(OFFSET('Sanitation Data'!$E$30,0,10*ROW('Sanitation Data'!E108))="","",OFFSET('Sanitation Data'!$E$30,0,10*ROW('Sanitation Data'!E108)))</f>
        <v/>
      </c>
      <c r="CS114" s="295" t="str">
        <f ca="true">+IF(OFFSET('Sanitation Data'!$E$31,0,10*ROW('Sanitation Data'!E108))="","",OFFSET('Sanitation Data'!$E$31,0,10*ROW('Sanitation Data'!E108)))</f>
        <v/>
      </c>
      <c r="CT114" s="295" t="str">
        <f ca="true">+IF(OFFSET('Sanitation Data'!$E$32,0,10*ROW('Sanitation Data'!E108))="","",OFFSET('Sanitation Data'!$E$32,0,10*ROW('Sanitation Data'!E108)))</f>
        <v/>
      </c>
      <c r="CU114" s="295" t="str">
        <f ca="true">+IF(OFFSET('Sanitation Data'!$F$28,0,10*ROW('Sanitation Data'!F108))="","",OFFSET('Sanitation Data'!$F$28,0,10*ROW('Sanitation Data'!F108)))</f>
        <v/>
      </c>
      <c r="CV114" s="295" t="str">
        <f ca="true">+IF(OFFSET('Sanitation Data'!$F$29,0,10*ROW('Sanitation Data'!F108))="","",OFFSET('Sanitation Data'!$F$29,0,10*ROW('Sanitation Data'!F108)))</f>
        <v/>
      </c>
      <c r="CW114" s="295" t="str">
        <f ca="true">+IF(OFFSET('Sanitation Data'!$F$30,0,10*ROW('Sanitation Data'!F108))="","",OFFSET('Sanitation Data'!$F$30,0,10*ROW('Sanitation Data'!F108)))</f>
        <v/>
      </c>
      <c r="CX114" s="295" t="str">
        <f ca="true">+IF(OFFSET('Sanitation Data'!$F$31,0,10*ROW('Sanitation Data'!F108))="","",OFFSET('Sanitation Data'!$F$31,0,10*ROW('Sanitation Data'!F108)))</f>
        <v/>
      </c>
      <c r="CY114" s="295" t="str">
        <f ca="true">+IF(OFFSET('Sanitation Data'!$F$32,0,10*ROW('Sanitation Data'!F108))="","",OFFSET('Sanitation Data'!$F$32,0,10*ROW('Sanitation Data'!F108)))</f>
        <v/>
      </c>
      <c r="CZ114" s="295" t="str">
        <f ca="true">+IF(OFFSET('Sanitation Data'!$G$28,0,10*ROW('Sanitation Data'!G108))="","",OFFSET('Sanitation Data'!$G$28,0,10*ROW('Sanitation Data'!G108)))</f>
        <v/>
      </c>
      <c r="DA114" s="295" t="str">
        <f ca="true">+IF(OFFSET('Sanitation Data'!$G$29,0,10*ROW('Sanitation Data'!G108))="","",OFFSET('Sanitation Data'!$G$29,0,10*ROW('Sanitation Data'!G108)))</f>
        <v/>
      </c>
      <c r="DB114" s="295" t="str">
        <f ca="true">+IF(OFFSET('Sanitation Data'!$G$30,0,10*ROW('Sanitation Data'!G108))="","",OFFSET('Sanitation Data'!$G$30,0,10*ROW('Sanitation Data'!G108)))</f>
        <v/>
      </c>
      <c r="DC114" s="295" t="str">
        <f ca="true">+IF(OFFSET('Sanitation Data'!$G$31,0,10*ROW('Sanitation Data'!G108))="","",OFFSET('Sanitation Data'!$G$31,0,10*ROW('Sanitation Data'!G108)))</f>
        <v/>
      </c>
      <c r="DD114" s="295" t="str">
        <f ca="true">+IF(OFFSET('Sanitation Data'!$G$32,0,10*ROW('Sanitation Data'!G108))="","",OFFSET('Sanitation Data'!$G$32,0,10*ROW('Sanitation Data'!G108)))</f>
        <v/>
      </c>
      <c r="DE114" s="295" t="str">
        <f ca="true">+IF(OFFSET('Sanitation Data'!$H$28,0,10*ROW('Sanitation Data'!H108))="","",OFFSET('Sanitation Data'!$H$28,0,10*ROW('Sanitation Data'!H108)))</f>
        <v/>
      </c>
      <c r="DF114" s="295" t="str">
        <f ca="true">+IF(OFFSET('Sanitation Data'!$H$29,0,10*ROW('Sanitation Data'!H108))="","",OFFSET('Sanitation Data'!$H$29,0,10*ROW('Sanitation Data'!H108)))</f>
        <v/>
      </c>
      <c r="DG114" s="295" t="str">
        <f ca="true">+IF(OFFSET('Sanitation Data'!$H$30,0,10*ROW('Sanitation Data'!H108))="","",OFFSET('Sanitation Data'!$H$30,0,10*ROW('Sanitation Data'!H108)))</f>
        <v/>
      </c>
      <c r="DH114" s="295" t="str">
        <f ca="true">+IF(OFFSET('Sanitation Data'!$H$31,0,10*ROW('Sanitation Data'!H108))="","",OFFSET('Sanitation Data'!$H$31,0,10*ROW('Sanitation Data'!H108)))</f>
        <v/>
      </c>
      <c r="DI114" s="295" t="str">
        <f ca="true">+IF(OFFSET('Sanitation Data'!$H$32,0,10*ROW('Sanitation Data'!H108))="","",OFFSET('Sanitation Data'!$H$32,0,10*ROW('Sanitation Data'!H108)))</f>
        <v/>
      </c>
      <c r="DJ114" s="295" t="str">
        <f ca="true">+IF(OFFSET('Sanitation Data'!$I$28,0,10*ROW('Sanitation Data'!I108))="","",OFFSET('Sanitation Data'!$I$28,0,10*ROW('Sanitation Data'!I108)))</f>
        <v/>
      </c>
      <c r="DK114" s="295" t="str">
        <f ca="true">+IF(OFFSET('Sanitation Data'!$I$29,0,10*ROW('Sanitation Data'!I108))="","",OFFSET('Sanitation Data'!$I$29,0,10*ROW('Sanitation Data'!I108)))</f>
        <v/>
      </c>
      <c r="DL114" s="295" t="str">
        <f ca="true">+IF(OFFSET('Sanitation Data'!$I$30,0,10*ROW('Sanitation Data'!I108))="","",OFFSET('Sanitation Data'!$I$30,0,10*ROW('Sanitation Data'!I108)))</f>
        <v/>
      </c>
      <c r="DM114" s="295" t="str">
        <f ca="true">+IF(OFFSET('Sanitation Data'!$I$31,0,10*ROW('Sanitation Data'!I108))="","",OFFSET('Sanitation Data'!$I$31,0,10*ROW('Sanitation Data'!I108)))</f>
        <v/>
      </c>
      <c r="DN114" s="295" t="str">
        <f ca="true">+IF(OFFSET('Sanitation Data'!$I$32,0,10*ROW('Sanitation Data'!I108))="","",OFFSET('Sanitation Data'!$I$32,0,10*ROW('Sanitation Data'!I108)))</f>
        <v/>
      </c>
      <c r="DO114" s="295" t="str">
        <f ca="true">+IF(OFFSET('Hygiene Data'!$D$11,0,10*ROW('Hygiene Data'!D108))="","",OFFSET('Hygiene Data'!$D$11,0,10*ROW('Hygiene Data'!D108)))</f>
        <v/>
      </c>
      <c r="DP114" s="295" t="str">
        <f ca="true">+IF(OFFSET('Hygiene Data'!$D$12,0,10*ROW('Hygiene Data'!D108))="","",OFFSET('Hygiene Data'!$D$12,0,10*ROW('Hygiene Data'!D108)))</f>
        <v/>
      </c>
      <c r="DQ114" s="295" t="str">
        <f ca="true">+IF(OFFSET('Hygiene Data'!$D$13,0,10*ROW('Hygiene Data'!D108))="","",OFFSET('Hygiene Data'!$D$13,0,10*ROW('Hygiene Data'!D108)))</f>
        <v/>
      </c>
      <c r="DR114" s="295" t="str">
        <f ca="true">+IF(OFFSET('Hygiene Data'!$E$11,0,10*ROW('Hygiene Data'!E108))="","",OFFSET('Hygiene Data'!$E$11,0,10*ROW('Hygiene Data'!E108)))</f>
        <v/>
      </c>
      <c r="DS114" s="295" t="str">
        <f ca="true">+IF(OFFSET('Hygiene Data'!$E$12,0,10*ROW('Hygiene Data'!E108))="","",OFFSET('Hygiene Data'!$E$12,0,10*ROW('Hygiene Data'!E108)))</f>
        <v/>
      </c>
      <c r="DT114" s="295" t="str">
        <f ca="true">+IF(OFFSET('Hygiene Data'!$E$13,0,10*ROW('Hygiene Data'!E108))="","",OFFSET('Hygiene Data'!$E$13,0,10*ROW('Hygiene Data'!E108)))</f>
        <v/>
      </c>
      <c r="DU114" s="295" t="str">
        <f ca="true">+IF(OFFSET('Hygiene Data'!$F$11,0,10*ROW('Hygiene Data'!F108))="","",OFFSET('Hygiene Data'!$F$11,0,10*ROW('Hygiene Data'!F108)))</f>
        <v/>
      </c>
      <c r="DV114" s="295" t="str">
        <f ca="true">+IF(OFFSET('Hygiene Data'!$F$12,0,10*ROW('Hygiene Data'!F108))="","",OFFSET('Hygiene Data'!$F$12,0,10*ROW('Hygiene Data'!F108)))</f>
        <v/>
      </c>
      <c r="DW114" s="295" t="str">
        <f ca="true">+IF(OFFSET('Hygiene Data'!$F$13,0,10*ROW('Hygiene Data'!F108))="","",OFFSET('Hygiene Data'!$F$13,0,10*ROW('Hygiene Data'!F108)))</f>
        <v/>
      </c>
      <c r="DX114" s="295" t="str">
        <f ca="true">+IF(OFFSET('Hygiene Data'!$G$11,0,10*ROW('Hygiene Data'!G108))="","",OFFSET('Hygiene Data'!$G$11,0,10*ROW('Hygiene Data'!G108)))</f>
        <v/>
      </c>
      <c r="DY114" s="295" t="str">
        <f ca="true">+IF(OFFSET('Hygiene Data'!$G$12,0,10*ROW('Hygiene Data'!G108))="","",OFFSET('Hygiene Data'!$G$12,0,10*ROW('Hygiene Data'!G108)))</f>
        <v/>
      </c>
      <c r="DZ114" s="295" t="str">
        <f ca="true">+IF(OFFSET('Hygiene Data'!$G$13,0,10*ROW('Hygiene Data'!G108))="","",OFFSET('Hygiene Data'!$G$13,0,10*ROW('Hygiene Data'!G108)))</f>
        <v/>
      </c>
      <c r="EA114" s="295" t="str">
        <f ca="true">+IF(OFFSET('Hygiene Data'!$H$11,0,10*ROW('Hygiene Data'!H108))="","",OFFSET('Hygiene Data'!$H$11,0,10*ROW('Hygiene Data'!H108)))</f>
        <v/>
      </c>
      <c r="EB114" s="295" t="str">
        <f ca="true">+IF(OFFSET('Hygiene Data'!$H$12,0,10*ROW('Hygiene Data'!H108))="","",OFFSET('Hygiene Data'!$H$12,0,10*ROW('Hygiene Data'!H108)))</f>
        <v/>
      </c>
      <c r="EC114" s="295" t="str">
        <f ca="true">+IF(OFFSET('Hygiene Data'!$H$13,0,10*ROW('Hygiene Data'!H108))="","",OFFSET('Hygiene Data'!$H$13,0,10*ROW('Hygiene Data'!H108)))</f>
        <v/>
      </c>
      <c r="ED114" s="295" t="str">
        <f ca="true">+IF(OFFSET('Hygiene Data'!$I$11,0,10*ROW('Hygiene Data'!I108))="","",OFFSET('Hygiene Data'!$I$11,0,10*ROW('Hygiene Data'!I108)))</f>
        <v/>
      </c>
      <c r="EE114" s="295" t="str">
        <f ca="true">+IF(OFFSET('Hygiene Data'!$I$12,0,10*ROW('Hygiene Data'!I108))="","",OFFSET('Hygiene Data'!$I$12,0,10*ROW('Hygiene Data'!I108)))</f>
        <v/>
      </c>
      <c r="EF114" s="29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5"/>
      <c r="BS115" s="295" t="str">
        <f ca="true">+IF(OFFSET('Water Data'!$D$27,0,10*ROW('Water Data'!D109))="","",OFFSET('Water Data'!$D$27,0,10*ROW('Water Data'!D109)))</f>
        <v/>
      </c>
      <c r="BT115" s="295" t="str">
        <f ca="true">+IF(OFFSET('Water Data'!$D$28,0,10*ROW('Water Data'!D109))="","",OFFSET('Water Data'!$D$28,0,10*ROW('Water Data'!D109)))</f>
        <v/>
      </c>
      <c r="BU115" s="295" t="str">
        <f ca="true">+IF(OFFSET('Water Data'!$D$29,0,10*ROW('Water Data'!D109))="","",OFFSET('Water Data'!$D$29,0,10*ROW('Water Data'!D109)))</f>
        <v/>
      </c>
      <c r="BV115" s="295" t="str">
        <f ca="true">+IF(OFFSET('Water Data'!$E$27,0,10*ROW('Water Data'!E109))="","",OFFSET('Water Data'!$E$27,0,10*ROW('Water Data'!E109)))</f>
        <v/>
      </c>
      <c r="BW115" s="295" t="str">
        <f ca="true">+IF(OFFSET('Water Data'!$E$28,0,10*ROW('Water Data'!E109))="","",OFFSET('Water Data'!$E$28,0,10*ROW('Water Data'!E109)))</f>
        <v/>
      </c>
      <c r="BX115" s="295" t="str">
        <f ca="true">+IF(OFFSET('Water Data'!$E$29,0,10*ROW('Water Data'!E109))="","",OFFSET('Water Data'!$E$29,0,10*ROW('Water Data'!E109)))</f>
        <v/>
      </c>
      <c r="BY115" s="295" t="str">
        <f ca="true">+IF(OFFSET('Water Data'!$F$27,0,10*ROW('Water Data'!F109))="","",OFFSET('Water Data'!$F$27,0,10*ROW('Water Data'!F109)))</f>
        <v/>
      </c>
      <c r="BZ115" s="295" t="str">
        <f ca="true">+IF(OFFSET('Water Data'!$F$28,0,10*ROW('Water Data'!F109))="","",OFFSET('Water Data'!$F$28,0,10*ROW('Water Data'!F109)))</f>
        <v/>
      </c>
      <c r="CA115" s="295" t="str">
        <f ca="true">+IF(OFFSET('Water Data'!$F$29,0,10*ROW('Water Data'!F109))="","",OFFSET('Water Data'!$F$29,0,10*ROW('Water Data'!F109)))</f>
        <v/>
      </c>
      <c r="CB115" s="295" t="str">
        <f ca="true">+IF(OFFSET('Water Data'!$G$27,0,10*ROW('Water Data'!G109))="","",OFFSET('Water Data'!$G$27,0,10*ROW('Water Data'!G109)))</f>
        <v/>
      </c>
      <c r="CC115" s="295" t="str">
        <f ca="true">+IF(OFFSET('Water Data'!$G$28,0,10*ROW('Water Data'!G109))="","",OFFSET('Water Data'!$G$28,0,10*ROW('Water Data'!G109)))</f>
        <v/>
      </c>
      <c r="CD115" s="295" t="str">
        <f ca="true">+IF(OFFSET('Water Data'!$G$29,0,10*ROW('Water Data'!G109))="","",OFFSET('Water Data'!$G$29,0,10*ROW('Water Data'!G109)))</f>
        <v/>
      </c>
      <c r="CE115" s="295" t="str">
        <f ca="true">+IF(OFFSET('Water Data'!$H$27,0,10*ROW('Water Data'!H109))="","",OFFSET('Water Data'!$H$27,0,10*ROW('Water Data'!H109)))</f>
        <v/>
      </c>
      <c r="CF115" s="295" t="str">
        <f ca="true">+IF(OFFSET('Water Data'!$H$28,0,10*ROW('Water Data'!H109))="","",OFFSET('Water Data'!$H$28,0,10*ROW('Water Data'!H109)))</f>
        <v/>
      </c>
      <c r="CG115" s="295" t="str">
        <f ca="true">+IF(OFFSET('Water Data'!$H$29,0,10*ROW('Water Data'!H109))="","",OFFSET('Water Data'!$H$29,0,10*ROW('Water Data'!H109)))</f>
        <v/>
      </c>
      <c r="CH115" s="295" t="str">
        <f ca="true">+IF(OFFSET('Water Data'!$I$27,0,10*ROW('Water Data'!I109))="","",OFFSET('Water Data'!$I$27,0,10*ROW('Water Data'!I109)))</f>
        <v/>
      </c>
      <c r="CI115" s="295" t="str">
        <f ca="true">+IF(OFFSET('Water Data'!$I$28,0,10*ROW('Water Data'!I109))="","",OFFSET('Water Data'!$I$28,0,10*ROW('Water Data'!I109)))</f>
        <v/>
      </c>
      <c r="CJ115" s="295" t="str">
        <f ca="true">+IF(OFFSET('Water Data'!$I$29,0,10*ROW('Water Data'!I109))="","",OFFSET('Water Data'!$I$29,0,10*ROW('Water Data'!I109)))</f>
        <v/>
      </c>
      <c r="CK115" s="295" t="str">
        <f ca="true">+IF(OFFSET('Sanitation Data'!$D$28,0,10*ROW('Sanitation Data'!D109))="","",OFFSET('Sanitation Data'!$D$28,0,10*ROW('Sanitation Data'!D109)))</f>
        <v/>
      </c>
      <c r="CL115" s="295" t="str">
        <f ca="true">+IF(OFFSET('Sanitation Data'!$D$29,0,10*ROW('Sanitation Data'!D109))="","",OFFSET('Sanitation Data'!$D$29,0,10*ROW('Sanitation Data'!D109)))</f>
        <v/>
      </c>
      <c r="CM115" s="295" t="str">
        <f ca="true">+IF(OFFSET('Sanitation Data'!$D$30,0,10*ROW('Sanitation Data'!D109))="","",OFFSET('Sanitation Data'!$D$30,0,10*ROW('Sanitation Data'!D109)))</f>
        <v/>
      </c>
      <c r="CN115" s="295" t="str">
        <f ca="true">+IF(OFFSET('Sanitation Data'!$D$31,0,10*ROW('Sanitation Data'!D109))="","",OFFSET('Sanitation Data'!$D$31,0,10*ROW('Sanitation Data'!D109)))</f>
        <v/>
      </c>
      <c r="CO115" s="295" t="str">
        <f ca="true">+IF(OFFSET('Sanitation Data'!$D$32,0,10*ROW('Sanitation Data'!D109))="","",OFFSET('Sanitation Data'!$D$32,0,10*ROW('Sanitation Data'!D109)))</f>
        <v/>
      </c>
      <c r="CP115" s="295" t="str">
        <f ca="true">+IF(OFFSET('Sanitation Data'!$E$28,0,10*ROW('Sanitation Data'!E109))="","",OFFSET('Sanitation Data'!$E$28,0,10*ROW('Sanitation Data'!E109)))</f>
        <v/>
      </c>
      <c r="CQ115" s="295" t="str">
        <f ca="true">+IF(OFFSET('Sanitation Data'!$E$29,0,10*ROW('Sanitation Data'!E109))="","",OFFSET('Sanitation Data'!$E$29,0,10*ROW('Sanitation Data'!E109)))</f>
        <v/>
      </c>
      <c r="CR115" s="295" t="str">
        <f ca="true">+IF(OFFSET('Sanitation Data'!$E$30,0,10*ROW('Sanitation Data'!E109))="","",OFFSET('Sanitation Data'!$E$30,0,10*ROW('Sanitation Data'!E109)))</f>
        <v/>
      </c>
      <c r="CS115" s="295" t="str">
        <f ca="true">+IF(OFFSET('Sanitation Data'!$E$31,0,10*ROW('Sanitation Data'!E109))="","",OFFSET('Sanitation Data'!$E$31,0,10*ROW('Sanitation Data'!E109)))</f>
        <v/>
      </c>
      <c r="CT115" s="295" t="str">
        <f ca="true">+IF(OFFSET('Sanitation Data'!$E$32,0,10*ROW('Sanitation Data'!E109))="","",OFFSET('Sanitation Data'!$E$32,0,10*ROW('Sanitation Data'!E109)))</f>
        <v/>
      </c>
      <c r="CU115" s="295" t="str">
        <f ca="true">+IF(OFFSET('Sanitation Data'!$F$28,0,10*ROW('Sanitation Data'!F109))="","",OFFSET('Sanitation Data'!$F$28,0,10*ROW('Sanitation Data'!F109)))</f>
        <v/>
      </c>
      <c r="CV115" s="295" t="str">
        <f ca="true">+IF(OFFSET('Sanitation Data'!$F$29,0,10*ROW('Sanitation Data'!F109))="","",OFFSET('Sanitation Data'!$F$29,0,10*ROW('Sanitation Data'!F109)))</f>
        <v/>
      </c>
      <c r="CW115" s="295" t="str">
        <f ca="true">+IF(OFFSET('Sanitation Data'!$F$30,0,10*ROW('Sanitation Data'!F109))="","",OFFSET('Sanitation Data'!$F$30,0,10*ROW('Sanitation Data'!F109)))</f>
        <v/>
      </c>
      <c r="CX115" s="295" t="str">
        <f ca="true">+IF(OFFSET('Sanitation Data'!$F$31,0,10*ROW('Sanitation Data'!F109))="","",OFFSET('Sanitation Data'!$F$31,0,10*ROW('Sanitation Data'!F109)))</f>
        <v/>
      </c>
      <c r="CY115" s="295" t="str">
        <f ca="true">+IF(OFFSET('Sanitation Data'!$F$32,0,10*ROW('Sanitation Data'!F109))="","",OFFSET('Sanitation Data'!$F$32,0,10*ROW('Sanitation Data'!F109)))</f>
        <v/>
      </c>
      <c r="CZ115" s="295" t="str">
        <f ca="true">+IF(OFFSET('Sanitation Data'!$G$28,0,10*ROW('Sanitation Data'!G109))="","",OFFSET('Sanitation Data'!$G$28,0,10*ROW('Sanitation Data'!G109)))</f>
        <v/>
      </c>
      <c r="DA115" s="295" t="str">
        <f ca="true">+IF(OFFSET('Sanitation Data'!$G$29,0,10*ROW('Sanitation Data'!G109))="","",OFFSET('Sanitation Data'!$G$29,0,10*ROW('Sanitation Data'!G109)))</f>
        <v/>
      </c>
      <c r="DB115" s="295" t="str">
        <f ca="true">+IF(OFFSET('Sanitation Data'!$G$30,0,10*ROW('Sanitation Data'!G109))="","",OFFSET('Sanitation Data'!$G$30,0,10*ROW('Sanitation Data'!G109)))</f>
        <v/>
      </c>
      <c r="DC115" s="295" t="str">
        <f ca="true">+IF(OFFSET('Sanitation Data'!$G$31,0,10*ROW('Sanitation Data'!G109))="","",OFFSET('Sanitation Data'!$G$31,0,10*ROW('Sanitation Data'!G109)))</f>
        <v/>
      </c>
      <c r="DD115" s="295" t="str">
        <f ca="true">+IF(OFFSET('Sanitation Data'!$G$32,0,10*ROW('Sanitation Data'!G109))="","",OFFSET('Sanitation Data'!$G$32,0,10*ROW('Sanitation Data'!G109)))</f>
        <v/>
      </c>
      <c r="DE115" s="295" t="str">
        <f ca="true">+IF(OFFSET('Sanitation Data'!$H$28,0,10*ROW('Sanitation Data'!H109))="","",OFFSET('Sanitation Data'!$H$28,0,10*ROW('Sanitation Data'!H109)))</f>
        <v/>
      </c>
      <c r="DF115" s="295" t="str">
        <f ca="true">+IF(OFFSET('Sanitation Data'!$H$29,0,10*ROW('Sanitation Data'!H109))="","",OFFSET('Sanitation Data'!$H$29,0,10*ROW('Sanitation Data'!H109)))</f>
        <v/>
      </c>
      <c r="DG115" s="295" t="str">
        <f ca="true">+IF(OFFSET('Sanitation Data'!$H$30,0,10*ROW('Sanitation Data'!H109))="","",OFFSET('Sanitation Data'!$H$30,0,10*ROW('Sanitation Data'!H109)))</f>
        <v/>
      </c>
      <c r="DH115" s="295" t="str">
        <f ca="true">+IF(OFFSET('Sanitation Data'!$H$31,0,10*ROW('Sanitation Data'!H109))="","",OFFSET('Sanitation Data'!$H$31,0,10*ROW('Sanitation Data'!H109)))</f>
        <v/>
      </c>
      <c r="DI115" s="295" t="str">
        <f ca="true">+IF(OFFSET('Sanitation Data'!$H$32,0,10*ROW('Sanitation Data'!H109))="","",OFFSET('Sanitation Data'!$H$32,0,10*ROW('Sanitation Data'!H109)))</f>
        <v/>
      </c>
      <c r="DJ115" s="295" t="str">
        <f ca="true">+IF(OFFSET('Sanitation Data'!$I$28,0,10*ROW('Sanitation Data'!I109))="","",OFFSET('Sanitation Data'!$I$28,0,10*ROW('Sanitation Data'!I109)))</f>
        <v/>
      </c>
      <c r="DK115" s="295" t="str">
        <f ca="true">+IF(OFFSET('Sanitation Data'!$I$29,0,10*ROW('Sanitation Data'!I109))="","",OFFSET('Sanitation Data'!$I$29,0,10*ROW('Sanitation Data'!I109)))</f>
        <v/>
      </c>
      <c r="DL115" s="295" t="str">
        <f ca="true">+IF(OFFSET('Sanitation Data'!$I$30,0,10*ROW('Sanitation Data'!I109))="","",OFFSET('Sanitation Data'!$I$30,0,10*ROW('Sanitation Data'!I109)))</f>
        <v/>
      </c>
      <c r="DM115" s="295" t="str">
        <f ca="true">+IF(OFFSET('Sanitation Data'!$I$31,0,10*ROW('Sanitation Data'!I109))="","",OFFSET('Sanitation Data'!$I$31,0,10*ROW('Sanitation Data'!I109)))</f>
        <v/>
      </c>
      <c r="DN115" s="295" t="str">
        <f ca="true">+IF(OFFSET('Sanitation Data'!$I$32,0,10*ROW('Sanitation Data'!I109))="","",OFFSET('Sanitation Data'!$I$32,0,10*ROW('Sanitation Data'!I109)))</f>
        <v/>
      </c>
      <c r="DO115" s="295" t="str">
        <f ca="true">+IF(OFFSET('Hygiene Data'!$D$11,0,10*ROW('Hygiene Data'!D109))="","",OFFSET('Hygiene Data'!$D$11,0,10*ROW('Hygiene Data'!D109)))</f>
        <v/>
      </c>
      <c r="DP115" s="295" t="str">
        <f ca="true">+IF(OFFSET('Hygiene Data'!$D$12,0,10*ROW('Hygiene Data'!D109))="","",OFFSET('Hygiene Data'!$D$12,0,10*ROW('Hygiene Data'!D109)))</f>
        <v/>
      </c>
      <c r="DQ115" s="295" t="str">
        <f ca="true">+IF(OFFSET('Hygiene Data'!$D$13,0,10*ROW('Hygiene Data'!D109))="","",OFFSET('Hygiene Data'!$D$13,0,10*ROW('Hygiene Data'!D109)))</f>
        <v/>
      </c>
      <c r="DR115" s="295" t="str">
        <f ca="true">+IF(OFFSET('Hygiene Data'!$E$11,0,10*ROW('Hygiene Data'!E109))="","",OFFSET('Hygiene Data'!$E$11,0,10*ROW('Hygiene Data'!E109)))</f>
        <v/>
      </c>
      <c r="DS115" s="295" t="str">
        <f ca="true">+IF(OFFSET('Hygiene Data'!$E$12,0,10*ROW('Hygiene Data'!E109))="","",OFFSET('Hygiene Data'!$E$12,0,10*ROW('Hygiene Data'!E109)))</f>
        <v/>
      </c>
      <c r="DT115" s="295" t="str">
        <f ca="true">+IF(OFFSET('Hygiene Data'!$E$13,0,10*ROW('Hygiene Data'!E109))="","",OFFSET('Hygiene Data'!$E$13,0,10*ROW('Hygiene Data'!E109)))</f>
        <v/>
      </c>
      <c r="DU115" s="295" t="str">
        <f ca="true">+IF(OFFSET('Hygiene Data'!$F$11,0,10*ROW('Hygiene Data'!F109))="","",OFFSET('Hygiene Data'!$F$11,0,10*ROW('Hygiene Data'!F109)))</f>
        <v/>
      </c>
      <c r="DV115" s="295" t="str">
        <f ca="true">+IF(OFFSET('Hygiene Data'!$F$12,0,10*ROW('Hygiene Data'!F109))="","",OFFSET('Hygiene Data'!$F$12,0,10*ROW('Hygiene Data'!F109)))</f>
        <v/>
      </c>
      <c r="DW115" s="295" t="str">
        <f ca="true">+IF(OFFSET('Hygiene Data'!$F$13,0,10*ROW('Hygiene Data'!F109))="","",OFFSET('Hygiene Data'!$F$13,0,10*ROW('Hygiene Data'!F109)))</f>
        <v/>
      </c>
      <c r="DX115" s="295" t="str">
        <f ca="true">+IF(OFFSET('Hygiene Data'!$G$11,0,10*ROW('Hygiene Data'!G109))="","",OFFSET('Hygiene Data'!$G$11,0,10*ROW('Hygiene Data'!G109)))</f>
        <v/>
      </c>
      <c r="DY115" s="295" t="str">
        <f ca="true">+IF(OFFSET('Hygiene Data'!$G$12,0,10*ROW('Hygiene Data'!G109))="","",OFFSET('Hygiene Data'!$G$12,0,10*ROW('Hygiene Data'!G109)))</f>
        <v/>
      </c>
      <c r="DZ115" s="295" t="str">
        <f ca="true">+IF(OFFSET('Hygiene Data'!$G$13,0,10*ROW('Hygiene Data'!G109))="","",OFFSET('Hygiene Data'!$G$13,0,10*ROW('Hygiene Data'!G109)))</f>
        <v/>
      </c>
      <c r="EA115" s="295" t="str">
        <f ca="true">+IF(OFFSET('Hygiene Data'!$H$11,0,10*ROW('Hygiene Data'!H109))="","",OFFSET('Hygiene Data'!$H$11,0,10*ROW('Hygiene Data'!H109)))</f>
        <v/>
      </c>
      <c r="EB115" s="295" t="str">
        <f ca="true">+IF(OFFSET('Hygiene Data'!$H$12,0,10*ROW('Hygiene Data'!H109))="","",OFFSET('Hygiene Data'!$H$12,0,10*ROW('Hygiene Data'!H109)))</f>
        <v/>
      </c>
      <c r="EC115" s="295" t="str">
        <f ca="true">+IF(OFFSET('Hygiene Data'!$H$13,0,10*ROW('Hygiene Data'!H109))="","",OFFSET('Hygiene Data'!$H$13,0,10*ROW('Hygiene Data'!H109)))</f>
        <v/>
      </c>
      <c r="ED115" s="295" t="str">
        <f ca="true">+IF(OFFSET('Hygiene Data'!$I$11,0,10*ROW('Hygiene Data'!I109))="","",OFFSET('Hygiene Data'!$I$11,0,10*ROW('Hygiene Data'!I109)))</f>
        <v/>
      </c>
      <c r="EE115" s="295" t="str">
        <f ca="true">+IF(OFFSET('Hygiene Data'!$I$12,0,10*ROW('Hygiene Data'!I109))="","",OFFSET('Hygiene Data'!$I$12,0,10*ROW('Hygiene Data'!I109)))</f>
        <v/>
      </c>
      <c r="EF115" s="29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5"/>
      <c r="BS116" s="295" t="str">
        <f ca="true">+IF(OFFSET('Water Data'!$D$27,0,10*ROW('Water Data'!D110))="","",OFFSET('Water Data'!$D$27,0,10*ROW('Water Data'!D110)))</f>
        <v/>
      </c>
      <c r="BT116" s="295" t="str">
        <f ca="true">+IF(OFFSET('Water Data'!$D$28,0,10*ROW('Water Data'!D110))="","",OFFSET('Water Data'!$D$28,0,10*ROW('Water Data'!D110)))</f>
        <v/>
      </c>
      <c r="BU116" s="295" t="str">
        <f ca="true">+IF(OFFSET('Water Data'!$D$29,0,10*ROW('Water Data'!D110))="","",OFFSET('Water Data'!$D$29,0,10*ROW('Water Data'!D110)))</f>
        <v/>
      </c>
      <c r="BV116" s="295" t="str">
        <f ca="true">+IF(OFFSET('Water Data'!$E$27,0,10*ROW('Water Data'!E110))="","",OFFSET('Water Data'!$E$27,0,10*ROW('Water Data'!E110)))</f>
        <v/>
      </c>
      <c r="BW116" s="295" t="str">
        <f ca="true">+IF(OFFSET('Water Data'!$E$28,0,10*ROW('Water Data'!E110))="","",OFFSET('Water Data'!$E$28,0,10*ROW('Water Data'!E110)))</f>
        <v/>
      </c>
      <c r="BX116" s="295" t="str">
        <f ca="true">+IF(OFFSET('Water Data'!$E$29,0,10*ROW('Water Data'!E110))="","",OFFSET('Water Data'!$E$29,0,10*ROW('Water Data'!E110)))</f>
        <v/>
      </c>
      <c r="BY116" s="295" t="str">
        <f ca="true">+IF(OFFSET('Water Data'!$F$27,0,10*ROW('Water Data'!F110))="","",OFFSET('Water Data'!$F$27,0,10*ROW('Water Data'!F110)))</f>
        <v/>
      </c>
      <c r="BZ116" s="295" t="str">
        <f ca="true">+IF(OFFSET('Water Data'!$F$28,0,10*ROW('Water Data'!F110))="","",OFFSET('Water Data'!$F$28,0,10*ROW('Water Data'!F110)))</f>
        <v/>
      </c>
      <c r="CA116" s="295" t="str">
        <f ca="true">+IF(OFFSET('Water Data'!$F$29,0,10*ROW('Water Data'!F110))="","",OFFSET('Water Data'!$F$29,0,10*ROW('Water Data'!F110)))</f>
        <v/>
      </c>
      <c r="CB116" s="295" t="str">
        <f ca="true">+IF(OFFSET('Water Data'!$G$27,0,10*ROW('Water Data'!G110))="","",OFFSET('Water Data'!$G$27,0,10*ROW('Water Data'!G110)))</f>
        <v/>
      </c>
      <c r="CC116" s="295" t="str">
        <f ca="true">+IF(OFFSET('Water Data'!$G$28,0,10*ROW('Water Data'!G110))="","",OFFSET('Water Data'!$G$28,0,10*ROW('Water Data'!G110)))</f>
        <v/>
      </c>
      <c r="CD116" s="295" t="str">
        <f ca="true">+IF(OFFSET('Water Data'!$G$29,0,10*ROW('Water Data'!G110))="","",OFFSET('Water Data'!$G$29,0,10*ROW('Water Data'!G110)))</f>
        <v/>
      </c>
      <c r="CE116" s="295" t="str">
        <f ca="true">+IF(OFFSET('Water Data'!$H$27,0,10*ROW('Water Data'!H110))="","",OFFSET('Water Data'!$H$27,0,10*ROW('Water Data'!H110)))</f>
        <v/>
      </c>
      <c r="CF116" s="295" t="str">
        <f ca="true">+IF(OFFSET('Water Data'!$H$28,0,10*ROW('Water Data'!H110))="","",OFFSET('Water Data'!$H$28,0,10*ROW('Water Data'!H110)))</f>
        <v/>
      </c>
      <c r="CG116" s="295" t="str">
        <f ca="true">+IF(OFFSET('Water Data'!$H$29,0,10*ROW('Water Data'!H110))="","",OFFSET('Water Data'!$H$29,0,10*ROW('Water Data'!H110)))</f>
        <v/>
      </c>
      <c r="CH116" s="295" t="str">
        <f ca="true">+IF(OFFSET('Water Data'!$I$27,0,10*ROW('Water Data'!I110))="","",OFFSET('Water Data'!$I$27,0,10*ROW('Water Data'!I110)))</f>
        <v/>
      </c>
      <c r="CI116" s="295" t="str">
        <f ca="true">+IF(OFFSET('Water Data'!$I$28,0,10*ROW('Water Data'!I110))="","",OFFSET('Water Data'!$I$28,0,10*ROW('Water Data'!I110)))</f>
        <v/>
      </c>
      <c r="CJ116" s="295" t="str">
        <f ca="true">+IF(OFFSET('Water Data'!$I$29,0,10*ROW('Water Data'!I110))="","",OFFSET('Water Data'!$I$29,0,10*ROW('Water Data'!I110)))</f>
        <v/>
      </c>
      <c r="CK116" s="295" t="str">
        <f ca="true">+IF(OFFSET('Sanitation Data'!$D$28,0,10*ROW('Sanitation Data'!D110))="","",OFFSET('Sanitation Data'!$D$28,0,10*ROW('Sanitation Data'!D110)))</f>
        <v/>
      </c>
      <c r="CL116" s="295" t="str">
        <f ca="true">+IF(OFFSET('Sanitation Data'!$D$29,0,10*ROW('Sanitation Data'!D110))="","",OFFSET('Sanitation Data'!$D$29,0,10*ROW('Sanitation Data'!D110)))</f>
        <v/>
      </c>
      <c r="CM116" s="295" t="str">
        <f ca="true">+IF(OFFSET('Sanitation Data'!$D$30,0,10*ROW('Sanitation Data'!D110))="","",OFFSET('Sanitation Data'!$D$30,0,10*ROW('Sanitation Data'!D110)))</f>
        <v/>
      </c>
      <c r="CN116" s="295" t="str">
        <f ca="true">+IF(OFFSET('Sanitation Data'!$D$31,0,10*ROW('Sanitation Data'!D110))="","",OFFSET('Sanitation Data'!$D$31,0,10*ROW('Sanitation Data'!D110)))</f>
        <v/>
      </c>
      <c r="CO116" s="295" t="str">
        <f ca="true">+IF(OFFSET('Sanitation Data'!$D$32,0,10*ROW('Sanitation Data'!D110))="","",OFFSET('Sanitation Data'!$D$32,0,10*ROW('Sanitation Data'!D110)))</f>
        <v/>
      </c>
      <c r="CP116" s="295" t="str">
        <f ca="true">+IF(OFFSET('Sanitation Data'!$E$28,0,10*ROW('Sanitation Data'!E110))="","",OFFSET('Sanitation Data'!$E$28,0,10*ROW('Sanitation Data'!E110)))</f>
        <v/>
      </c>
      <c r="CQ116" s="295" t="str">
        <f ca="true">+IF(OFFSET('Sanitation Data'!$E$29,0,10*ROW('Sanitation Data'!E110))="","",OFFSET('Sanitation Data'!$E$29,0,10*ROW('Sanitation Data'!E110)))</f>
        <v/>
      </c>
      <c r="CR116" s="295" t="str">
        <f ca="true">+IF(OFFSET('Sanitation Data'!$E$30,0,10*ROW('Sanitation Data'!E110))="","",OFFSET('Sanitation Data'!$E$30,0,10*ROW('Sanitation Data'!E110)))</f>
        <v/>
      </c>
      <c r="CS116" s="295" t="str">
        <f ca="true">+IF(OFFSET('Sanitation Data'!$E$31,0,10*ROW('Sanitation Data'!E110))="","",OFFSET('Sanitation Data'!$E$31,0,10*ROW('Sanitation Data'!E110)))</f>
        <v/>
      </c>
      <c r="CT116" s="295" t="str">
        <f ca="true">+IF(OFFSET('Sanitation Data'!$E$32,0,10*ROW('Sanitation Data'!E110))="","",OFFSET('Sanitation Data'!$E$32,0,10*ROW('Sanitation Data'!E110)))</f>
        <v/>
      </c>
      <c r="CU116" s="295" t="str">
        <f ca="true">+IF(OFFSET('Sanitation Data'!$F$28,0,10*ROW('Sanitation Data'!F110))="","",OFFSET('Sanitation Data'!$F$28,0,10*ROW('Sanitation Data'!F110)))</f>
        <v/>
      </c>
      <c r="CV116" s="295" t="str">
        <f ca="true">+IF(OFFSET('Sanitation Data'!$F$29,0,10*ROW('Sanitation Data'!F110))="","",OFFSET('Sanitation Data'!$F$29,0,10*ROW('Sanitation Data'!F110)))</f>
        <v/>
      </c>
      <c r="CW116" s="295" t="str">
        <f ca="true">+IF(OFFSET('Sanitation Data'!$F$30,0,10*ROW('Sanitation Data'!F110))="","",OFFSET('Sanitation Data'!$F$30,0,10*ROW('Sanitation Data'!F110)))</f>
        <v/>
      </c>
      <c r="CX116" s="295" t="str">
        <f ca="true">+IF(OFFSET('Sanitation Data'!$F$31,0,10*ROW('Sanitation Data'!F110))="","",OFFSET('Sanitation Data'!$F$31,0,10*ROW('Sanitation Data'!F110)))</f>
        <v/>
      </c>
      <c r="CY116" s="295" t="str">
        <f ca="true">+IF(OFFSET('Sanitation Data'!$F$32,0,10*ROW('Sanitation Data'!F110))="","",OFFSET('Sanitation Data'!$F$32,0,10*ROW('Sanitation Data'!F110)))</f>
        <v/>
      </c>
      <c r="CZ116" s="295" t="str">
        <f ca="true">+IF(OFFSET('Sanitation Data'!$G$28,0,10*ROW('Sanitation Data'!G110))="","",OFFSET('Sanitation Data'!$G$28,0,10*ROW('Sanitation Data'!G110)))</f>
        <v/>
      </c>
      <c r="DA116" s="295" t="str">
        <f ca="true">+IF(OFFSET('Sanitation Data'!$G$29,0,10*ROW('Sanitation Data'!G110))="","",OFFSET('Sanitation Data'!$G$29,0,10*ROW('Sanitation Data'!G110)))</f>
        <v/>
      </c>
      <c r="DB116" s="295" t="str">
        <f ca="true">+IF(OFFSET('Sanitation Data'!$G$30,0,10*ROW('Sanitation Data'!G110))="","",OFFSET('Sanitation Data'!$G$30,0,10*ROW('Sanitation Data'!G110)))</f>
        <v/>
      </c>
      <c r="DC116" s="295" t="str">
        <f ca="true">+IF(OFFSET('Sanitation Data'!$G$31,0,10*ROW('Sanitation Data'!G110))="","",OFFSET('Sanitation Data'!$G$31,0,10*ROW('Sanitation Data'!G110)))</f>
        <v/>
      </c>
      <c r="DD116" s="295" t="str">
        <f ca="true">+IF(OFFSET('Sanitation Data'!$G$32,0,10*ROW('Sanitation Data'!G110))="","",OFFSET('Sanitation Data'!$G$32,0,10*ROW('Sanitation Data'!G110)))</f>
        <v/>
      </c>
      <c r="DE116" s="295" t="str">
        <f ca="true">+IF(OFFSET('Sanitation Data'!$H$28,0,10*ROW('Sanitation Data'!H110))="","",OFFSET('Sanitation Data'!$H$28,0,10*ROW('Sanitation Data'!H110)))</f>
        <v/>
      </c>
      <c r="DF116" s="295" t="str">
        <f ca="true">+IF(OFFSET('Sanitation Data'!$H$29,0,10*ROW('Sanitation Data'!H110))="","",OFFSET('Sanitation Data'!$H$29,0,10*ROW('Sanitation Data'!H110)))</f>
        <v/>
      </c>
      <c r="DG116" s="295" t="str">
        <f ca="true">+IF(OFFSET('Sanitation Data'!$H$30,0,10*ROW('Sanitation Data'!H110))="","",OFFSET('Sanitation Data'!$H$30,0,10*ROW('Sanitation Data'!H110)))</f>
        <v/>
      </c>
      <c r="DH116" s="295" t="str">
        <f ca="true">+IF(OFFSET('Sanitation Data'!$H$31,0,10*ROW('Sanitation Data'!H110))="","",OFFSET('Sanitation Data'!$H$31,0,10*ROW('Sanitation Data'!H110)))</f>
        <v/>
      </c>
      <c r="DI116" s="295" t="str">
        <f ca="true">+IF(OFFSET('Sanitation Data'!$H$32,0,10*ROW('Sanitation Data'!H110))="","",OFFSET('Sanitation Data'!$H$32,0,10*ROW('Sanitation Data'!H110)))</f>
        <v/>
      </c>
      <c r="DJ116" s="295" t="str">
        <f ca="true">+IF(OFFSET('Sanitation Data'!$I$28,0,10*ROW('Sanitation Data'!I110))="","",OFFSET('Sanitation Data'!$I$28,0,10*ROW('Sanitation Data'!I110)))</f>
        <v/>
      </c>
      <c r="DK116" s="295" t="str">
        <f ca="true">+IF(OFFSET('Sanitation Data'!$I$29,0,10*ROW('Sanitation Data'!I110))="","",OFFSET('Sanitation Data'!$I$29,0,10*ROW('Sanitation Data'!I110)))</f>
        <v/>
      </c>
      <c r="DL116" s="295" t="str">
        <f ca="true">+IF(OFFSET('Sanitation Data'!$I$30,0,10*ROW('Sanitation Data'!I110))="","",OFFSET('Sanitation Data'!$I$30,0,10*ROW('Sanitation Data'!I110)))</f>
        <v/>
      </c>
      <c r="DM116" s="295" t="str">
        <f ca="true">+IF(OFFSET('Sanitation Data'!$I$31,0,10*ROW('Sanitation Data'!I110))="","",OFFSET('Sanitation Data'!$I$31,0,10*ROW('Sanitation Data'!I110)))</f>
        <v/>
      </c>
      <c r="DN116" s="295" t="str">
        <f ca="true">+IF(OFFSET('Sanitation Data'!$I$32,0,10*ROW('Sanitation Data'!I110))="","",OFFSET('Sanitation Data'!$I$32,0,10*ROW('Sanitation Data'!I110)))</f>
        <v/>
      </c>
      <c r="DO116" s="295" t="str">
        <f ca="true">+IF(OFFSET('Hygiene Data'!$D$11,0,10*ROW('Hygiene Data'!D110))="","",OFFSET('Hygiene Data'!$D$11,0,10*ROW('Hygiene Data'!D110)))</f>
        <v/>
      </c>
      <c r="DP116" s="295" t="str">
        <f ca="true">+IF(OFFSET('Hygiene Data'!$D$12,0,10*ROW('Hygiene Data'!D110))="","",OFFSET('Hygiene Data'!$D$12,0,10*ROW('Hygiene Data'!D110)))</f>
        <v/>
      </c>
      <c r="DQ116" s="295" t="str">
        <f ca="true">+IF(OFFSET('Hygiene Data'!$D$13,0,10*ROW('Hygiene Data'!D110))="","",OFFSET('Hygiene Data'!$D$13,0,10*ROW('Hygiene Data'!D110)))</f>
        <v/>
      </c>
      <c r="DR116" s="295" t="str">
        <f ca="true">+IF(OFFSET('Hygiene Data'!$E$11,0,10*ROW('Hygiene Data'!E110))="","",OFFSET('Hygiene Data'!$E$11,0,10*ROW('Hygiene Data'!E110)))</f>
        <v/>
      </c>
      <c r="DS116" s="295" t="str">
        <f ca="true">+IF(OFFSET('Hygiene Data'!$E$12,0,10*ROW('Hygiene Data'!E110))="","",OFFSET('Hygiene Data'!$E$12,0,10*ROW('Hygiene Data'!E110)))</f>
        <v/>
      </c>
      <c r="DT116" s="295" t="str">
        <f ca="true">+IF(OFFSET('Hygiene Data'!$E$13,0,10*ROW('Hygiene Data'!E110))="","",OFFSET('Hygiene Data'!$E$13,0,10*ROW('Hygiene Data'!E110)))</f>
        <v/>
      </c>
      <c r="DU116" s="295" t="str">
        <f ca="true">+IF(OFFSET('Hygiene Data'!$F$11,0,10*ROW('Hygiene Data'!F110))="","",OFFSET('Hygiene Data'!$F$11,0,10*ROW('Hygiene Data'!F110)))</f>
        <v/>
      </c>
      <c r="DV116" s="295" t="str">
        <f ca="true">+IF(OFFSET('Hygiene Data'!$F$12,0,10*ROW('Hygiene Data'!F110))="","",OFFSET('Hygiene Data'!$F$12,0,10*ROW('Hygiene Data'!F110)))</f>
        <v/>
      </c>
      <c r="DW116" s="295" t="str">
        <f ca="true">+IF(OFFSET('Hygiene Data'!$F$13,0,10*ROW('Hygiene Data'!F110))="","",OFFSET('Hygiene Data'!$F$13,0,10*ROW('Hygiene Data'!F110)))</f>
        <v/>
      </c>
      <c r="DX116" s="295" t="str">
        <f ca="true">+IF(OFFSET('Hygiene Data'!$G$11,0,10*ROW('Hygiene Data'!G110))="","",OFFSET('Hygiene Data'!$G$11,0,10*ROW('Hygiene Data'!G110)))</f>
        <v/>
      </c>
      <c r="DY116" s="295" t="str">
        <f ca="true">+IF(OFFSET('Hygiene Data'!$G$12,0,10*ROW('Hygiene Data'!G110))="","",OFFSET('Hygiene Data'!$G$12,0,10*ROW('Hygiene Data'!G110)))</f>
        <v/>
      </c>
      <c r="DZ116" s="295" t="str">
        <f ca="true">+IF(OFFSET('Hygiene Data'!$G$13,0,10*ROW('Hygiene Data'!G110))="","",OFFSET('Hygiene Data'!$G$13,0,10*ROW('Hygiene Data'!G110)))</f>
        <v/>
      </c>
      <c r="EA116" s="295" t="str">
        <f ca="true">+IF(OFFSET('Hygiene Data'!$H$11,0,10*ROW('Hygiene Data'!H110))="","",OFFSET('Hygiene Data'!$H$11,0,10*ROW('Hygiene Data'!H110)))</f>
        <v/>
      </c>
      <c r="EB116" s="295" t="str">
        <f ca="true">+IF(OFFSET('Hygiene Data'!$H$12,0,10*ROW('Hygiene Data'!H110))="","",OFFSET('Hygiene Data'!$H$12,0,10*ROW('Hygiene Data'!H110)))</f>
        <v/>
      </c>
      <c r="EC116" s="295" t="str">
        <f ca="true">+IF(OFFSET('Hygiene Data'!$H$13,0,10*ROW('Hygiene Data'!H110))="","",OFFSET('Hygiene Data'!$H$13,0,10*ROW('Hygiene Data'!H110)))</f>
        <v/>
      </c>
      <c r="ED116" s="295" t="str">
        <f ca="true">+IF(OFFSET('Hygiene Data'!$I$11,0,10*ROW('Hygiene Data'!I110))="","",OFFSET('Hygiene Data'!$I$11,0,10*ROW('Hygiene Data'!I110)))</f>
        <v/>
      </c>
      <c r="EE116" s="295" t="str">
        <f ca="true">+IF(OFFSET('Hygiene Data'!$I$12,0,10*ROW('Hygiene Data'!I110))="","",OFFSET('Hygiene Data'!$I$12,0,10*ROW('Hygiene Data'!I110)))</f>
        <v/>
      </c>
      <c r="EF116" s="29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5"/>
      <c r="BS117" s="295" t="str">
        <f ca="true">+IF(OFFSET('Water Data'!$D$27,0,10*ROW('Water Data'!D111))="","",OFFSET('Water Data'!$D$27,0,10*ROW('Water Data'!D111)))</f>
        <v/>
      </c>
      <c r="BT117" s="295" t="str">
        <f ca="true">+IF(OFFSET('Water Data'!$D$28,0,10*ROW('Water Data'!D111))="","",OFFSET('Water Data'!$D$28,0,10*ROW('Water Data'!D111)))</f>
        <v/>
      </c>
      <c r="BU117" s="295" t="str">
        <f ca="true">+IF(OFFSET('Water Data'!$D$29,0,10*ROW('Water Data'!D111))="","",OFFSET('Water Data'!$D$29,0,10*ROW('Water Data'!D111)))</f>
        <v/>
      </c>
      <c r="BV117" s="295" t="str">
        <f ca="true">+IF(OFFSET('Water Data'!$E$27,0,10*ROW('Water Data'!E111))="","",OFFSET('Water Data'!$E$27,0,10*ROW('Water Data'!E111)))</f>
        <v/>
      </c>
      <c r="BW117" s="295" t="str">
        <f ca="true">+IF(OFFSET('Water Data'!$E$28,0,10*ROW('Water Data'!E111))="","",OFFSET('Water Data'!$E$28,0,10*ROW('Water Data'!E111)))</f>
        <v/>
      </c>
      <c r="BX117" s="295" t="str">
        <f ca="true">+IF(OFFSET('Water Data'!$E$29,0,10*ROW('Water Data'!E111))="","",OFFSET('Water Data'!$E$29,0,10*ROW('Water Data'!E111)))</f>
        <v/>
      </c>
      <c r="BY117" s="295" t="str">
        <f ca="true">+IF(OFFSET('Water Data'!$F$27,0,10*ROW('Water Data'!F111))="","",OFFSET('Water Data'!$F$27,0,10*ROW('Water Data'!F111)))</f>
        <v/>
      </c>
      <c r="BZ117" s="295" t="str">
        <f ca="true">+IF(OFFSET('Water Data'!$F$28,0,10*ROW('Water Data'!F111))="","",OFFSET('Water Data'!$F$28,0,10*ROW('Water Data'!F111)))</f>
        <v/>
      </c>
      <c r="CA117" s="295" t="str">
        <f ca="true">+IF(OFFSET('Water Data'!$F$29,0,10*ROW('Water Data'!F111))="","",OFFSET('Water Data'!$F$29,0,10*ROW('Water Data'!F111)))</f>
        <v/>
      </c>
      <c r="CB117" s="295" t="str">
        <f ca="true">+IF(OFFSET('Water Data'!$G$27,0,10*ROW('Water Data'!G111))="","",OFFSET('Water Data'!$G$27,0,10*ROW('Water Data'!G111)))</f>
        <v/>
      </c>
      <c r="CC117" s="295" t="str">
        <f ca="true">+IF(OFFSET('Water Data'!$G$28,0,10*ROW('Water Data'!G111))="","",OFFSET('Water Data'!$G$28,0,10*ROW('Water Data'!G111)))</f>
        <v/>
      </c>
      <c r="CD117" s="295" t="str">
        <f ca="true">+IF(OFFSET('Water Data'!$G$29,0,10*ROW('Water Data'!G111))="","",OFFSET('Water Data'!$G$29,0,10*ROW('Water Data'!G111)))</f>
        <v/>
      </c>
      <c r="CE117" s="295" t="str">
        <f ca="true">+IF(OFFSET('Water Data'!$H$27,0,10*ROW('Water Data'!H111))="","",OFFSET('Water Data'!$H$27,0,10*ROW('Water Data'!H111)))</f>
        <v/>
      </c>
      <c r="CF117" s="295" t="str">
        <f ca="true">+IF(OFFSET('Water Data'!$H$28,0,10*ROW('Water Data'!H111))="","",OFFSET('Water Data'!$H$28,0,10*ROW('Water Data'!H111)))</f>
        <v/>
      </c>
      <c r="CG117" s="295" t="str">
        <f ca="true">+IF(OFFSET('Water Data'!$H$29,0,10*ROW('Water Data'!H111))="","",OFFSET('Water Data'!$H$29,0,10*ROW('Water Data'!H111)))</f>
        <v/>
      </c>
      <c r="CH117" s="295" t="str">
        <f ca="true">+IF(OFFSET('Water Data'!$I$27,0,10*ROW('Water Data'!I111))="","",OFFSET('Water Data'!$I$27,0,10*ROW('Water Data'!I111)))</f>
        <v/>
      </c>
      <c r="CI117" s="295" t="str">
        <f ca="true">+IF(OFFSET('Water Data'!$I$28,0,10*ROW('Water Data'!I111))="","",OFFSET('Water Data'!$I$28,0,10*ROW('Water Data'!I111)))</f>
        <v/>
      </c>
      <c r="CJ117" s="295" t="str">
        <f ca="true">+IF(OFFSET('Water Data'!$I$29,0,10*ROW('Water Data'!I111))="","",OFFSET('Water Data'!$I$29,0,10*ROW('Water Data'!I111)))</f>
        <v/>
      </c>
      <c r="CK117" s="295" t="str">
        <f ca="true">+IF(OFFSET('Sanitation Data'!$D$28,0,10*ROW('Sanitation Data'!D111))="","",OFFSET('Sanitation Data'!$D$28,0,10*ROW('Sanitation Data'!D111)))</f>
        <v/>
      </c>
      <c r="CL117" s="295" t="str">
        <f ca="true">+IF(OFFSET('Sanitation Data'!$D$29,0,10*ROW('Sanitation Data'!D111))="","",OFFSET('Sanitation Data'!$D$29,0,10*ROW('Sanitation Data'!D111)))</f>
        <v/>
      </c>
      <c r="CM117" s="295" t="str">
        <f ca="true">+IF(OFFSET('Sanitation Data'!$D$30,0,10*ROW('Sanitation Data'!D111))="","",OFFSET('Sanitation Data'!$D$30,0,10*ROW('Sanitation Data'!D111)))</f>
        <v/>
      </c>
      <c r="CN117" s="295" t="str">
        <f ca="true">+IF(OFFSET('Sanitation Data'!$D$31,0,10*ROW('Sanitation Data'!D111))="","",OFFSET('Sanitation Data'!$D$31,0,10*ROW('Sanitation Data'!D111)))</f>
        <v/>
      </c>
      <c r="CO117" s="295" t="str">
        <f ca="true">+IF(OFFSET('Sanitation Data'!$D$32,0,10*ROW('Sanitation Data'!D111))="","",OFFSET('Sanitation Data'!$D$32,0,10*ROW('Sanitation Data'!D111)))</f>
        <v/>
      </c>
      <c r="CP117" s="295" t="str">
        <f ca="true">+IF(OFFSET('Sanitation Data'!$E$28,0,10*ROW('Sanitation Data'!E111))="","",OFFSET('Sanitation Data'!$E$28,0,10*ROW('Sanitation Data'!E111)))</f>
        <v/>
      </c>
      <c r="CQ117" s="295" t="str">
        <f ca="true">+IF(OFFSET('Sanitation Data'!$E$29,0,10*ROW('Sanitation Data'!E111))="","",OFFSET('Sanitation Data'!$E$29,0,10*ROW('Sanitation Data'!E111)))</f>
        <v/>
      </c>
      <c r="CR117" s="295" t="str">
        <f ca="true">+IF(OFFSET('Sanitation Data'!$E$30,0,10*ROW('Sanitation Data'!E111))="","",OFFSET('Sanitation Data'!$E$30,0,10*ROW('Sanitation Data'!E111)))</f>
        <v/>
      </c>
      <c r="CS117" s="295" t="str">
        <f ca="true">+IF(OFFSET('Sanitation Data'!$E$31,0,10*ROW('Sanitation Data'!E111))="","",OFFSET('Sanitation Data'!$E$31,0,10*ROW('Sanitation Data'!E111)))</f>
        <v/>
      </c>
      <c r="CT117" s="295" t="str">
        <f ca="true">+IF(OFFSET('Sanitation Data'!$E$32,0,10*ROW('Sanitation Data'!E111))="","",OFFSET('Sanitation Data'!$E$32,0,10*ROW('Sanitation Data'!E111)))</f>
        <v/>
      </c>
      <c r="CU117" s="295" t="str">
        <f ca="true">+IF(OFFSET('Sanitation Data'!$F$28,0,10*ROW('Sanitation Data'!F111))="","",OFFSET('Sanitation Data'!$F$28,0,10*ROW('Sanitation Data'!F111)))</f>
        <v/>
      </c>
      <c r="CV117" s="295" t="str">
        <f ca="true">+IF(OFFSET('Sanitation Data'!$F$29,0,10*ROW('Sanitation Data'!F111))="","",OFFSET('Sanitation Data'!$F$29,0,10*ROW('Sanitation Data'!F111)))</f>
        <v/>
      </c>
      <c r="CW117" s="295" t="str">
        <f ca="true">+IF(OFFSET('Sanitation Data'!$F$30,0,10*ROW('Sanitation Data'!F111))="","",OFFSET('Sanitation Data'!$F$30,0,10*ROW('Sanitation Data'!F111)))</f>
        <v/>
      </c>
      <c r="CX117" s="295" t="str">
        <f ca="true">+IF(OFFSET('Sanitation Data'!$F$31,0,10*ROW('Sanitation Data'!F111))="","",OFFSET('Sanitation Data'!$F$31,0,10*ROW('Sanitation Data'!F111)))</f>
        <v/>
      </c>
      <c r="CY117" s="295" t="str">
        <f ca="true">+IF(OFFSET('Sanitation Data'!$F$32,0,10*ROW('Sanitation Data'!F111))="","",OFFSET('Sanitation Data'!$F$32,0,10*ROW('Sanitation Data'!F111)))</f>
        <v/>
      </c>
      <c r="CZ117" s="295" t="str">
        <f ca="true">+IF(OFFSET('Sanitation Data'!$G$28,0,10*ROW('Sanitation Data'!G111))="","",OFFSET('Sanitation Data'!$G$28,0,10*ROW('Sanitation Data'!G111)))</f>
        <v/>
      </c>
      <c r="DA117" s="295" t="str">
        <f ca="true">+IF(OFFSET('Sanitation Data'!$G$29,0,10*ROW('Sanitation Data'!G111))="","",OFFSET('Sanitation Data'!$G$29,0,10*ROW('Sanitation Data'!G111)))</f>
        <v/>
      </c>
      <c r="DB117" s="295" t="str">
        <f ca="true">+IF(OFFSET('Sanitation Data'!$G$30,0,10*ROW('Sanitation Data'!G111))="","",OFFSET('Sanitation Data'!$G$30,0,10*ROW('Sanitation Data'!G111)))</f>
        <v/>
      </c>
      <c r="DC117" s="295" t="str">
        <f ca="true">+IF(OFFSET('Sanitation Data'!$G$31,0,10*ROW('Sanitation Data'!G111))="","",OFFSET('Sanitation Data'!$G$31,0,10*ROW('Sanitation Data'!G111)))</f>
        <v/>
      </c>
      <c r="DD117" s="295" t="str">
        <f ca="true">+IF(OFFSET('Sanitation Data'!$G$32,0,10*ROW('Sanitation Data'!G111))="","",OFFSET('Sanitation Data'!$G$32,0,10*ROW('Sanitation Data'!G111)))</f>
        <v/>
      </c>
      <c r="DE117" s="295" t="str">
        <f ca="true">+IF(OFFSET('Sanitation Data'!$H$28,0,10*ROW('Sanitation Data'!H111))="","",OFFSET('Sanitation Data'!$H$28,0,10*ROW('Sanitation Data'!H111)))</f>
        <v/>
      </c>
      <c r="DF117" s="295" t="str">
        <f ca="true">+IF(OFFSET('Sanitation Data'!$H$29,0,10*ROW('Sanitation Data'!H111))="","",OFFSET('Sanitation Data'!$H$29,0,10*ROW('Sanitation Data'!H111)))</f>
        <v/>
      </c>
      <c r="DG117" s="295" t="str">
        <f ca="true">+IF(OFFSET('Sanitation Data'!$H$30,0,10*ROW('Sanitation Data'!H111))="","",OFFSET('Sanitation Data'!$H$30,0,10*ROW('Sanitation Data'!H111)))</f>
        <v/>
      </c>
      <c r="DH117" s="295" t="str">
        <f ca="true">+IF(OFFSET('Sanitation Data'!$H$31,0,10*ROW('Sanitation Data'!H111))="","",OFFSET('Sanitation Data'!$H$31,0,10*ROW('Sanitation Data'!H111)))</f>
        <v/>
      </c>
      <c r="DI117" s="295" t="str">
        <f ca="true">+IF(OFFSET('Sanitation Data'!$H$32,0,10*ROW('Sanitation Data'!H111))="","",OFFSET('Sanitation Data'!$H$32,0,10*ROW('Sanitation Data'!H111)))</f>
        <v/>
      </c>
      <c r="DJ117" s="295" t="str">
        <f ca="true">+IF(OFFSET('Sanitation Data'!$I$28,0,10*ROW('Sanitation Data'!I111))="","",OFFSET('Sanitation Data'!$I$28,0,10*ROW('Sanitation Data'!I111)))</f>
        <v/>
      </c>
      <c r="DK117" s="295" t="str">
        <f ca="true">+IF(OFFSET('Sanitation Data'!$I$29,0,10*ROW('Sanitation Data'!I111))="","",OFFSET('Sanitation Data'!$I$29,0,10*ROW('Sanitation Data'!I111)))</f>
        <v/>
      </c>
      <c r="DL117" s="295" t="str">
        <f ca="true">+IF(OFFSET('Sanitation Data'!$I$30,0,10*ROW('Sanitation Data'!I111))="","",OFFSET('Sanitation Data'!$I$30,0,10*ROW('Sanitation Data'!I111)))</f>
        <v/>
      </c>
      <c r="DM117" s="295" t="str">
        <f ca="true">+IF(OFFSET('Sanitation Data'!$I$31,0,10*ROW('Sanitation Data'!I111))="","",OFFSET('Sanitation Data'!$I$31,0,10*ROW('Sanitation Data'!I111)))</f>
        <v/>
      </c>
      <c r="DN117" s="295" t="str">
        <f ca="true">+IF(OFFSET('Sanitation Data'!$I$32,0,10*ROW('Sanitation Data'!I111))="","",OFFSET('Sanitation Data'!$I$32,0,10*ROW('Sanitation Data'!I111)))</f>
        <v/>
      </c>
      <c r="DO117" s="295" t="str">
        <f ca="true">+IF(OFFSET('Hygiene Data'!$D$11,0,10*ROW('Hygiene Data'!D111))="","",OFFSET('Hygiene Data'!$D$11,0,10*ROW('Hygiene Data'!D111)))</f>
        <v/>
      </c>
      <c r="DP117" s="295" t="str">
        <f ca="true">+IF(OFFSET('Hygiene Data'!$D$12,0,10*ROW('Hygiene Data'!D111))="","",OFFSET('Hygiene Data'!$D$12,0,10*ROW('Hygiene Data'!D111)))</f>
        <v/>
      </c>
      <c r="DQ117" s="295" t="str">
        <f ca="true">+IF(OFFSET('Hygiene Data'!$D$13,0,10*ROW('Hygiene Data'!D111))="","",OFFSET('Hygiene Data'!$D$13,0,10*ROW('Hygiene Data'!D111)))</f>
        <v/>
      </c>
      <c r="DR117" s="295" t="str">
        <f ca="true">+IF(OFFSET('Hygiene Data'!$E$11,0,10*ROW('Hygiene Data'!E111))="","",OFFSET('Hygiene Data'!$E$11,0,10*ROW('Hygiene Data'!E111)))</f>
        <v/>
      </c>
      <c r="DS117" s="295" t="str">
        <f ca="true">+IF(OFFSET('Hygiene Data'!$E$12,0,10*ROW('Hygiene Data'!E111))="","",OFFSET('Hygiene Data'!$E$12,0,10*ROW('Hygiene Data'!E111)))</f>
        <v/>
      </c>
      <c r="DT117" s="295" t="str">
        <f ca="true">+IF(OFFSET('Hygiene Data'!$E$13,0,10*ROW('Hygiene Data'!E111))="","",OFFSET('Hygiene Data'!$E$13,0,10*ROW('Hygiene Data'!E111)))</f>
        <v/>
      </c>
      <c r="DU117" s="295" t="str">
        <f ca="true">+IF(OFFSET('Hygiene Data'!$F$11,0,10*ROW('Hygiene Data'!F111))="","",OFFSET('Hygiene Data'!$F$11,0,10*ROW('Hygiene Data'!F111)))</f>
        <v/>
      </c>
      <c r="DV117" s="295" t="str">
        <f ca="true">+IF(OFFSET('Hygiene Data'!$F$12,0,10*ROW('Hygiene Data'!F111))="","",OFFSET('Hygiene Data'!$F$12,0,10*ROW('Hygiene Data'!F111)))</f>
        <v/>
      </c>
      <c r="DW117" s="295" t="str">
        <f ca="true">+IF(OFFSET('Hygiene Data'!$F$13,0,10*ROW('Hygiene Data'!F111))="","",OFFSET('Hygiene Data'!$F$13,0,10*ROW('Hygiene Data'!F111)))</f>
        <v/>
      </c>
      <c r="DX117" s="295" t="str">
        <f ca="true">+IF(OFFSET('Hygiene Data'!$G$11,0,10*ROW('Hygiene Data'!G111))="","",OFFSET('Hygiene Data'!$G$11,0,10*ROW('Hygiene Data'!G111)))</f>
        <v/>
      </c>
      <c r="DY117" s="295" t="str">
        <f ca="true">+IF(OFFSET('Hygiene Data'!$G$12,0,10*ROW('Hygiene Data'!G111))="","",OFFSET('Hygiene Data'!$G$12,0,10*ROW('Hygiene Data'!G111)))</f>
        <v/>
      </c>
      <c r="DZ117" s="295" t="str">
        <f ca="true">+IF(OFFSET('Hygiene Data'!$G$13,0,10*ROW('Hygiene Data'!G111))="","",OFFSET('Hygiene Data'!$G$13,0,10*ROW('Hygiene Data'!G111)))</f>
        <v/>
      </c>
      <c r="EA117" s="295" t="str">
        <f ca="true">+IF(OFFSET('Hygiene Data'!$H$11,0,10*ROW('Hygiene Data'!H111))="","",OFFSET('Hygiene Data'!$H$11,0,10*ROW('Hygiene Data'!H111)))</f>
        <v/>
      </c>
      <c r="EB117" s="295" t="str">
        <f ca="true">+IF(OFFSET('Hygiene Data'!$H$12,0,10*ROW('Hygiene Data'!H111))="","",OFFSET('Hygiene Data'!$H$12,0,10*ROW('Hygiene Data'!H111)))</f>
        <v/>
      </c>
      <c r="EC117" s="295" t="str">
        <f ca="true">+IF(OFFSET('Hygiene Data'!$H$13,0,10*ROW('Hygiene Data'!H111))="","",OFFSET('Hygiene Data'!$H$13,0,10*ROW('Hygiene Data'!H111)))</f>
        <v/>
      </c>
      <c r="ED117" s="295" t="str">
        <f ca="true">+IF(OFFSET('Hygiene Data'!$I$11,0,10*ROW('Hygiene Data'!I111))="","",OFFSET('Hygiene Data'!$I$11,0,10*ROW('Hygiene Data'!I111)))</f>
        <v/>
      </c>
      <c r="EE117" s="295" t="str">
        <f ca="true">+IF(OFFSET('Hygiene Data'!$I$12,0,10*ROW('Hygiene Data'!I111))="","",OFFSET('Hygiene Data'!$I$12,0,10*ROW('Hygiene Data'!I111)))</f>
        <v/>
      </c>
      <c r="EF117" s="29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5"/>
      <c r="BS118" s="295" t="str">
        <f ca="true">+IF(OFFSET('Water Data'!$D$27,0,10*ROW('Water Data'!D112))="","",OFFSET('Water Data'!$D$27,0,10*ROW('Water Data'!D112)))</f>
        <v/>
      </c>
      <c r="BT118" s="295" t="str">
        <f ca="true">+IF(OFFSET('Water Data'!$D$28,0,10*ROW('Water Data'!D112))="","",OFFSET('Water Data'!$D$28,0,10*ROW('Water Data'!D112)))</f>
        <v/>
      </c>
      <c r="BU118" s="295" t="str">
        <f ca="true">+IF(OFFSET('Water Data'!$D$29,0,10*ROW('Water Data'!D112))="","",OFFSET('Water Data'!$D$29,0,10*ROW('Water Data'!D112)))</f>
        <v/>
      </c>
      <c r="BV118" s="295" t="str">
        <f ca="true">+IF(OFFSET('Water Data'!$E$27,0,10*ROW('Water Data'!E112))="","",OFFSET('Water Data'!$E$27,0,10*ROW('Water Data'!E112)))</f>
        <v/>
      </c>
      <c r="BW118" s="295" t="str">
        <f ca="true">+IF(OFFSET('Water Data'!$E$28,0,10*ROW('Water Data'!E112))="","",OFFSET('Water Data'!$E$28,0,10*ROW('Water Data'!E112)))</f>
        <v/>
      </c>
      <c r="BX118" s="295" t="str">
        <f ca="true">+IF(OFFSET('Water Data'!$E$29,0,10*ROW('Water Data'!E112))="","",OFFSET('Water Data'!$E$29,0,10*ROW('Water Data'!E112)))</f>
        <v/>
      </c>
      <c r="BY118" s="295" t="str">
        <f ca="true">+IF(OFFSET('Water Data'!$F$27,0,10*ROW('Water Data'!F112))="","",OFFSET('Water Data'!$F$27,0,10*ROW('Water Data'!F112)))</f>
        <v/>
      </c>
      <c r="BZ118" s="295" t="str">
        <f ca="true">+IF(OFFSET('Water Data'!$F$28,0,10*ROW('Water Data'!F112))="","",OFFSET('Water Data'!$F$28,0,10*ROW('Water Data'!F112)))</f>
        <v/>
      </c>
      <c r="CA118" s="295" t="str">
        <f ca="true">+IF(OFFSET('Water Data'!$F$29,0,10*ROW('Water Data'!F112))="","",OFFSET('Water Data'!$F$29,0,10*ROW('Water Data'!F112)))</f>
        <v/>
      </c>
      <c r="CB118" s="295" t="str">
        <f ca="true">+IF(OFFSET('Water Data'!$G$27,0,10*ROW('Water Data'!G112))="","",OFFSET('Water Data'!$G$27,0,10*ROW('Water Data'!G112)))</f>
        <v/>
      </c>
      <c r="CC118" s="295" t="str">
        <f ca="true">+IF(OFFSET('Water Data'!$G$28,0,10*ROW('Water Data'!G112))="","",OFFSET('Water Data'!$G$28,0,10*ROW('Water Data'!G112)))</f>
        <v/>
      </c>
      <c r="CD118" s="295" t="str">
        <f ca="true">+IF(OFFSET('Water Data'!$G$29,0,10*ROW('Water Data'!G112))="","",OFFSET('Water Data'!$G$29,0,10*ROW('Water Data'!G112)))</f>
        <v/>
      </c>
      <c r="CE118" s="295" t="str">
        <f ca="true">+IF(OFFSET('Water Data'!$H$27,0,10*ROW('Water Data'!H112))="","",OFFSET('Water Data'!$H$27,0,10*ROW('Water Data'!H112)))</f>
        <v/>
      </c>
      <c r="CF118" s="295" t="str">
        <f ca="true">+IF(OFFSET('Water Data'!$H$28,0,10*ROW('Water Data'!H112))="","",OFFSET('Water Data'!$H$28,0,10*ROW('Water Data'!H112)))</f>
        <v/>
      </c>
      <c r="CG118" s="295" t="str">
        <f ca="true">+IF(OFFSET('Water Data'!$H$29,0,10*ROW('Water Data'!H112))="","",OFFSET('Water Data'!$H$29,0,10*ROW('Water Data'!H112)))</f>
        <v/>
      </c>
      <c r="CH118" s="295" t="str">
        <f ca="true">+IF(OFFSET('Water Data'!$I$27,0,10*ROW('Water Data'!I112))="","",OFFSET('Water Data'!$I$27,0,10*ROW('Water Data'!I112)))</f>
        <v/>
      </c>
      <c r="CI118" s="295" t="str">
        <f ca="true">+IF(OFFSET('Water Data'!$I$28,0,10*ROW('Water Data'!I112))="","",OFFSET('Water Data'!$I$28,0,10*ROW('Water Data'!I112)))</f>
        <v/>
      </c>
      <c r="CJ118" s="295" t="str">
        <f ca="true">+IF(OFFSET('Water Data'!$I$29,0,10*ROW('Water Data'!I112))="","",OFFSET('Water Data'!$I$29,0,10*ROW('Water Data'!I112)))</f>
        <v/>
      </c>
      <c r="CK118" s="295" t="str">
        <f ca="true">+IF(OFFSET('Sanitation Data'!$D$28,0,10*ROW('Sanitation Data'!D112))="","",OFFSET('Sanitation Data'!$D$28,0,10*ROW('Sanitation Data'!D112)))</f>
        <v/>
      </c>
      <c r="CL118" s="295" t="str">
        <f ca="true">+IF(OFFSET('Sanitation Data'!$D$29,0,10*ROW('Sanitation Data'!D112))="","",OFFSET('Sanitation Data'!$D$29,0,10*ROW('Sanitation Data'!D112)))</f>
        <v/>
      </c>
      <c r="CM118" s="295" t="str">
        <f ca="true">+IF(OFFSET('Sanitation Data'!$D$30,0,10*ROW('Sanitation Data'!D112))="","",OFFSET('Sanitation Data'!$D$30,0,10*ROW('Sanitation Data'!D112)))</f>
        <v/>
      </c>
      <c r="CN118" s="295" t="str">
        <f ca="true">+IF(OFFSET('Sanitation Data'!$D$31,0,10*ROW('Sanitation Data'!D112))="","",OFFSET('Sanitation Data'!$D$31,0,10*ROW('Sanitation Data'!D112)))</f>
        <v/>
      </c>
      <c r="CO118" s="295" t="str">
        <f ca="true">+IF(OFFSET('Sanitation Data'!$D$32,0,10*ROW('Sanitation Data'!D112))="","",OFFSET('Sanitation Data'!$D$32,0,10*ROW('Sanitation Data'!D112)))</f>
        <v/>
      </c>
      <c r="CP118" s="295" t="str">
        <f ca="true">+IF(OFFSET('Sanitation Data'!$E$28,0,10*ROW('Sanitation Data'!E112))="","",OFFSET('Sanitation Data'!$E$28,0,10*ROW('Sanitation Data'!E112)))</f>
        <v/>
      </c>
      <c r="CQ118" s="295" t="str">
        <f ca="true">+IF(OFFSET('Sanitation Data'!$E$29,0,10*ROW('Sanitation Data'!E112))="","",OFFSET('Sanitation Data'!$E$29,0,10*ROW('Sanitation Data'!E112)))</f>
        <v/>
      </c>
      <c r="CR118" s="295" t="str">
        <f ca="true">+IF(OFFSET('Sanitation Data'!$E$30,0,10*ROW('Sanitation Data'!E112))="","",OFFSET('Sanitation Data'!$E$30,0,10*ROW('Sanitation Data'!E112)))</f>
        <v/>
      </c>
      <c r="CS118" s="295" t="str">
        <f ca="true">+IF(OFFSET('Sanitation Data'!$E$31,0,10*ROW('Sanitation Data'!E112))="","",OFFSET('Sanitation Data'!$E$31,0,10*ROW('Sanitation Data'!E112)))</f>
        <v/>
      </c>
      <c r="CT118" s="295" t="str">
        <f ca="true">+IF(OFFSET('Sanitation Data'!$E$32,0,10*ROW('Sanitation Data'!E112))="","",OFFSET('Sanitation Data'!$E$32,0,10*ROW('Sanitation Data'!E112)))</f>
        <v/>
      </c>
      <c r="CU118" s="295" t="str">
        <f ca="true">+IF(OFFSET('Sanitation Data'!$F$28,0,10*ROW('Sanitation Data'!F112))="","",OFFSET('Sanitation Data'!$F$28,0,10*ROW('Sanitation Data'!F112)))</f>
        <v/>
      </c>
      <c r="CV118" s="295" t="str">
        <f ca="true">+IF(OFFSET('Sanitation Data'!$F$29,0,10*ROW('Sanitation Data'!F112))="","",OFFSET('Sanitation Data'!$F$29,0,10*ROW('Sanitation Data'!F112)))</f>
        <v/>
      </c>
      <c r="CW118" s="295" t="str">
        <f ca="true">+IF(OFFSET('Sanitation Data'!$F$30,0,10*ROW('Sanitation Data'!F112))="","",OFFSET('Sanitation Data'!$F$30,0,10*ROW('Sanitation Data'!F112)))</f>
        <v/>
      </c>
      <c r="CX118" s="295" t="str">
        <f ca="true">+IF(OFFSET('Sanitation Data'!$F$31,0,10*ROW('Sanitation Data'!F112))="","",OFFSET('Sanitation Data'!$F$31,0,10*ROW('Sanitation Data'!F112)))</f>
        <v/>
      </c>
      <c r="CY118" s="295" t="str">
        <f ca="true">+IF(OFFSET('Sanitation Data'!$F$32,0,10*ROW('Sanitation Data'!F112))="","",OFFSET('Sanitation Data'!$F$32,0,10*ROW('Sanitation Data'!F112)))</f>
        <v/>
      </c>
      <c r="CZ118" s="295" t="str">
        <f ca="true">+IF(OFFSET('Sanitation Data'!$G$28,0,10*ROW('Sanitation Data'!G112))="","",OFFSET('Sanitation Data'!$G$28,0,10*ROW('Sanitation Data'!G112)))</f>
        <v/>
      </c>
      <c r="DA118" s="295" t="str">
        <f ca="true">+IF(OFFSET('Sanitation Data'!$G$29,0,10*ROW('Sanitation Data'!G112))="","",OFFSET('Sanitation Data'!$G$29,0,10*ROW('Sanitation Data'!G112)))</f>
        <v/>
      </c>
      <c r="DB118" s="295" t="str">
        <f ca="true">+IF(OFFSET('Sanitation Data'!$G$30,0,10*ROW('Sanitation Data'!G112))="","",OFFSET('Sanitation Data'!$G$30,0,10*ROW('Sanitation Data'!G112)))</f>
        <v/>
      </c>
      <c r="DC118" s="295" t="str">
        <f ca="true">+IF(OFFSET('Sanitation Data'!$G$31,0,10*ROW('Sanitation Data'!G112))="","",OFFSET('Sanitation Data'!$G$31,0,10*ROW('Sanitation Data'!G112)))</f>
        <v/>
      </c>
      <c r="DD118" s="295" t="str">
        <f ca="true">+IF(OFFSET('Sanitation Data'!$G$32,0,10*ROW('Sanitation Data'!G112))="","",OFFSET('Sanitation Data'!$G$32,0,10*ROW('Sanitation Data'!G112)))</f>
        <v/>
      </c>
      <c r="DE118" s="295" t="str">
        <f ca="true">+IF(OFFSET('Sanitation Data'!$H$28,0,10*ROW('Sanitation Data'!H112))="","",OFFSET('Sanitation Data'!$H$28,0,10*ROW('Sanitation Data'!H112)))</f>
        <v/>
      </c>
      <c r="DF118" s="295" t="str">
        <f ca="true">+IF(OFFSET('Sanitation Data'!$H$29,0,10*ROW('Sanitation Data'!H112))="","",OFFSET('Sanitation Data'!$H$29,0,10*ROW('Sanitation Data'!H112)))</f>
        <v/>
      </c>
      <c r="DG118" s="295" t="str">
        <f ca="true">+IF(OFFSET('Sanitation Data'!$H$30,0,10*ROW('Sanitation Data'!H112))="","",OFFSET('Sanitation Data'!$H$30,0,10*ROW('Sanitation Data'!H112)))</f>
        <v/>
      </c>
      <c r="DH118" s="295" t="str">
        <f ca="true">+IF(OFFSET('Sanitation Data'!$H$31,0,10*ROW('Sanitation Data'!H112))="","",OFFSET('Sanitation Data'!$H$31,0,10*ROW('Sanitation Data'!H112)))</f>
        <v/>
      </c>
      <c r="DI118" s="295" t="str">
        <f ca="true">+IF(OFFSET('Sanitation Data'!$H$32,0,10*ROW('Sanitation Data'!H112))="","",OFFSET('Sanitation Data'!$H$32,0,10*ROW('Sanitation Data'!H112)))</f>
        <v/>
      </c>
      <c r="DJ118" s="295" t="str">
        <f ca="true">+IF(OFFSET('Sanitation Data'!$I$28,0,10*ROW('Sanitation Data'!I112))="","",OFFSET('Sanitation Data'!$I$28,0,10*ROW('Sanitation Data'!I112)))</f>
        <v/>
      </c>
      <c r="DK118" s="295" t="str">
        <f ca="true">+IF(OFFSET('Sanitation Data'!$I$29,0,10*ROW('Sanitation Data'!I112))="","",OFFSET('Sanitation Data'!$I$29,0,10*ROW('Sanitation Data'!I112)))</f>
        <v/>
      </c>
      <c r="DL118" s="295" t="str">
        <f ca="true">+IF(OFFSET('Sanitation Data'!$I$30,0,10*ROW('Sanitation Data'!I112))="","",OFFSET('Sanitation Data'!$I$30,0,10*ROW('Sanitation Data'!I112)))</f>
        <v/>
      </c>
      <c r="DM118" s="295" t="str">
        <f ca="true">+IF(OFFSET('Sanitation Data'!$I$31,0,10*ROW('Sanitation Data'!I112))="","",OFFSET('Sanitation Data'!$I$31,0,10*ROW('Sanitation Data'!I112)))</f>
        <v/>
      </c>
      <c r="DN118" s="295" t="str">
        <f ca="true">+IF(OFFSET('Sanitation Data'!$I$32,0,10*ROW('Sanitation Data'!I112))="","",OFFSET('Sanitation Data'!$I$32,0,10*ROW('Sanitation Data'!I112)))</f>
        <v/>
      </c>
      <c r="DO118" s="295" t="str">
        <f ca="true">+IF(OFFSET('Hygiene Data'!$D$11,0,10*ROW('Hygiene Data'!D112))="","",OFFSET('Hygiene Data'!$D$11,0,10*ROW('Hygiene Data'!D112)))</f>
        <v/>
      </c>
      <c r="DP118" s="295" t="str">
        <f ca="true">+IF(OFFSET('Hygiene Data'!$D$12,0,10*ROW('Hygiene Data'!D112))="","",OFFSET('Hygiene Data'!$D$12,0,10*ROW('Hygiene Data'!D112)))</f>
        <v/>
      </c>
      <c r="DQ118" s="295" t="str">
        <f ca="true">+IF(OFFSET('Hygiene Data'!$D$13,0,10*ROW('Hygiene Data'!D112))="","",OFFSET('Hygiene Data'!$D$13,0,10*ROW('Hygiene Data'!D112)))</f>
        <v/>
      </c>
      <c r="DR118" s="295" t="str">
        <f ca="true">+IF(OFFSET('Hygiene Data'!$E$11,0,10*ROW('Hygiene Data'!E112))="","",OFFSET('Hygiene Data'!$E$11,0,10*ROW('Hygiene Data'!E112)))</f>
        <v/>
      </c>
      <c r="DS118" s="295" t="str">
        <f ca="true">+IF(OFFSET('Hygiene Data'!$E$12,0,10*ROW('Hygiene Data'!E112))="","",OFFSET('Hygiene Data'!$E$12,0,10*ROW('Hygiene Data'!E112)))</f>
        <v/>
      </c>
      <c r="DT118" s="295" t="str">
        <f ca="true">+IF(OFFSET('Hygiene Data'!$E$13,0,10*ROW('Hygiene Data'!E112))="","",OFFSET('Hygiene Data'!$E$13,0,10*ROW('Hygiene Data'!E112)))</f>
        <v/>
      </c>
      <c r="DU118" s="295" t="str">
        <f ca="true">+IF(OFFSET('Hygiene Data'!$F$11,0,10*ROW('Hygiene Data'!F112))="","",OFFSET('Hygiene Data'!$F$11,0,10*ROW('Hygiene Data'!F112)))</f>
        <v/>
      </c>
      <c r="DV118" s="295" t="str">
        <f ca="true">+IF(OFFSET('Hygiene Data'!$F$12,0,10*ROW('Hygiene Data'!F112))="","",OFFSET('Hygiene Data'!$F$12,0,10*ROW('Hygiene Data'!F112)))</f>
        <v/>
      </c>
      <c r="DW118" s="295" t="str">
        <f ca="true">+IF(OFFSET('Hygiene Data'!$F$13,0,10*ROW('Hygiene Data'!F112))="","",OFFSET('Hygiene Data'!$F$13,0,10*ROW('Hygiene Data'!F112)))</f>
        <v/>
      </c>
      <c r="DX118" s="295" t="str">
        <f ca="true">+IF(OFFSET('Hygiene Data'!$G$11,0,10*ROW('Hygiene Data'!G112))="","",OFFSET('Hygiene Data'!$G$11,0,10*ROW('Hygiene Data'!G112)))</f>
        <v/>
      </c>
      <c r="DY118" s="295" t="str">
        <f ca="true">+IF(OFFSET('Hygiene Data'!$G$12,0,10*ROW('Hygiene Data'!G112))="","",OFFSET('Hygiene Data'!$G$12,0,10*ROW('Hygiene Data'!G112)))</f>
        <v/>
      </c>
      <c r="DZ118" s="295" t="str">
        <f ca="true">+IF(OFFSET('Hygiene Data'!$G$13,0,10*ROW('Hygiene Data'!G112))="","",OFFSET('Hygiene Data'!$G$13,0,10*ROW('Hygiene Data'!G112)))</f>
        <v/>
      </c>
      <c r="EA118" s="295" t="str">
        <f ca="true">+IF(OFFSET('Hygiene Data'!$H$11,0,10*ROW('Hygiene Data'!H112))="","",OFFSET('Hygiene Data'!$H$11,0,10*ROW('Hygiene Data'!H112)))</f>
        <v/>
      </c>
      <c r="EB118" s="295" t="str">
        <f ca="true">+IF(OFFSET('Hygiene Data'!$H$12,0,10*ROW('Hygiene Data'!H112))="","",OFFSET('Hygiene Data'!$H$12,0,10*ROW('Hygiene Data'!H112)))</f>
        <v/>
      </c>
      <c r="EC118" s="295" t="str">
        <f ca="true">+IF(OFFSET('Hygiene Data'!$H$13,0,10*ROW('Hygiene Data'!H112))="","",OFFSET('Hygiene Data'!$H$13,0,10*ROW('Hygiene Data'!H112)))</f>
        <v/>
      </c>
      <c r="ED118" s="295" t="str">
        <f ca="true">+IF(OFFSET('Hygiene Data'!$I$11,0,10*ROW('Hygiene Data'!I112))="","",OFFSET('Hygiene Data'!$I$11,0,10*ROW('Hygiene Data'!I112)))</f>
        <v/>
      </c>
      <c r="EE118" s="295" t="str">
        <f ca="true">+IF(OFFSET('Hygiene Data'!$I$12,0,10*ROW('Hygiene Data'!I112))="","",OFFSET('Hygiene Data'!$I$12,0,10*ROW('Hygiene Data'!I112)))</f>
        <v/>
      </c>
      <c r="EF118" s="29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5"/>
      <c r="BS119" s="295" t="str">
        <f ca="true">+IF(OFFSET('Water Data'!$D$27,0,10*ROW('Water Data'!D113))="","",OFFSET('Water Data'!$D$27,0,10*ROW('Water Data'!D113)))</f>
        <v/>
      </c>
      <c r="BT119" s="295" t="str">
        <f ca="true">+IF(OFFSET('Water Data'!$D$28,0,10*ROW('Water Data'!D113))="","",OFFSET('Water Data'!$D$28,0,10*ROW('Water Data'!D113)))</f>
        <v/>
      </c>
      <c r="BU119" s="295" t="str">
        <f ca="true">+IF(OFFSET('Water Data'!$D$29,0,10*ROW('Water Data'!D113))="","",OFFSET('Water Data'!$D$29,0,10*ROW('Water Data'!D113)))</f>
        <v/>
      </c>
      <c r="BV119" s="295" t="str">
        <f ca="true">+IF(OFFSET('Water Data'!$E$27,0,10*ROW('Water Data'!E113))="","",OFFSET('Water Data'!$E$27,0,10*ROW('Water Data'!E113)))</f>
        <v/>
      </c>
      <c r="BW119" s="295" t="str">
        <f ca="true">+IF(OFFSET('Water Data'!$E$28,0,10*ROW('Water Data'!E113))="","",OFFSET('Water Data'!$E$28,0,10*ROW('Water Data'!E113)))</f>
        <v/>
      </c>
      <c r="BX119" s="295" t="str">
        <f ca="true">+IF(OFFSET('Water Data'!$E$29,0,10*ROW('Water Data'!E113))="","",OFFSET('Water Data'!$E$29,0,10*ROW('Water Data'!E113)))</f>
        <v/>
      </c>
      <c r="BY119" s="295" t="str">
        <f ca="true">+IF(OFFSET('Water Data'!$F$27,0,10*ROW('Water Data'!F113))="","",OFFSET('Water Data'!$F$27,0,10*ROW('Water Data'!F113)))</f>
        <v/>
      </c>
      <c r="BZ119" s="295" t="str">
        <f ca="true">+IF(OFFSET('Water Data'!$F$28,0,10*ROW('Water Data'!F113))="","",OFFSET('Water Data'!$F$28,0,10*ROW('Water Data'!F113)))</f>
        <v/>
      </c>
      <c r="CA119" s="295" t="str">
        <f ca="true">+IF(OFFSET('Water Data'!$F$29,0,10*ROW('Water Data'!F113))="","",OFFSET('Water Data'!$F$29,0,10*ROW('Water Data'!F113)))</f>
        <v/>
      </c>
      <c r="CB119" s="295" t="str">
        <f ca="true">+IF(OFFSET('Water Data'!$G$27,0,10*ROW('Water Data'!G113))="","",OFFSET('Water Data'!$G$27,0,10*ROW('Water Data'!G113)))</f>
        <v/>
      </c>
      <c r="CC119" s="295" t="str">
        <f ca="true">+IF(OFFSET('Water Data'!$G$28,0,10*ROW('Water Data'!G113))="","",OFFSET('Water Data'!$G$28,0,10*ROW('Water Data'!G113)))</f>
        <v/>
      </c>
      <c r="CD119" s="295" t="str">
        <f ca="true">+IF(OFFSET('Water Data'!$G$29,0,10*ROW('Water Data'!G113))="","",OFFSET('Water Data'!$G$29,0,10*ROW('Water Data'!G113)))</f>
        <v/>
      </c>
      <c r="CE119" s="295" t="str">
        <f ca="true">+IF(OFFSET('Water Data'!$H$27,0,10*ROW('Water Data'!H113))="","",OFFSET('Water Data'!$H$27,0,10*ROW('Water Data'!H113)))</f>
        <v/>
      </c>
      <c r="CF119" s="295" t="str">
        <f ca="true">+IF(OFFSET('Water Data'!$H$28,0,10*ROW('Water Data'!H113))="","",OFFSET('Water Data'!$H$28,0,10*ROW('Water Data'!H113)))</f>
        <v/>
      </c>
      <c r="CG119" s="295" t="str">
        <f ca="true">+IF(OFFSET('Water Data'!$H$29,0,10*ROW('Water Data'!H113))="","",OFFSET('Water Data'!$H$29,0,10*ROW('Water Data'!H113)))</f>
        <v/>
      </c>
      <c r="CH119" s="295" t="str">
        <f ca="true">+IF(OFFSET('Water Data'!$I$27,0,10*ROW('Water Data'!I113))="","",OFFSET('Water Data'!$I$27,0,10*ROW('Water Data'!I113)))</f>
        <v/>
      </c>
      <c r="CI119" s="295" t="str">
        <f ca="true">+IF(OFFSET('Water Data'!$I$28,0,10*ROW('Water Data'!I113))="","",OFFSET('Water Data'!$I$28,0,10*ROW('Water Data'!I113)))</f>
        <v/>
      </c>
      <c r="CJ119" s="295" t="str">
        <f ca="true">+IF(OFFSET('Water Data'!$I$29,0,10*ROW('Water Data'!I113))="","",OFFSET('Water Data'!$I$29,0,10*ROW('Water Data'!I113)))</f>
        <v/>
      </c>
      <c r="CK119" s="295" t="str">
        <f ca="true">+IF(OFFSET('Sanitation Data'!$D$28,0,10*ROW('Sanitation Data'!D113))="","",OFFSET('Sanitation Data'!$D$28,0,10*ROW('Sanitation Data'!D113)))</f>
        <v/>
      </c>
      <c r="CL119" s="295" t="str">
        <f ca="true">+IF(OFFSET('Sanitation Data'!$D$29,0,10*ROW('Sanitation Data'!D113))="","",OFFSET('Sanitation Data'!$D$29,0,10*ROW('Sanitation Data'!D113)))</f>
        <v/>
      </c>
      <c r="CM119" s="295" t="str">
        <f ca="true">+IF(OFFSET('Sanitation Data'!$D$30,0,10*ROW('Sanitation Data'!D113))="","",OFFSET('Sanitation Data'!$D$30,0,10*ROW('Sanitation Data'!D113)))</f>
        <v/>
      </c>
      <c r="CN119" s="295" t="str">
        <f ca="true">+IF(OFFSET('Sanitation Data'!$D$31,0,10*ROW('Sanitation Data'!D113))="","",OFFSET('Sanitation Data'!$D$31,0,10*ROW('Sanitation Data'!D113)))</f>
        <v/>
      </c>
      <c r="CO119" s="295" t="str">
        <f ca="true">+IF(OFFSET('Sanitation Data'!$D$32,0,10*ROW('Sanitation Data'!D113))="","",OFFSET('Sanitation Data'!$D$32,0,10*ROW('Sanitation Data'!D113)))</f>
        <v/>
      </c>
      <c r="CP119" s="295" t="str">
        <f ca="true">+IF(OFFSET('Sanitation Data'!$E$28,0,10*ROW('Sanitation Data'!E113))="","",OFFSET('Sanitation Data'!$E$28,0,10*ROW('Sanitation Data'!E113)))</f>
        <v/>
      </c>
      <c r="CQ119" s="295" t="str">
        <f ca="true">+IF(OFFSET('Sanitation Data'!$E$29,0,10*ROW('Sanitation Data'!E113))="","",OFFSET('Sanitation Data'!$E$29,0,10*ROW('Sanitation Data'!E113)))</f>
        <v/>
      </c>
      <c r="CR119" s="295" t="str">
        <f ca="true">+IF(OFFSET('Sanitation Data'!$E$30,0,10*ROW('Sanitation Data'!E113))="","",OFFSET('Sanitation Data'!$E$30,0,10*ROW('Sanitation Data'!E113)))</f>
        <v/>
      </c>
      <c r="CS119" s="295" t="str">
        <f ca="true">+IF(OFFSET('Sanitation Data'!$E$31,0,10*ROW('Sanitation Data'!E113))="","",OFFSET('Sanitation Data'!$E$31,0,10*ROW('Sanitation Data'!E113)))</f>
        <v/>
      </c>
      <c r="CT119" s="295" t="str">
        <f ca="true">+IF(OFFSET('Sanitation Data'!$E$32,0,10*ROW('Sanitation Data'!E113))="","",OFFSET('Sanitation Data'!$E$32,0,10*ROW('Sanitation Data'!E113)))</f>
        <v/>
      </c>
      <c r="CU119" s="295" t="str">
        <f ca="true">+IF(OFFSET('Sanitation Data'!$F$28,0,10*ROW('Sanitation Data'!F113))="","",OFFSET('Sanitation Data'!$F$28,0,10*ROW('Sanitation Data'!F113)))</f>
        <v/>
      </c>
      <c r="CV119" s="295" t="str">
        <f ca="true">+IF(OFFSET('Sanitation Data'!$F$29,0,10*ROW('Sanitation Data'!F113))="","",OFFSET('Sanitation Data'!$F$29,0,10*ROW('Sanitation Data'!F113)))</f>
        <v/>
      </c>
      <c r="CW119" s="295" t="str">
        <f ca="true">+IF(OFFSET('Sanitation Data'!$F$30,0,10*ROW('Sanitation Data'!F113))="","",OFFSET('Sanitation Data'!$F$30,0,10*ROW('Sanitation Data'!F113)))</f>
        <v/>
      </c>
      <c r="CX119" s="295" t="str">
        <f ca="true">+IF(OFFSET('Sanitation Data'!$F$31,0,10*ROW('Sanitation Data'!F113))="","",OFFSET('Sanitation Data'!$F$31,0,10*ROW('Sanitation Data'!F113)))</f>
        <v/>
      </c>
      <c r="CY119" s="295" t="str">
        <f ca="true">+IF(OFFSET('Sanitation Data'!$F$32,0,10*ROW('Sanitation Data'!F113))="","",OFFSET('Sanitation Data'!$F$32,0,10*ROW('Sanitation Data'!F113)))</f>
        <v/>
      </c>
      <c r="CZ119" s="295" t="str">
        <f ca="true">+IF(OFFSET('Sanitation Data'!$G$28,0,10*ROW('Sanitation Data'!G113))="","",OFFSET('Sanitation Data'!$G$28,0,10*ROW('Sanitation Data'!G113)))</f>
        <v/>
      </c>
      <c r="DA119" s="295" t="str">
        <f ca="true">+IF(OFFSET('Sanitation Data'!$G$29,0,10*ROW('Sanitation Data'!G113))="","",OFFSET('Sanitation Data'!$G$29,0,10*ROW('Sanitation Data'!G113)))</f>
        <v/>
      </c>
      <c r="DB119" s="295" t="str">
        <f ca="true">+IF(OFFSET('Sanitation Data'!$G$30,0,10*ROW('Sanitation Data'!G113))="","",OFFSET('Sanitation Data'!$G$30,0,10*ROW('Sanitation Data'!G113)))</f>
        <v/>
      </c>
      <c r="DC119" s="295" t="str">
        <f ca="true">+IF(OFFSET('Sanitation Data'!$G$31,0,10*ROW('Sanitation Data'!G113))="","",OFFSET('Sanitation Data'!$G$31,0,10*ROW('Sanitation Data'!G113)))</f>
        <v/>
      </c>
      <c r="DD119" s="295" t="str">
        <f ca="true">+IF(OFFSET('Sanitation Data'!$G$32,0,10*ROW('Sanitation Data'!G113))="","",OFFSET('Sanitation Data'!$G$32,0,10*ROW('Sanitation Data'!G113)))</f>
        <v/>
      </c>
      <c r="DE119" s="295" t="str">
        <f ca="true">+IF(OFFSET('Sanitation Data'!$H$28,0,10*ROW('Sanitation Data'!H113))="","",OFFSET('Sanitation Data'!$H$28,0,10*ROW('Sanitation Data'!H113)))</f>
        <v/>
      </c>
      <c r="DF119" s="295" t="str">
        <f ca="true">+IF(OFFSET('Sanitation Data'!$H$29,0,10*ROW('Sanitation Data'!H113))="","",OFFSET('Sanitation Data'!$H$29,0,10*ROW('Sanitation Data'!H113)))</f>
        <v/>
      </c>
      <c r="DG119" s="295" t="str">
        <f ca="true">+IF(OFFSET('Sanitation Data'!$H$30,0,10*ROW('Sanitation Data'!H113))="","",OFFSET('Sanitation Data'!$H$30,0,10*ROW('Sanitation Data'!H113)))</f>
        <v/>
      </c>
      <c r="DH119" s="295" t="str">
        <f ca="true">+IF(OFFSET('Sanitation Data'!$H$31,0,10*ROW('Sanitation Data'!H113))="","",OFFSET('Sanitation Data'!$H$31,0,10*ROW('Sanitation Data'!H113)))</f>
        <v/>
      </c>
      <c r="DI119" s="295" t="str">
        <f ca="true">+IF(OFFSET('Sanitation Data'!$H$32,0,10*ROW('Sanitation Data'!H113))="","",OFFSET('Sanitation Data'!$H$32,0,10*ROW('Sanitation Data'!H113)))</f>
        <v/>
      </c>
      <c r="DJ119" s="295" t="str">
        <f ca="true">+IF(OFFSET('Sanitation Data'!$I$28,0,10*ROW('Sanitation Data'!I113))="","",OFFSET('Sanitation Data'!$I$28,0,10*ROW('Sanitation Data'!I113)))</f>
        <v/>
      </c>
      <c r="DK119" s="295" t="str">
        <f ca="true">+IF(OFFSET('Sanitation Data'!$I$29,0,10*ROW('Sanitation Data'!I113))="","",OFFSET('Sanitation Data'!$I$29,0,10*ROW('Sanitation Data'!I113)))</f>
        <v/>
      </c>
      <c r="DL119" s="295" t="str">
        <f ca="true">+IF(OFFSET('Sanitation Data'!$I$30,0,10*ROW('Sanitation Data'!I113))="","",OFFSET('Sanitation Data'!$I$30,0,10*ROW('Sanitation Data'!I113)))</f>
        <v/>
      </c>
      <c r="DM119" s="295" t="str">
        <f ca="true">+IF(OFFSET('Sanitation Data'!$I$31,0,10*ROW('Sanitation Data'!I113))="","",OFFSET('Sanitation Data'!$I$31,0,10*ROW('Sanitation Data'!I113)))</f>
        <v/>
      </c>
      <c r="DN119" s="295" t="str">
        <f ca="true">+IF(OFFSET('Sanitation Data'!$I$32,0,10*ROW('Sanitation Data'!I113))="","",OFFSET('Sanitation Data'!$I$32,0,10*ROW('Sanitation Data'!I113)))</f>
        <v/>
      </c>
      <c r="DO119" s="295" t="str">
        <f ca="true">+IF(OFFSET('Hygiene Data'!$D$11,0,10*ROW('Hygiene Data'!D113))="","",OFFSET('Hygiene Data'!$D$11,0,10*ROW('Hygiene Data'!D113)))</f>
        <v/>
      </c>
      <c r="DP119" s="295" t="str">
        <f ca="true">+IF(OFFSET('Hygiene Data'!$D$12,0,10*ROW('Hygiene Data'!D113))="","",OFFSET('Hygiene Data'!$D$12,0,10*ROW('Hygiene Data'!D113)))</f>
        <v/>
      </c>
      <c r="DQ119" s="295" t="str">
        <f ca="true">+IF(OFFSET('Hygiene Data'!$D$13,0,10*ROW('Hygiene Data'!D113))="","",OFFSET('Hygiene Data'!$D$13,0,10*ROW('Hygiene Data'!D113)))</f>
        <v/>
      </c>
      <c r="DR119" s="295" t="str">
        <f ca="true">+IF(OFFSET('Hygiene Data'!$E$11,0,10*ROW('Hygiene Data'!E113))="","",OFFSET('Hygiene Data'!$E$11,0,10*ROW('Hygiene Data'!E113)))</f>
        <v/>
      </c>
      <c r="DS119" s="295" t="str">
        <f ca="true">+IF(OFFSET('Hygiene Data'!$E$12,0,10*ROW('Hygiene Data'!E113))="","",OFFSET('Hygiene Data'!$E$12,0,10*ROW('Hygiene Data'!E113)))</f>
        <v/>
      </c>
      <c r="DT119" s="295" t="str">
        <f ca="true">+IF(OFFSET('Hygiene Data'!$E$13,0,10*ROW('Hygiene Data'!E113))="","",OFFSET('Hygiene Data'!$E$13,0,10*ROW('Hygiene Data'!E113)))</f>
        <v/>
      </c>
      <c r="DU119" s="295" t="str">
        <f ca="true">+IF(OFFSET('Hygiene Data'!$F$11,0,10*ROW('Hygiene Data'!F113))="","",OFFSET('Hygiene Data'!$F$11,0,10*ROW('Hygiene Data'!F113)))</f>
        <v/>
      </c>
      <c r="DV119" s="295" t="str">
        <f ca="true">+IF(OFFSET('Hygiene Data'!$F$12,0,10*ROW('Hygiene Data'!F113))="","",OFFSET('Hygiene Data'!$F$12,0,10*ROW('Hygiene Data'!F113)))</f>
        <v/>
      </c>
      <c r="DW119" s="295" t="str">
        <f ca="true">+IF(OFFSET('Hygiene Data'!$F$13,0,10*ROW('Hygiene Data'!F113))="","",OFFSET('Hygiene Data'!$F$13,0,10*ROW('Hygiene Data'!F113)))</f>
        <v/>
      </c>
      <c r="DX119" s="295" t="str">
        <f ca="true">+IF(OFFSET('Hygiene Data'!$G$11,0,10*ROW('Hygiene Data'!G113))="","",OFFSET('Hygiene Data'!$G$11,0,10*ROW('Hygiene Data'!G113)))</f>
        <v/>
      </c>
      <c r="DY119" s="295" t="str">
        <f ca="true">+IF(OFFSET('Hygiene Data'!$G$12,0,10*ROW('Hygiene Data'!G113))="","",OFFSET('Hygiene Data'!$G$12,0,10*ROW('Hygiene Data'!G113)))</f>
        <v/>
      </c>
      <c r="DZ119" s="295" t="str">
        <f ca="true">+IF(OFFSET('Hygiene Data'!$G$13,0,10*ROW('Hygiene Data'!G113))="","",OFFSET('Hygiene Data'!$G$13,0,10*ROW('Hygiene Data'!G113)))</f>
        <v/>
      </c>
      <c r="EA119" s="295" t="str">
        <f ca="true">+IF(OFFSET('Hygiene Data'!$H$11,0,10*ROW('Hygiene Data'!H113))="","",OFFSET('Hygiene Data'!$H$11,0,10*ROW('Hygiene Data'!H113)))</f>
        <v/>
      </c>
      <c r="EB119" s="295" t="str">
        <f ca="true">+IF(OFFSET('Hygiene Data'!$H$12,0,10*ROW('Hygiene Data'!H113))="","",OFFSET('Hygiene Data'!$H$12,0,10*ROW('Hygiene Data'!H113)))</f>
        <v/>
      </c>
      <c r="EC119" s="295" t="str">
        <f ca="true">+IF(OFFSET('Hygiene Data'!$H$13,0,10*ROW('Hygiene Data'!H113))="","",OFFSET('Hygiene Data'!$H$13,0,10*ROW('Hygiene Data'!H113)))</f>
        <v/>
      </c>
      <c r="ED119" s="295" t="str">
        <f ca="true">+IF(OFFSET('Hygiene Data'!$I$11,0,10*ROW('Hygiene Data'!I113))="","",OFFSET('Hygiene Data'!$I$11,0,10*ROW('Hygiene Data'!I113)))</f>
        <v/>
      </c>
      <c r="EE119" s="295" t="str">
        <f ca="true">+IF(OFFSET('Hygiene Data'!$I$12,0,10*ROW('Hygiene Data'!I113))="","",OFFSET('Hygiene Data'!$I$12,0,10*ROW('Hygiene Data'!I113)))</f>
        <v/>
      </c>
      <c r="EF119" s="29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5"/>
      <c r="BS120" s="295" t="str">
        <f ca="true">+IF(OFFSET('Water Data'!$D$27,0,10*ROW('Water Data'!D114))="","",OFFSET('Water Data'!$D$27,0,10*ROW('Water Data'!D114)))</f>
        <v/>
      </c>
      <c r="BT120" s="295" t="str">
        <f ca="true">+IF(OFFSET('Water Data'!$D$28,0,10*ROW('Water Data'!D114))="","",OFFSET('Water Data'!$D$28,0,10*ROW('Water Data'!D114)))</f>
        <v/>
      </c>
      <c r="BU120" s="295" t="str">
        <f ca="true">+IF(OFFSET('Water Data'!$D$29,0,10*ROW('Water Data'!D114))="","",OFFSET('Water Data'!$D$29,0,10*ROW('Water Data'!D114)))</f>
        <v/>
      </c>
      <c r="BV120" s="295" t="str">
        <f ca="true">+IF(OFFSET('Water Data'!$E$27,0,10*ROW('Water Data'!E114))="","",OFFSET('Water Data'!$E$27,0,10*ROW('Water Data'!E114)))</f>
        <v/>
      </c>
      <c r="BW120" s="295" t="str">
        <f ca="true">+IF(OFFSET('Water Data'!$E$28,0,10*ROW('Water Data'!E114))="","",OFFSET('Water Data'!$E$28,0,10*ROW('Water Data'!E114)))</f>
        <v/>
      </c>
      <c r="BX120" s="295" t="str">
        <f ca="true">+IF(OFFSET('Water Data'!$E$29,0,10*ROW('Water Data'!E114))="","",OFFSET('Water Data'!$E$29,0,10*ROW('Water Data'!E114)))</f>
        <v/>
      </c>
      <c r="BY120" s="295" t="str">
        <f ca="true">+IF(OFFSET('Water Data'!$F$27,0,10*ROW('Water Data'!F114))="","",OFFSET('Water Data'!$F$27,0,10*ROW('Water Data'!F114)))</f>
        <v/>
      </c>
      <c r="BZ120" s="295" t="str">
        <f ca="true">+IF(OFFSET('Water Data'!$F$28,0,10*ROW('Water Data'!F114))="","",OFFSET('Water Data'!$F$28,0,10*ROW('Water Data'!F114)))</f>
        <v/>
      </c>
      <c r="CA120" s="295" t="str">
        <f ca="true">+IF(OFFSET('Water Data'!$F$29,0,10*ROW('Water Data'!F114))="","",OFFSET('Water Data'!$F$29,0,10*ROW('Water Data'!F114)))</f>
        <v/>
      </c>
      <c r="CB120" s="295" t="str">
        <f ca="true">+IF(OFFSET('Water Data'!$G$27,0,10*ROW('Water Data'!G114))="","",OFFSET('Water Data'!$G$27,0,10*ROW('Water Data'!G114)))</f>
        <v/>
      </c>
      <c r="CC120" s="295" t="str">
        <f ca="true">+IF(OFFSET('Water Data'!$G$28,0,10*ROW('Water Data'!G114))="","",OFFSET('Water Data'!$G$28,0,10*ROW('Water Data'!G114)))</f>
        <v/>
      </c>
      <c r="CD120" s="295" t="str">
        <f ca="true">+IF(OFFSET('Water Data'!$G$29,0,10*ROW('Water Data'!G114))="","",OFFSET('Water Data'!$G$29,0,10*ROW('Water Data'!G114)))</f>
        <v/>
      </c>
      <c r="CE120" s="295" t="str">
        <f ca="true">+IF(OFFSET('Water Data'!$H$27,0,10*ROW('Water Data'!H114))="","",OFFSET('Water Data'!$H$27,0,10*ROW('Water Data'!H114)))</f>
        <v/>
      </c>
      <c r="CF120" s="295" t="str">
        <f ca="true">+IF(OFFSET('Water Data'!$H$28,0,10*ROW('Water Data'!H114))="","",OFFSET('Water Data'!$H$28,0,10*ROW('Water Data'!H114)))</f>
        <v/>
      </c>
      <c r="CG120" s="295" t="str">
        <f ca="true">+IF(OFFSET('Water Data'!$H$29,0,10*ROW('Water Data'!H114))="","",OFFSET('Water Data'!$H$29,0,10*ROW('Water Data'!H114)))</f>
        <v/>
      </c>
      <c r="CH120" s="295" t="str">
        <f ca="true">+IF(OFFSET('Water Data'!$I$27,0,10*ROW('Water Data'!I114))="","",OFFSET('Water Data'!$I$27,0,10*ROW('Water Data'!I114)))</f>
        <v/>
      </c>
      <c r="CI120" s="295" t="str">
        <f ca="true">+IF(OFFSET('Water Data'!$I$28,0,10*ROW('Water Data'!I114))="","",OFFSET('Water Data'!$I$28,0,10*ROW('Water Data'!I114)))</f>
        <v/>
      </c>
      <c r="CJ120" s="295" t="str">
        <f ca="true">+IF(OFFSET('Water Data'!$I$29,0,10*ROW('Water Data'!I114))="","",OFFSET('Water Data'!$I$29,0,10*ROW('Water Data'!I114)))</f>
        <v/>
      </c>
      <c r="CK120" s="295" t="str">
        <f ca="true">+IF(OFFSET('Sanitation Data'!$D$28,0,10*ROW('Sanitation Data'!D114))="","",OFFSET('Sanitation Data'!$D$28,0,10*ROW('Sanitation Data'!D114)))</f>
        <v/>
      </c>
      <c r="CL120" s="295" t="str">
        <f ca="true">+IF(OFFSET('Sanitation Data'!$D$29,0,10*ROW('Sanitation Data'!D114))="","",OFFSET('Sanitation Data'!$D$29,0,10*ROW('Sanitation Data'!D114)))</f>
        <v/>
      </c>
      <c r="CM120" s="295" t="str">
        <f ca="true">+IF(OFFSET('Sanitation Data'!$D$30,0,10*ROW('Sanitation Data'!D114))="","",OFFSET('Sanitation Data'!$D$30,0,10*ROW('Sanitation Data'!D114)))</f>
        <v/>
      </c>
      <c r="CN120" s="295" t="str">
        <f ca="true">+IF(OFFSET('Sanitation Data'!$D$31,0,10*ROW('Sanitation Data'!D114))="","",OFFSET('Sanitation Data'!$D$31,0,10*ROW('Sanitation Data'!D114)))</f>
        <v/>
      </c>
      <c r="CO120" s="295" t="str">
        <f ca="true">+IF(OFFSET('Sanitation Data'!$D$32,0,10*ROW('Sanitation Data'!D114))="","",OFFSET('Sanitation Data'!$D$32,0,10*ROW('Sanitation Data'!D114)))</f>
        <v/>
      </c>
      <c r="CP120" s="295" t="str">
        <f ca="true">+IF(OFFSET('Sanitation Data'!$E$28,0,10*ROW('Sanitation Data'!E114))="","",OFFSET('Sanitation Data'!$E$28,0,10*ROW('Sanitation Data'!E114)))</f>
        <v/>
      </c>
      <c r="CQ120" s="295" t="str">
        <f ca="true">+IF(OFFSET('Sanitation Data'!$E$29,0,10*ROW('Sanitation Data'!E114))="","",OFFSET('Sanitation Data'!$E$29,0,10*ROW('Sanitation Data'!E114)))</f>
        <v/>
      </c>
      <c r="CR120" s="295" t="str">
        <f ca="true">+IF(OFFSET('Sanitation Data'!$E$30,0,10*ROW('Sanitation Data'!E114))="","",OFFSET('Sanitation Data'!$E$30,0,10*ROW('Sanitation Data'!E114)))</f>
        <v/>
      </c>
      <c r="CS120" s="295" t="str">
        <f ca="true">+IF(OFFSET('Sanitation Data'!$E$31,0,10*ROW('Sanitation Data'!E114))="","",OFFSET('Sanitation Data'!$E$31,0,10*ROW('Sanitation Data'!E114)))</f>
        <v/>
      </c>
      <c r="CT120" s="295" t="str">
        <f ca="true">+IF(OFFSET('Sanitation Data'!$E$32,0,10*ROW('Sanitation Data'!E114))="","",OFFSET('Sanitation Data'!$E$32,0,10*ROW('Sanitation Data'!E114)))</f>
        <v/>
      </c>
      <c r="CU120" s="295" t="str">
        <f ca="true">+IF(OFFSET('Sanitation Data'!$F$28,0,10*ROW('Sanitation Data'!F114))="","",OFFSET('Sanitation Data'!$F$28,0,10*ROW('Sanitation Data'!F114)))</f>
        <v/>
      </c>
      <c r="CV120" s="295" t="str">
        <f ca="true">+IF(OFFSET('Sanitation Data'!$F$29,0,10*ROW('Sanitation Data'!F114))="","",OFFSET('Sanitation Data'!$F$29,0,10*ROW('Sanitation Data'!F114)))</f>
        <v/>
      </c>
      <c r="CW120" s="295" t="str">
        <f ca="true">+IF(OFFSET('Sanitation Data'!$F$30,0,10*ROW('Sanitation Data'!F114))="","",OFFSET('Sanitation Data'!$F$30,0,10*ROW('Sanitation Data'!F114)))</f>
        <v/>
      </c>
      <c r="CX120" s="295" t="str">
        <f ca="true">+IF(OFFSET('Sanitation Data'!$F$31,0,10*ROW('Sanitation Data'!F114))="","",OFFSET('Sanitation Data'!$F$31,0,10*ROW('Sanitation Data'!F114)))</f>
        <v/>
      </c>
      <c r="CY120" s="295" t="str">
        <f ca="true">+IF(OFFSET('Sanitation Data'!$F$32,0,10*ROW('Sanitation Data'!F114))="","",OFFSET('Sanitation Data'!$F$32,0,10*ROW('Sanitation Data'!F114)))</f>
        <v/>
      </c>
      <c r="CZ120" s="295" t="str">
        <f ca="true">+IF(OFFSET('Sanitation Data'!$G$28,0,10*ROW('Sanitation Data'!G114))="","",OFFSET('Sanitation Data'!$G$28,0,10*ROW('Sanitation Data'!G114)))</f>
        <v/>
      </c>
      <c r="DA120" s="295" t="str">
        <f ca="true">+IF(OFFSET('Sanitation Data'!$G$29,0,10*ROW('Sanitation Data'!G114))="","",OFFSET('Sanitation Data'!$G$29,0,10*ROW('Sanitation Data'!G114)))</f>
        <v/>
      </c>
      <c r="DB120" s="295" t="str">
        <f ca="true">+IF(OFFSET('Sanitation Data'!$G$30,0,10*ROW('Sanitation Data'!G114))="","",OFFSET('Sanitation Data'!$G$30,0,10*ROW('Sanitation Data'!G114)))</f>
        <v/>
      </c>
      <c r="DC120" s="295" t="str">
        <f ca="true">+IF(OFFSET('Sanitation Data'!$G$31,0,10*ROW('Sanitation Data'!G114))="","",OFFSET('Sanitation Data'!$G$31,0,10*ROW('Sanitation Data'!G114)))</f>
        <v/>
      </c>
      <c r="DD120" s="295" t="str">
        <f ca="true">+IF(OFFSET('Sanitation Data'!$G$32,0,10*ROW('Sanitation Data'!G114))="","",OFFSET('Sanitation Data'!$G$32,0,10*ROW('Sanitation Data'!G114)))</f>
        <v/>
      </c>
      <c r="DE120" s="295" t="str">
        <f ca="true">+IF(OFFSET('Sanitation Data'!$H$28,0,10*ROW('Sanitation Data'!H114))="","",OFFSET('Sanitation Data'!$H$28,0,10*ROW('Sanitation Data'!H114)))</f>
        <v/>
      </c>
      <c r="DF120" s="295" t="str">
        <f ca="true">+IF(OFFSET('Sanitation Data'!$H$29,0,10*ROW('Sanitation Data'!H114))="","",OFFSET('Sanitation Data'!$H$29,0,10*ROW('Sanitation Data'!H114)))</f>
        <v/>
      </c>
      <c r="DG120" s="295" t="str">
        <f ca="true">+IF(OFFSET('Sanitation Data'!$H$30,0,10*ROW('Sanitation Data'!H114))="","",OFFSET('Sanitation Data'!$H$30,0,10*ROW('Sanitation Data'!H114)))</f>
        <v/>
      </c>
      <c r="DH120" s="295" t="str">
        <f ca="true">+IF(OFFSET('Sanitation Data'!$H$31,0,10*ROW('Sanitation Data'!H114))="","",OFFSET('Sanitation Data'!$H$31,0,10*ROW('Sanitation Data'!H114)))</f>
        <v/>
      </c>
      <c r="DI120" s="295" t="str">
        <f ca="true">+IF(OFFSET('Sanitation Data'!$H$32,0,10*ROW('Sanitation Data'!H114))="","",OFFSET('Sanitation Data'!$H$32,0,10*ROW('Sanitation Data'!H114)))</f>
        <v/>
      </c>
      <c r="DJ120" s="295" t="str">
        <f ca="true">+IF(OFFSET('Sanitation Data'!$I$28,0,10*ROW('Sanitation Data'!I114))="","",OFFSET('Sanitation Data'!$I$28,0,10*ROW('Sanitation Data'!I114)))</f>
        <v/>
      </c>
      <c r="DK120" s="295" t="str">
        <f ca="true">+IF(OFFSET('Sanitation Data'!$I$29,0,10*ROW('Sanitation Data'!I114))="","",OFFSET('Sanitation Data'!$I$29,0,10*ROW('Sanitation Data'!I114)))</f>
        <v/>
      </c>
      <c r="DL120" s="295" t="str">
        <f ca="true">+IF(OFFSET('Sanitation Data'!$I$30,0,10*ROW('Sanitation Data'!I114))="","",OFFSET('Sanitation Data'!$I$30,0,10*ROW('Sanitation Data'!I114)))</f>
        <v/>
      </c>
      <c r="DM120" s="295" t="str">
        <f ca="true">+IF(OFFSET('Sanitation Data'!$I$31,0,10*ROW('Sanitation Data'!I114))="","",OFFSET('Sanitation Data'!$I$31,0,10*ROW('Sanitation Data'!I114)))</f>
        <v/>
      </c>
      <c r="DN120" s="295" t="str">
        <f ca="true">+IF(OFFSET('Sanitation Data'!$I$32,0,10*ROW('Sanitation Data'!I114))="","",OFFSET('Sanitation Data'!$I$32,0,10*ROW('Sanitation Data'!I114)))</f>
        <v/>
      </c>
      <c r="DO120" s="295" t="str">
        <f ca="true">+IF(OFFSET('Hygiene Data'!$D$11,0,10*ROW('Hygiene Data'!D114))="","",OFFSET('Hygiene Data'!$D$11,0,10*ROW('Hygiene Data'!D114)))</f>
        <v/>
      </c>
      <c r="DP120" s="295" t="str">
        <f ca="true">+IF(OFFSET('Hygiene Data'!$D$12,0,10*ROW('Hygiene Data'!D114))="","",OFFSET('Hygiene Data'!$D$12,0,10*ROW('Hygiene Data'!D114)))</f>
        <v/>
      </c>
      <c r="DQ120" s="295" t="str">
        <f ca="true">+IF(OFFSET('Hygiene Data'!$D$13,0,10*ROW('Hygiene Data'!D114))="","",OFFSET('Hygiene Data'!$D$13,0,10*ROW('Hygiene Data'!D114)))</f>
        <v/>
      </c>
      <c r="DR120" s="295" t="str">
        <f ca="true">+IF(OFFSET('Hygiene Data'!$E$11,0,10*ROW('Hygiene Data'!E114))="","",OFFSET('Hygiene Data'!$E$11,0,10*ROW('Hygiene Data'!E114)))</f>
        <v/>
      </c>
      <c r="DS120" s="295" t="str">
        <f ca="true">+IF(OFFSET('Hygiene Data'!$E$12,0,10*ROW('Hygiene Data'!E114))="","",OFFSET('Hygiene Data'!$E$12,0,10*ROW('Hygiene Data'!E114)))</f>
        <v/>
      </c>
      <c r="DT120" s="295" t="str">
        <f ca="true">+IF(OFFSET('Hygiene Data'!$E$13,0,10*ROW('Hygiene Data'!E114))="","",OFFSET('Hygiene Data'!$E$13,0,10*ROW('Hygiene Data'!E114)))</f>
        <v/>
      </c>
      <c r="DU120" s="295" t="str">
        <f ca="true">+IF(OFFSET('Hygiene Data'!$F$11,0,10*ROW('Hygiene Data'!F114))="","",OFFSET('Hygiene Data'!$F$11,0,10*ROW('Hygiene Data'!F114)))</f>
        <v/>
      </c>
      <c r="DV120" s="295" t="str">
        <f ca="true">+IF(OFFSET('Hygiene Data'!$F$12,0,10*ROW('Hygiene Data'!F114))="","",OFFSET('Hygiene Data'!$F$12,0,10*ROW('Hygiene Data'!F114)))</f>
        <v/>
      </c>
      <c r="DW120" s="295" t="str">
        <f ca="true">+IF(OFFSET('Hygiene Data'!$F$13,0,10*ROW('Hygiene Data'!F114))="","",OFFSET('Hygiene Data'!$F$13,0,10*ROW('Hygiene Data'!F114)))</f>
        <v/>
      </c>
      <c r="DX120" s="295" t="str">
        <f ca="true">+IF(OFFSET('Hygiene Data'!$G$11,0,10*ROW('Hygiene Data'!G114))="","",OFFSET('Hygiene Data'!$G$11,0,10*ROW('Hygiene Data'!G114)))</f>
        <v/>
      </c>
      <c r="DY120" s="295" t="str">
        <f ca="true">+IF(OFFSET('Hygiene Data'!$G$12,0,10*ROW('Hygiene Data'!G114))="","",OFFSET('Hygiene Data'!$G$12,0,10*ROW('Hygiene Data'!G114)))</f>
        <v/>
      </c>
      <c r="DZ120" s="295" t="str">
        <f ca="true">+IF(OFFSET('Hygiene Data'!$G$13,0,10*ROW('Hygiene Data'!G114))="","",OFFSET('Hygiene Data'!$G$13,0,10*ROW('Hygiene Data'!G114)))</f>
        <v/>
      </c>
      <c r="EA120" s="295" t="str">
        <f ca="true">+IF(OFFSET('Hygiene Data'!$H$11,0,10*ROW('Hygiene Data'!H114))="","",OFFSET('Hygiene Data'!$H$11,0,10*ROW('Hygiene Data'!H114)))</f>
        <v/>
      </c>
      <c r="EB120" s="295" t="str">
        <f ca="true">+IF(OFFSET('Hygiene Data'!$H$12,0,10*ROW('Hygiene Data'!H114))="","",OFFSET('Hygiene Data'!$H$12,0,10*ROW('Hygiene Data'!H114)))</f>
        <v/>
      </c>
      <c r="EC120" s="295" t="str">
        <f ca="true">+IF(OFFSET('Hygiene Data'!$H$13,0,10*ROW('Hygiene Data'!H114))="","",OFFSET('Hygiene Data'!$H$13,0,10*ROW('Hygiene Data'!H114)))</f>
        <v/>
      </c>
      <c r="ED120" s="295" t="str">
        <f ca="true">+IF(OFFSET('Hygiene Data'!$I$11,0,10*ROW('Hygiene Data'!I114))="","",OFFSET('Hygiene Data'!$I$11,0,10*ROW('Hygiene Data'!I114)))</f>
        <v/>
      </c>
      <c r="EE120" s="295" t="str">
        <f ca="true">+IF(OFFSET('Hygiene Data'!$I$12,0,10*ROW('Hygiene Data'!I114))="","",OFFSET('Hygiene Data'!$I$12,0,10*ROW('Hygiene Data'!I114)))</f>
        <v/>
      </c>
      <c r="EF120" s="29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5"/>
      <c r="BS121" s="295" t="str">
        <f ca="true">+IF(OFFSET('Water Data'!$D$27,0,10*ROW('Water Data'!D115))="","",OFFSET('Water Data'!$D$27,0,10*ROW('Water Data'!D115)))</f>
        <v/>
      </c>
      <c r="BT121" s="295" t="str">
        <f ca="true">+IF(OFFSET('Water Data'!$D$28,0,10*ROW('Water Data'!D115))="","",OFFSET('Water Data'!$D$28,0,10*ROW('Water Data'!D115)))</f>
        <v/>
      </c>
      <c r="BU121" s="295" t="str">
        <f ca="true">+IF(OFFSET('Water Data'!$D$29,0,10*ROW('Water Data'!D115))="","",OFFSET('Water Data'!$D$29,0,10*ROW('Water Data'!D115)))</f>
        <v/>
      </c>
      <c r="BV121" s="295" t="str">
        <f ca="true">+IF(OFFSET('Water Data'!$E$27,0,10*ROW('Water Data'!E115))="","",OFFSET('Water Data'!$E$27,0,10*ROW('Water Data'!E115)))</f>
        <v/>
      </c>
      <c r="BW121" s="295" t="str">
        <f ca="true">+IF(OFFSET('Water Data'!$E$28,0,10*ROW('Water Data'!E115))="","",OFFSET('Water Data'!$E$28,0,10*ROW('Water Data'!E115)))</f>
        <v/>
      </c>
      <c r="BX121" s="295" t="str">
        <f ca="true">+IF(OFFSET('Water Data'!$E$29,0,10*ROW('Water Data'!E115))="","",OFFSET('Water Data'!$E$29,0,10*ROW('Water Data'!E115)))</f>
        <v/>
      </c>
      <c r="BY121" s="295" t="str">
        <f ca="true">+IF(OFFSET('Water Data'!$F$27,0,10*ROW('Water Data'!F115))="","",OFFSET('Water Data'!$F$27,0,10*ROW('Water Data'!F115)))</f>
        <v/>
      </c>
      <c r="BZ121" s="295" t="str">
        <f ca="true">+IF(OFFSET('Water Data'!$F$28,0,10*ROW('Water Data'!F115))="","",OFFSET('Water Data'!$F$28,0,10*ROW('Water Data'!F115)))</f>
        <v/>
      </c>
      <c r="CA121" s="295" t="str">
        <f ca="true">+IF(OFFSET('Water Data'!$F$29,0,10*ROW('Water Data'!F115))="","",OFFSET('Water Data'!$F$29,0,10*ROW('Water Data'!F115)))</f>
        <v/>
      </c>
      <c r="CB121" s="295" t="str">
        <f ca="true">+IF(OFFSET('Water Data'!$G$27,0,10*ROW('Water Data'!G115))="","",OFFSET('Water Data'!$G$27,0,10*ROW('Water Data'!G115)))</f>
        <v/>
      </c>
      <c r="CC121" s="295" t="str">
        <f ca="true">+IF(OFFSET('Water Data'!$G$28,0,10*ROW('Water Data'!G115))="","",OFFSET('Water Data'!$G$28,0,10*ROW('Water Data'!G115)))</f>
        <v/>
      </c>
      <c r="CD121" s="295" t="str">
        <f ca="true">+IF(OFFSET('Water Data'!$G$29,0,10*ROW('Water Data'!G115))="","",OFFSET('Water Data'!$G$29,0,10*ROW('Water Data'!G115)))</f>
        <v/>
      </c>
      <c r="CE121" s="295" t="str">
        <f ca="true">+IF(OFFSET('Water Data'!$H$27,0,10*ROW('Water Data'!H115))="","",OFFSET('Water Data'!$H$27,0,10*ROW('Water Data'!H115)))</f>
        <v/>
      </c>
      <c r="CF121" s="295" t="str">
        <f ca="true">+IF(OFFSET('Water Data'!$H$28,0,10*ROW('Water Data'!H115))="","",OFFSET('Water Data'!$H$28,0,10*ROW('Water Data'!H115)))</f>
        <v/>
      </c>
      <c r="CG121" s="295" t="str">
        <f ca="true">+IF(OFFSET('Water Data'!$H$29,0,10*ROW('Water Data'!H115))="","",OFFSET('Water Data'!$H$29,0,10*ROW('Water Data'!H115)))</f>
        <v/>
      </c>
      <c r="CH121" s="295" t="str">
        <f ca="true">+IF(OFFSET('Water Data'!$I$27,0,10*ROW('Water Data'!I115))="","",OFFSET('Water Data'!$I$27,0,10*ROW('Water Data'!I115)))</f>
        <v/>
      </c>
      <c r="CI121" s="295" t="str">
        <f ca="true">+IF(OFFSET('Water Data'!$I$28,0,10*ROW('Water Data'!I115))="","",OFFSET('Water Data'!$I$28,0,10*ROW('Water Data'!I115)))</f>
        <v/>
      </c>
      <c r="CJ121" s="295" t="str">
        <f ca="true">+IF(OFFSET('Water Data'!$I$29,0,10*ROW('Water Data'!I115))="","",OFFSET('Water Data'!$I$29,0,10*ROW('Water Data'!I115)))</f>
        <v/>
      </c>
      <c r="CK121" s="295" t="str">
        <f ca="true">+IF(OFFSET('Sanitation Data'!$D$28,0,10*ROW('Sanitation Data'!D115))="","",OFFSET('Sanitation Data'!$D$28,0,10*ROW('Sanitation Data'!D115)))</f>
        <v/>
      </c>
      <c r="CL121" s="295" t="str">
        <f ca="true">+IF(OFFSET('Sanitation Data'!$D$29,0,10*ROW('Sanitation Data'!D115))="","",OFFSET('Sanitation Data'!$D$29,0,10*ROW('Sanitation Data'!D115)))</f>
        <v/>
      </c>
      <c r="CM121" s="295" t="str">
        <f ca="true">+IF(OFFSET('Sanitation Data'!$D$30,0,10*ROW('Sanitation Data'!D115))="","",OFFSET('Sanitation Data'!$D$30,0,10*ROW('Sanitation Data'!D115)))</f>
        <v/>
      </c>
      <c r="CN121" s="295" t="str">
        <f ca="true">+IF(OFFSET('Sanitation Data'!$D$31,0,10*ROW('Sanitation Data'!D115))="","",OFFSET('Sanitation Data'!$D$31,0,10*ROW('Sanitation Data'!D115)))</f>
        <v/>
      </c>
      <c r="CO121" s="295" t="str">
        <f ca="true">+IF(OFFSET('Sanitation Data'!$D$32,0,10*ROW('Sanitation Data'!D115))="","",OFFSET('Sanitation Data'!$D$32,0,10*ROW('Sanitation Data'!D115)))</f>
        <v/>
      </c>
      <c r="CP121" s="295" t="str">
        <f ca="true">+IF(OFFSET('Sanitation Data'!$E$28,0,10*ROW('Sanitation Data'!E115))="","",OFFSET('Sanitation Data'!$E$28,0,10*ROW('Sanitation Data'!E115)))</f>
        <v/>
      </c>
      <c r="CQ121" s="295" t="str">
        <f ca="true">+IF(OFFSET('Sanitation Data'!$E$29,0,10*ROW('Sanitation Data'!E115))="","",OFFSET('Sanitation Data'!$E$29,0,10*ROW('Sanitation Data'!E115)))</f>
        <v/>
      </c>
      <c r="CR121" s="295" t="str">
        <f ca="true">+IF(OFFSET('Sanitation Data'!$E$30,0,10*ROW('Sanitation Data'!E115))="","",OFFSET('Sanitation Data'!$E$30,0,10*ROW('Sanitation Data'!E115)))</f>
        <v/>
      </c>
      <c r="CS121" s="295" t="str">
        <f ca="true">+IF(OFFSET('Sanitation Data'!$E$31,0,10*ROW('Sanitation Data'!E115))="","",OFFSET('Sanitation Data'!$E$31,0,10*ROW('Sanitation Data'!E115)))</f>
        <v/>
      </c>
      <c r="CT121" s="295" t="str">
        <f ca="true">+IF(OFFSET('Sanitation Data'!$E$32,0,10*ROW('Sanitation Data'!E115))="","",OFFSET('Sanitation Data'!$E$32,0,10*ROW('Sanitation Data'!E115)))</f>
        <v/>
      </c>
      <c r="CU121" s="295" t="str">
        <f ca="true">+IF(OFFSET('Sanitation Data'!$F$28,0,10*ROW('Sanitation Data'!F115))="","",OFFSET('Sanitation Data'!$F$28,0,10*ROW('Sanitation Data'!F115)))</f>
        <v/>
      </c>
      <c r="CV121" s="295" t="str">
        <f ca="true">+IF(OFFSET('Sanitation Data'!$F$29,0,10*ROW('Sanitation Data'!F115))="","",OFFSET('Sanitation Data'!$F$29,0,10*ROW('Sanitation Data'!F115)))</f>
        <v/>
      </c>
      <c r="CW121" s="295" t="str">
        <f ca="true">+IF(OFFSET('Sanitation Data'!$F$30,0,10*ROW('Sanitation Data'!F115))="","",OFFSET('Sanitation Data'!$F$30,0,10*ROW('Sanitation Data'!F115)))</f>
        <v/>
      </c>
      <c r="CX121" s="295" t="str">
        <f ca="true">+IF(OFFSET('Sanitation Data'!$F$31,0,10*ROW('Sanitation Data'!F115))="","",OFFSET('Sanitation Data'!$F$31,0,10*ROW('Sanitation Data'!F115)))</f>
        <v/>
      </c>
      <c r="CY121" s="295" t="str">
        <f ca="true">+IF(OFFSET('Sanitation Data'!$F$32,0,10*ROW('Sanitation Data'!F115))="","",OFFSET('Sanitation Data'!$F$32,0,10*ROW('Sanitation Data'!F115)))</f>
        <v/>
      </c>
      <c r="CZ121" s="295" t="str">
        <f ca="true">+IF(OFFSET('Sanitation Data'!$G$28,0,10*ROW('Sanitation Data'!G115))="","",OFFSET('Sanitation Data'!$G$28,0,10*ROW('Sanitation Data'!G115)))</f>
        <v/>
      </c>
      <c r="DA121" s="295" t="str">
        <f ca="true">+IF(OFFSET('Sanitation Data'!$G$29,0,10*ROW('Sanitation Data'!G115))="","",OFFSET('Sanitation Data'!$G$29,0,10*ROW('Sanitation Data'!G115)))</f>
        <v/>
      </c>
      <c r="DB121" s="295" t="str">
        <f ca="true">+IF(OFFSET('Sanitation Data'!$G$30,0,10*ROW('Sanitation Data'!G115))="","",OFFSET('Sanitation Data'!$G$30,0,10*ROW('Sanitation Data'!G115)))</f>
        <v/>
      </c>
      <c r="DC121" s="295" t="str">
        <f ca="true">+IF(OFFSET('Sanitation Data'!$G$31,0,10*ROW('Sanitation Data'!G115))="","",OFFSET('Sanitation Data'!$G$31,0,10*ROW('Sanitation Data'!G115)))</f>
        <v/>
      </c>
      <c r="DD121" s="295" t="str">
        <f ca="true">+IF(OFFSET('Sanitation Data'!$G$32,0,10*ROW('Sanitation Data'!G115))="","",OFFSET('Sanitation Data'!$G$32,0,10*ROW('Sanitation Data'!G115)))</f>
        <v/>
      </c>
      <c r="DE121" s="295" t="str">
        <f ca="true">+IF(OFFSET('Sanitation Data'!$H$28,0,10*ROW('Sanitation Data'!H115))="","",OFFSET('Sanitation Data'!$H$28,0,10*ROW('Sanitation Data'!H115)))</f>
        <v/>
      </c>
      <c r="DF121" s="295" t="str">
        <f ca="true">+IF(OFFSET('Sanitation Data'!$H$29,0,10*ROW('Sanitation Data'!H115))="","",OFFSET('Sanitation Data'!$H$29,0,10*ROW('Sanitation Data'!H115)))</f>
        <v/>
      </c>
      <c r="DG121" s="295" t="str">
        <f ca="true">+IF(OFFSET('Sanitation Data'!$H$30,0,10*ROW('Sanitation Data'!H115))="","",OFFSET('Sanitation Data'!$H$30,0,10*ROW('Sanitation Data'!H115)))</f>
        <v/>
      </c>
      <c r="DH121" s="295" t="str">
        <f ca="true">+IF(OFFSET('Sanitation Data'!$H$31,0,10*ROW('Sanitation Data'!H115))="","",OFFSET('Sanitation Data'!$H$31,0,10*ROW('Sanitation Data'!H115)))</f>
        <v/>
      </c>
      <c r="DI121" s="295" t="str">
        <f ca="true">+IF(OFFSET('Sanitation Data'!$H$32,0,10*ROW('Sanitation Data'!H115))="","",OFFSET('Sanitation Data'!$H$32,0,10*ROW('Sanitation Data'!H115)))</f>
        <v/>
      </c>
      <c r="DJ121" s="295" t="str">
        <f ca="true">+IF(OFFSET('Sanitation Data'!$I$28,0,10*ROW('Sanitation Data'!I115))="","",OFFSET('Sanitation Data'!$I$28,0,10*ROW('Sanitation Data'!I115)))</f>
        <v/>
      </c>
      <c r="DK121" s="295" t="str">
        <f ca="true">+IF(OFFSET('Sanitation Data'!$I$29,0,10*ROW('Sanitation Data'!I115))="","",OFFSET('Sanitation Data'!$I$29,0,10*ROW('Sanitation Data'!I115)))</f>
        <v/>
      </c>
      <c r="DL121" s="295" t="str">
        <f ca="true">+IF(OFFSET('Sanitation Data'!$I$30,0,10*ROW('Sanitation Data'!I115))="","",OFFSET('Sanitation Data'!$I$30,0,10*ROW('Sanitation Data'!I115)))</f>
        <v/>
      </c>
      <c r="DM121" s="295" t="str">
        <f ca="true">+IF(OFFSET('Sanitation Data'!$I$31,0,10*ROW('Sanitation Data'!I115))="","",OFFSET('Sanitation Data'!$I$31,0,10*ROW('Sanitation Data'!I115)))</f>
        <v/>
      </c>
      <c r="DN121" s="295" t="str">
        <f ca="true">+IF(OFFSET('Sanitation Data'!$I$32,0,10*ROW('Sanitation Data'!I115))="","",OFFSET('Sanitation Data'!$I$32,0,10*ROW('Sanitation Data'!I115)))</f>
        <v/>
      </c>
      <c r="DO121" s="295" t="str">
        <f ca="true">+IF(OFFSET('Hygiene Data'!$D$11,0,10*ROW('Hygiene Data'!D115))="","",OFFSET('Hygiene Data'!$D$11,0,10*ROW('Hygiene Data'!D115)))</f>
        <v/>
      </c>
      <c r="DP121" s="295" t="str">
        <f ca="true">+IF(OFFSET('Hygiene Data'!$D$12,0,10*ROW('Hygiene Data'!D115))="","",OFFSET('Hygiene Data'!$D$12,0,10*ROW('Hygiene Data'!D115)))</f>
        <v/>
      </c>
      <c r="DQ121" s="295" t="str">
        <f ca="true">+IF(OFFSET('Hygiene Data'!$D$13,0,10*ROW('Hygiene Data'!D115))="","",OFFSET('Hygiene Data'!$D$13,0,10*ROW('Hygiene Data'!D115)))</f>
        <v/>
      </c>
      <c r="DR121" s="295" t="str">
        <f ca="true">+IF(OFFSET('Hygiene Data'!$E$11,0,10*ROW('Hygiene Data'!E115))="","",OFFSET('Hygiene Data'!$E$11,0,10*ROW('Hygiene Data'!E115)))</f>
        <v/>
      </c>
      <c r="DS121" s="295" t="str">
        <f ca="true">+IF(OFFSET('Hygiene Data'!$E$12,0,10*ROW('Hygiene Data'!E115))="","",OFFSET('Hygiene Data'!$E$12,0,10*ROW('Hygiene Data'!E115)))</f>
        <v/>
      </c>
      <c r="DT121" s="295" t="str">
        <f ca="true">+IF(OFFSET('Hygiene Data'!$E$13,0,10*ROW('Hygiene Data'!E115))="","",OFFSET('Hygiene Data'!$E$13,0,10*ROW('Hygiene Data'!E115)))</f>
        <v/>
      </c>
      <c r="DU121" s="295" t="str">
        <f ca="true">+IF(OFFSET('Hygiene Data'!$F$11,0,10*ROW('Hygiene Data'!F115))="","",OFFSET('Hygiene Data'!$F$11,0,10*ROW('Hygiene Data'!F115)))</f>
        <v/>
      </c>
      <c r="DV121" s="295" t="str">
        <f ca="true">+IF(OFFSET('Hygiene Data'!$F$12,0,10*ROW('Hygiene Data'!F115))="","",OFFSET('Hygiene Data'!$F$12,0,10*ROW('Hygiene Data'!F115)))</f>
        <v/>
      </c>
      <c r="DW121" s="295" t="str">
        <f ca="true">+IF(OFFSET('Hygiene Data'!$F$13,0,10*ROW('Hygiene Data'!F115))="","",OFFSET('Hygiene Data'!$F$13,0,10*ROW('Hygiene Data'!F115)))</f>
        <v/>
      </c>
      <c r="DX121" s="295" t="str">
        <f ca="true">+IF(OFFSET('Hygiene Data'!$G$11,0,10*ROW('Hygiene Data'!G115))="","",OFFSET('Hygiene Data'!$G$11,0,10*ROW('Hygiene Data'!G115)))</f>
        <v/>
      </c>
      <c r="DY121" s="295" t="str">
        <f ca="true">+IF(OFFSET('Hygiene Data'!$G$12,0,10*ROW('Hygiene Data'!G115))="","",OFFSET('Hygiene Data'!$G$12,0,10*ROW('Hygiene Data'!G115)))</f>
        <v/>
      </c>
      <c r="DZ121" s="295" t="str">
        <f ca="true">+IF(OFFSET('Hygiene Data'!$G$13,0,10*ROW('Hygiene Data'!G115))="","",OFFSET('Hygiene Data'!$G$13,0,10*ROW('Hygiene Data'!G115)))</f>
        <v/>
      </c>
      <c r="EA121" s="295" t="str">
        <f ca="true">+IF(OFFSET('Hygiene Data'!$H$11,0,10*ROW('Hygiene Data'!H115))="","",OFFSET('Hygiene Data'!$H$11,0,10*ROW('Hygiene Data'!H115)))</f>
        <v/>
      </c>
      <c r="EB121" s="295" t="str">
        <f ca="true">+IF(OFFSET('Hygiene Data'!$H$12,0,10*ROW('Hygiene Data'!H115))="","",OFFSET('Hygiene Data'!$H$12,0,10*ROW('Hygiene Data'!H115)))</f>
        <v/>
      </c>
      <c r="EC121" s="295" t="str">
        <f ca="true">+IF(OFFSET('Hygiene Data'!$H$13,0,10*ROW('Hygiene Data'!H115))="","",OFFSET('Hygiene Data'!$H$13,0,10*ROW('Hygiene Data'!H115)))</f>
        <v/>
      </c>
      <c r="ED121" s="295" t="str">
        <f ca="true">+IF(OFFSET('Hygiene Data'!$I$11,0,10*ROW('Hygiene Data'!I115))="","",OFFSET('Hygiene Data'!$I$11,0,10*ROW('Hygiene Data'!I115)))</f>
        <v/>
      </c>
      <c r="EE121" s="295" t="str">
        <f ca="true">+IF(OFFSET('Hygiene Data'!$I$12,0,10*ROW('Hygiene Data'!I115))="","",OFFSET('Hygiene Data'!$I$12,0,10*ROW('Hygiene Data'!I115)))</f>
        <v/>
      </c>
      <c r="EF121" s="29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5"/>
      <c r="BS122" s="295" t="str">
        <f ca="true">+IF(OFFSET('Water Data'!$D$27,0,10*ROW('Water Data'!D116))="","",OFFSET('Water Data'!$D$27,0,10*ROW('Water Data'!D116)))</f>
        <v/>
      </c>
      <c r="BT122" s="295" t="str">
        <f ca="true">+IF(OFFSET('Water Data'!$D$28,0,10*ROW('Water Data'!D116))="","",OFFSET('Water Data'!$D$28,0,10*ROW('Water Data'!D116)))</f>
        <v/>
      </c>
      <c r="BU122" s="295" t="str">
        <f ca="true">+IF(OFFSET('Water Data'!$D$29,0,10*ROW('Water Data'!D116))="","",OFFSET('Water Data'!$D$29,0,10*ROW('Water Data'!D116)))</f>
        <v/>
      </c>
      <c r="BV122" s="295" t="str">
        <f ca="true">+IF(OFFSET('Water Data'!$E$27,0,10*ROW('Water Data'!E116))="","",OFFSET('Water Data'!$E$27,0,10*ROW('Water Data'!E116)))</f>
        <v/>
      </c>
      <c r="BW122" s="295" t="str">
        <f ca="true">+IF(OFFSET('Water Data'!$E$28,0,10*ROW('Water Data'!E116))="","",OFFSET('Water Data'!$E$28,0,10*ROW('Water Data'!E116)))</f>
        <v/>
      </c>
      <c r="BX122" s="295" t="str">
        <f ca="true">+IF(OFFSET('Water Data'!$E$29,0,10*ROW('Water Data'!E116))="","",OFFSET('Water Data'!$E$29,0,10*ROW('Water Data'!E116)))</f>
        <v/>
      </c>
      <c r="BY122" s="295" t="str">
        <f ca="true">+IF(OFFSET('Water Data'!$F$27,0,10*ROW('Water Data'!F116))="","",OFFSET('Water Data'!$F$27,0,10*ROW('Water Data'!F116)))</f>
        <v/>
      </c>
      <c r="BZ122" s="295" t="str">
        <f ca="true">+IF(OFFSET('Water Data'!$F$28,0,10*ROW('Water Data'!F116))="","",OFFSET('Water Data'!$F$28,0,10*ROW('Water Data'!F116)))</f>
        <v/>
      </c>
      <c r="CA122" s="295" t="str">
        <f ca="true">+IF(OFFSET('Water Data'!$F$29,0,10*ROW('Water Data'!F116))="","",OFFSET('Water Data'!$F$29,0,10*ROW('Water Data'!F116)))</f>
        <v/>
      </c>
      <c r="CB122" s="295" t="str">
        <f ca="true">+IF(OFFSET('Water Data'!$G$27,0,10*ROW('Water Data'!G116))="","",OFFSET('Water Data'!$G$27,0,10*ROW('Water Data'!G116)))</f>
        <v/>
      </c>
      <c r="CC122" s="295" t="str">
        <f ca="true">+IF(OFFSET('Water Data'!$G$28,0,10*ROW('Water Data'!G116))="","",OFFSET('Water Data'!$G$28,0,10*ROW('Water Data'!G116)))</f>
        <v/>
      </c>
      <c r="CD122" s="295" t="str">
        <f ca="true">+IF(OFFSET('Water Data'!$G$29,0,10*ROW('Water Data'!G116))="","",OFFSET('Water Data'!$G$29,0,10*ROW('Water Data'!G116)))</f>
        <v/>
      </c>
      <c r="CE122" s="295" t="str">
        <f ca="true">+IF(OFFSET('Water Data'!$H$27,0,10*ROW('Water Data'!H116))="","",OFFSET('Water Data'!$H$27,0,10*ROW('Water Data'!H116)))</f>
        <v/>
      </c>
      <c r="CF122" s="295" t="str">
        <f ca="true">+IF(OFFSET('Water Data'!$H$28,0,10*ROW('Water Data'!H116))="","",OFFSET('Water Data'!$H$28,0,10*ROW('Water Data'!H116)))</f>
        <v/>
      </c>
      <c r="CG122" s="295" t="str">
        <f ca="true">+IF(OFFSET('Water Data'!$H$29,0,10*ROW('Water Data'!H116))="","",OFFSET('Water Data'!$H$29,0,10*ROW('Water Data'!H116)))</f>
        <v/>
      </c>
      <c r="CH122" s="295" t="str">
        <f ca="true">+IF(OFFSET('Water Data'!$I$27,0,10*ROW('Water Data'!I116))="","",OFFSET('Water Data'!$I$27,0,10*ROW('Water Data'!I116)))</f>
        <v/>
      </c>
      <c r="CI122" s="295" t="str">
        <f ca="true">+IF(OFFSET('Water Data'!$I$28,0,10*ROW('Water Data'!I116))="","",OFFSET('Water Data'!$I$28,0,10*ROW('Water Data'!I116)))</f>
        <v/>
      </c>
      <c r="CJ122" s="295" t="str">
        <f ca="true">+IF(OFFSET('Water Data'!$I$29,0,10*ROW('Water Data'!I116))="","",OFFSET('Water Data'!$I$29,0,10*ROW('Water Data'!I116)))</f>
        <v/>
      </c>
      <c r="CK122" s="295" t="str">
        <f ca="true">+IF(OFFSET('Sanitation Data'!$D$28,0,10*ROW('Sanitation Data'!D116))="","",OFFSET('Sanitation Data'!$D$28,0,10*ROW('Sanitation Data'!D116)))</f>
        <v/>
      </c>
      <c r="CL122" s="295" t="str">
        <f ca="true">+IF(OFFSET('Sanitation Data'!$D$29,0,10*ROW('Sanitation Data'!D116))="","",OFFSET('Sanitation Data'!$D$29,0,10*ROW('Sanitation Data'!D116)))</f>
        <v/>
      </c>
      <c r="CM122" s="295" t="str">
        <f ca="true">+IF(OFFSET('Sanitation Data'!$D$30,0,10*ROW('Sanitation Data'!D116))="","",OFFSET('Sanitation Data'!$D$30,0,10*ROW('Sanitation Data'!D116)))</f>
        <v/>
      </c>
      <c r="CN122" s="295" t="str">
        <f ca="true">+IF(OFFSET('Sanitation Data'!$D$31,0,10*ROW('Sanitation Data'!D116))="","",OFFSET('Sanitation Data'!$D$31,0,10*ROW('Sanitation Data'!D116)))</f>
        <v/>
      </c>
      <c r="CO122" s="295" t="str">
        <f ca="true">+IF(OFFSET('Sanitation Data'!$D$32,0,10*ROW('Sanitation Data'!D116))="","",OFFSET('Sanitation Data'!$D$32,0,10*ROW('Sanitation Data'!D116)))</f>
        <v/>
      </c>
      <c r="CP122" s="295" t="str">
        <f ca="true">+IF(OFFSET('Sanitation Data'!$E$28,0,10*ROW('Sanitation Data'!E116))="","",OFFSET('Sanitation Data'!$E$28,0,10*ROW('Sanitation Data'!E116)))</f>
        <v/>
      </c>
      <c r="CQ122" s="295" t="str">
        <f ca="true">+IF(OFFSET('Sanitation Data'!$E$29,0,10*ROW('Sanitation Data'!E116))="","",OFFSET('Sanitation Data'!$E$29,0,10*ROW('Sanitation Data'!E116)))</f>
        <v/>
      </c>
      <c r="CR122" s="295" t="str">
        <f ca="true">+IF(OFFSET('Sanitation Data'!$E$30,0,10*ROW('Sanitation Data'!E116))="","",OFFSET('Sanitation Data'!$E$30,0,10*ROW('Sanitation Data'!E116)))</f>
        <v/>
      </c>
      <c r="CS122" s="295" t="str">
        <f ca="true">+IF(OFFSET('Sanitation Data'!$E$31,0,10*ROW('Sanitation Data'!E116))="","",OFFSET('Sanitation Data'!$E$31,0,10*ROW('Sanitation Data'!E116)))</f>
        <v/>
      </c>
      <c r="CT122" s="295" t="str">
        <f ca="true">+IF(OFFSET('Sanitation Data'!$E$32,0,10*ROW('Sanitation Data'!E116))="","",OFFSET('Sanitation Data'!$E$32,0,10*ROW('Sanitation Data'!E116)))</f>
        <v/>
      </c>
      <c r="CU122" s="295" t="str">
        <f ca="true">+IF(OFFSET('Sanitation Data'!$F$28,0,10*ROW('Sanitation Data'!F116))="","",OFFSET('Sanitation Data'!$F$28,0,10*ROW('Sanitation Data'!F116)))</f>
        <v/>
      </c>
      <c r="CV122" s="295" t="str">
        <f ca="true">+IF(OFFSET('Sanitation Data'!$F$29,0,10*ROW('Sanitation Data'!F116))="","",OFFSET('Sanitation Data'!$F$29,0,10*ROW('Sanitation Data'!F116)))</f>
        <v/>
      </c>
      <c r="CW122" s="295" t="str">
        <f ca="true">+IF(OFFSET('Sanitation Data'!$F$30,0,10*ROW('Sanitation Data'!F116))="","",OFFSET('Sanitation Data'!$F$30,0,10*ROW('Sanitation Data'!F116)))</f>
        <v/>
      </c>
      <c r="CX122" s="295" t="str">
        <f ca="true">+IF(OFFSET('Sanitation Data'!$F$31,0,10*ROW('Sanitation Data'!F116))="","",OFFSET('Sanitation Data'!$F$31,0,10*ROW('Sanitation Data'!F116)))</f>
        <v/>
      </c>
      <c r="CY122" s="295" t="str">
        <f ca="true">+IF(OFFSET('Sanitation Data'!$F$32,0,10*ROW('Sanitation Data'!F116))="","",OFFSET('Sanitation Data'!$F$32,0,10*ROW('Sanitation Data'!F116)))</f>
        <v/>
      </c>
      <c r="CZ122" s="295" t="str">
        <f ca="true">+IF(OFFSET('Sanitation Data'!$G$28,0,10*ROW('Sanitation Data'!G116))="","",OFFSET('Sanitation Data'!$G$28,0,10*ROW('Sanitation Data'!G116)))</f>
        <v/>
      </c>
      <c r="DA122" s="295" t="str">
        <f ca="true">+IF(OFFSET('Sanitation Data'!$G$29,0,10*ROW('Sanitation Data'!G116))="","",OFFSET('Sanitation Data'!$G$29,0,10*ROW('Sanitation Data'!G116)))</f>
        <v/>
      </c>
      <c r="DB122" s="295" t="str">
        <f ca="true">+IF(OFFSET('Sanitation Data'!$G$30,0,10*ROW('Sanitation Data'!G116))="","",OFFSET('Sanitation Data'!$G$30,0,10*ROW('Sanitation Data'!G116)))</f>
        <v/>
      </c>
      <c r="DC122" s="295" t="str">
        <f ca="true">+IF(OFFSET('Sanitation Data'!$G$31,0,10*ROW('Sanitation Data'!G116))="","",OFFSET('Sanitation Data'!$G$31,0,10*ROW('Sanitation Data'!G116)))</f>
        <v/>
      </c>
      <c r="DD122" s="295" t="str">
        <f ca="true">+IF(OFFSET('Sanitation Data'!$G$32,0,10*ROW('Sanitation Data'!G116))="","",OFFSET('Sanitation Data'!$G$32,0,10*ROW('Sanitation Data'!G116)))</f>
        <v/>
      </c>
      <c r="DE122" s="295" t="str">
        <f ca="true">+IF(OFFSET('Sanitation Data'!$H$28,0,10*ROW('Sanitation Data'!H116))="","",OFFSET('Sanitation Data'!$H$28,0,10*ROW('Sanitation Data'!H116)))</f>
        <v/>
      </c>
      <c r="DF122" s="295" t="str">
        <f ca="true">+IF(OFFSET('Sanitation Data'!$H$29,0,10*ROW('Sanitation Data'!H116))="","",OFFSET('Sanitation Data'!$H$29,0,10*ROW('Sanitation Data'!H116)))</f>
        <v/>
      </c>
      <c r="DG122" s="295" t="str">
        <f ca="true">+IF(OFFSET('Sanitation Data'!$H$30,0,10*ROW('Sanitation Data'!H116))="","",OFFSET('Sanitation Data'!$H$30,0,10*ROW('Sanitation Data'!H116)))</f>
        <v/>
      </c>
      <c r="DH122" s="295" t="str">
        <f ca="true">+IF(OFFSET('Sanitation Data'!$H$31,0,10*ROW('Sanitation Data'!H116))="","",OFFSET('Sanitation Data'!$H$31,0,10*ROW('Sanitation Data'!H116)))</f>
        <v/>
      </c>
      <c r="DI122" s="295" t="str">
        <f ca="true">+IF(OFFSET('Sanitation Data'!$H$32,0,10*ROW('Sanitation Data'!H116))="","",OFFSET('Sanitation Data'!$H$32,0,10*ROW('Sanitation Data'!H116)))</f>
        <v/>
      </c>
      <c r="DJ122" s="295" t="str">
        <f ca="true">+IF(OFFSET('Sanitation Data'!$I$28,0,10*ROW('Sanitation Data'!I116))="","",OFFSET('Sanitation Data'!$I$28,0,10*ROW('Sanitation Data'!I116)))</f>
        <v/>
      </c>
      <c r="DK122" s="295" t="str">
        <f ca="true">+IF(OFFSET('Sanitation Data'!$I$29,0,10*ROW('Sanitation Data'!I116))="","",OFFSET('Sanitation Data'!$I$29,0,10*ROW('Sanitation Data'!I116)))</f>
        <v/>
      </c>
      <c r="DL122" s="295" t="str">
        <f ca="true">+IF(OFFSET('Sanitation Data'!$I$30,0,10*ROW('Sanitation Data'!I116))="","",OFFSET('Sanitation Data'!$I$30,0,10*ROW('Sanitation Data'!I116)))</f>
        <v/>
      </c>
      <c r="DM122" s="295" t="str">
        <f ca="true">+IF(OFFSET('Sanitation Data'!$I$31,0,10*ROW('Sanitation Data'!I116))="","",OFFSET('Sanitation Data'!$I$31,0,10*ROW('Sanitation Data'!I116)))</f>
        <v/>
      </c>
      <c r="DN122" s="295" t="str">
        <f ca="true">+IF(OFFSET('Sanitation Data'!$I$32,0,10*ROW('Sanitation Data'!I116))="","",OFFSET('Sanitation Data'!$I$32,0,10*ROW('Sanitation Data'!I116)))</f>
        <v/>
      </c>
      <c r="DO122" s="295" t="str">
        <f ca="true">+IF(OFFSET('Hygiene Data'!$D$11,0,10*ROW('Hygiene Data'!D116))="","",OFFSET('Hygiene Data'!$D$11,0,10*ROW('Hygiene Data'!D116)))</f>
        <v/>
      </c>
      <c r="DP122" s="295" t="str">
        <f ca="true">+IF(OFFSET('Hygiene Data'!$D$12,0,10*ROW('Hygiene Data'!D116))="","",OFFSET('Hygiene Data'!$D$12,0,10*ROW('Hygiene Data'!D116)))</f>
        <v/>
      </c>
      <c r="DQ122" s="295" t="str">
        <f ca="true">+IF(OFFSET('Hygiene Data'!$D$13,0,10*ROW('Hygiene Data'!D116))="","",OFFSET('Hygiene Data'!$D$13,0,10*ROW('Hygiene Data'!D116)))</f>
        <v/>
      </c>
      <c r="DR122" s="295" t="str">
        <f ca="true">+IF(OFFSET('Hygiene Data'!$E$11,0,10*ROW('Hygiene Data'!E116))="","",OFFSET('Hygiene Data'!$E$11,0,10*ROW('Hygiene Data'!E116)))</f>
        <v/>
      </c>
      <c r="DS122" s="295" t="str">
        <f ca="true">+IF(OFFSET('Hygiene Data'!$E$12,0,10*ROW('Hygiene Data'!E116))="","",OFFSET('Hygiene Data'!$E$12,0,10*ROW('Hygiene Data'!E116)))</f>
        <v/>
      </c>
      <c r="DT122" s="295" t="str">
        <f ca="true">+IF(OFFSET('Hygiene Data'!$E$13,0,10*ROW('Hygiene Data'!E116))="","",OFFSET('Hygiene Data'!$E$13,0,10*ROW('Hygiene Data'!E116)))</f>
        <v/>
      </c>
      <c r="DU122" s="295" t="str">
        <f ca="true">+IF(OFFSET('Hygiene Data'!$F$11,0,10*ROW('Hygiene Data'!F116))="","",OFFSET('Hygiene Data'!$F$11,0,10*ROW('Hygiene Data'!F116)))</f>
        <v/>
      </c>
      <c r="DV122" s="295" t="str">
        <f ca="true">+IF(OFFSET('Hygiene Data'!$F$12,0,10*ROW('Hygiene Data'!F116))="","",OFFSET('Hygiene Data'!$F$12,0,10*ROW('Hygiene Data'!F116)))</f>
        <v/>
      </c>
      <c r="DW122" s="295" t="str">
        <f ca="true">+IF(OFFSET('Hygiene Data'!$F$13,0,10*ROW('Hygiene Data'!F116))="","",OFFSET('Hygiene Data'!$F$13,0,10*ROW('Hygiene Data'!F116)))</f>
        <v/>
      </c>
      <c r="DX122" s="295" t="str">
        <f ca="true">+IF(OFFSET('Hygiene Data'!$G$11,0,10*ROW('Hygiene Data'!G116))="","",OFFSET('Hygiene Data'!$G$11,0,10*ROW('Hygiene Data'!G116)))</f>
        <v/>
      </c>
      <c r="DY122" s="295" t="str">
        <f ca="true">+IF(OFFSET('Hygiene Data'!$G$12,0,10*ROW('Hygiene Data'!G116))="","",OFFSET('Hygiene Data'!$G$12,0,10*ROW('Hygiene Data'!G116)))</f>
        <v/>
      </c>
      <c r="DZ122" s="295" t="str">
        <f ca="true">+IF(OFFSET('Hygiene Data'!$G$13,0,10*ROW('Hygiene Data'!G116))="","",OFFSET('Hygiene Data'!$G$13,0,10*ROW('Hygiene Data'!G116)))</f>
        <v/>
      </c>
      <c r="EA122" s="295" t="str">
        <f ca="true">+IF(OFFSET('Hygiene Data'!$H$11,0,10*ROW('Hygiene Data'!H116))="","",OFFSET('Hygiene Data'!$H$11,0,10*ROW('Hygiene Data'!H116)))</f>
        <v/>
      </c>
      <c r="EB122" s="295" t="str">
        <f ca="true">+IF(OFFSET('Hygiene Data'!$H$12,0,10*ROW('Hygiene Data'!H116))="","",OFFSET('Hygiene Data'!$H$12,0,10*ROW('Hygiene Data'!H116)))</f>
        <v/>
      </c>
      <c r="EC122" s="295" t="str">
        <f ca="true">+IF(OFFSET('Hygiene Data'!$H$13,0,10*ROW('Hygiene Data'!H116))="","",OFFSET('Hygiene Data'!$H$13,0,10*ROW('Hygiene Data'!H116)))</f>
        <v/>
      </c>
      <c r="ED122" s="295" t="str">
        <f ca="true">+IF(OFFSET('Hygiene Data'!$I$11,0,10*ROW('Hygiene Data'!I116))="","",OFFSET('Hygiene Data'!$I$11,0,10*ROW('Hygiene Data'!I116)))</f>
        <v/>
      </c>
      <c r="EE122" s="295" t="str">
        <f ca="true">+IF(OFFSET('Hygiene Data'!$I$12,0,10*ROW('Hygiene Data'!I116))="","",OFFSET('Hygiene Data'!$I$12,0,10*ROW('Hygiene Data'!I116)))</f>
        <v/>
      </c>
      <c r="EF122" s="29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5"/>
      <c r="BS123" s="295" t="str">
        <f ca="true">+IF(OFFSET('Water Data'!$D$27,0,10*ROW('Water Data'!D117))="","",OFFSET('Water Data'!$D$27,0,10*ROW('Water Data'!D117)))</f>
        <v/>
      </c>
      <c r="BT123" s="295" t="str">
        <f ca="true">+IF(OFFSET('Water Data'!$D$28,0,10*ROW('Water Data'!D117))="","",OFFSET('Water Data'!$D$28,0,10*ROW('Water Data'!D117)))</f>
        <v/>
      </c>
      <c r="BU123" s="295" t="str">
        <f ca="true">+IF(OFFSET('Water Data'!$D$29,0,10*ROW('Water Data'!D117))="","",OFFSET('Water Data'!$D$29,0,10*ROW('Water Data'!D117)))</f>
        <v/>
      </c>
      <c r="BV123" s="295" t="str">
        <f ca="true">+IF(OFFSET('Water Data'!$E$27,0,10*ROW('Water Data'!E117))="","",OFFSET('Water Data'!$E$27,0,10*ROW('Water Data'!E117)))</f>
        <v/>
      </c>
      <c r="BW123" s="295" t="str">
        <f ca="true">+IF(OFFSET('Water Data'!$E$28,0,10*ROW('Water Data'!E117))="","",OFFSET('Water Data'!$E$28,0,10*ROW('Water Data'!E117)))</f>
        <v/>
      </c>
      <c r="BX123" s="295" t="str">
        <f ca="true">+IF(OFFSET('Water Data'!$E$29,0,10*ROW('Water Data'!E117))="","",OFFSET('Water Data'!$E$29,0,10*ROW('Water Data'!E117)))</f>
        <v/>
      </c>
      <c r="BY123" s="295" t="str">
        <f ca="true">+IF(OFFSET('Water Data'!$F$27,0,10*ROW('Water Data'!F117))="","",OFFSET('Water Data'!$F$27,0,10*ROW('Water Data'!F117)))</f>
        <v/>
      </c>
      <c r="BZ123" s="295" t="str">
        <f ca="true">+IF(OFFSET('Water Data'!$F$28,0,10*ROW('Water Data'!F117))="","",OFFSET('Water Data'!$F$28,0,10*ROW('Water Data'!F117)))</f>
        <v/>
      </c>
      <c r="CA123" s="295" t="str">
        <f ca="true">+IF(OFFSET('Water Data'!$F$29,0,10*ROW('Water Data'!F117))="","",OFFSET('Water Data'!$F$29,0,10*ROW('Water Data'!F117)))</f>
        <v/>
      </c>
      <c r="CB123" s="295" t="str">
        <f ca="true">+IF(OFFSET('Water Data'!$G$27,0,10*ROW('Water Data'!G117))="","",OFFSET('Water Data'!$G$27,0,10*ROW('Water Data'!G117)))</f>
        <v/>
      </c>
      <c r="CC123" s="295" t="str">
        <f ca="true">+IF(OFFSET('Water Data'!$G$28,0,10*ROW('Water Data'!G117))="","",OFFSET('Water Data'!$G$28,0,10*ROW('Water Data'!G117)))</f>
        <v/>
      </c>
      <c r="CD123" s="295" t="str">
        <f ca="true">+IF(OFFSET('Water Data'!$G$29,0,10*ROW('Water Data'!G117))="","",OFFSET('Water Data'!$G$29,0,10*ROW('Water Data'!G117)))</f>
        <v/>
      </c>
      <c r="CE123" s="295" t="str">
        <f ca="true">+IF(OFFSET('Water Data'!$H$27,0,10*ROW('Water Data'!H117))="","",OFFSET('Water Data'!$H$27,0,10*ROW('Water Data'!H117)))</f>
        <v/>
      </c>
      <c r="CF123" s="295" t="str">
        <f ca="true">+IF(OFFSET('Water Data'!$H$28,0,10*ROW('Water Data'!H117))="","",OFFSET('Water Data'!$H$28,0,10*ROW('Water Data'!H117)))</f>
        <v/>
      </c>
      <c r="CG123" s="295" t="str">
        <f ca="true">+IF(OFFSET('Water Data'!$H$29,0,10*ROW('Water Data'!H117))="","",OFFSET('Water Data'!$H$29,0,10*ROW('Water Data'!H117)))</f>
        <v/>
      </c>
      <c r="CH123" s="295" t="str">
        <f ca="true">+IF(OFFSET('Water Data'!$I$27,0,10*ROW('Water Data'!I117))="","",OFFSET('Water Data'!$I$27,0,10*ROW('Water Data'!I117)))</f>
        <v/>
      </c>
      <c r="CI123" s="295" t="str">
        <f ca="true">+IF(OFFSET('Water Data'!$I$28,0,10*ROW('Water Data'!I117))="","",OFFSET('Water Data'!$I$28,0,10*ROW('Water Data'!I117)))</f>
        <v/>
      </c>
      <c r="CJ123" s="295" t="str">
        <f ca="true">+IF(OFFSET('Water Data'!$I$29,0,10*ROW('Water Data'!I117))="","",OFFSET('Water Data'!$I$29,0,10*ROW('Water Data'!I117)))</f>
        <v/>
      </c>
      <c r="CK123" s="295" t="str">
        <f ca="true">+IF(OFFSET('Sanitation Data'!$D$28,0,10*ROW('Sanitation Data'!D117))="","",OFFSET('Sanitation Data'!$D$28,0,10*ROW('Sanitation Data'!D117)))</f>
        <v/>
      </c>
      <c r="CL123" s="295" t="str">
        <f ca="true">+IF(OFFSET('Sanitation Data'!$D$29,0,10*ROW('Sanitation Data'!D117))="","",OFFSET('Sanitation Data'!$D$29,0,10*ROW('Sanitation Data'!D117)))</f>
        <v/>
      </c>
      <c r="CM123" s="295" t="str">
        <f ca="true">+IF(OFFSET('Sanitation Data'!$D$30,0,10*ROW('Sanitation Data'!D117))="","",OFFSET('Sanitation Data'!$D$30,0,10*ROW('Sanitation Data'!D117)))</f>
        <v/>
      </c>
      <c r="CN123" s="295" t="str">
        <f ca="true">+IF(OFFSET('Sanitation Data'!$D$31,0,10*ROW('Sanitation Data'!D117))="","",OFFSET('Sanitation Data'!$D$31,0,10*ROW('Sanitation Data'!D117)))</f>
        <v/>
      </c>
      <c r="CO123" s="295" t="str">
        <f ca="true">+IF(OFFSET('Sanitation Data'!$D$32,0,10*ROW('Sanitation Data'!D117))="","",OFFSET('Sanitation Data'!$D$32,0,10*ROW('Sanitation Data'!D117)))</f>
        <v/>
      </c>
      <c r="CP123" s="295" t="str">
        <f ca="true">+IF(OFFSET('Sanitation Data'!$E$28,0,10*ROW('Sanitation Data'!E117))="","",OFFSET('Sanitation Data'!$E$28,0,10*ROW('Sanitation Data'!E117)))</f>
        <v/>
      </c>
      <c r="CQ123" s="295" t="str">
        <f ca="true">+IF(OFFSET('Sanitation Data'!$E$29,0,10*ROW('Sanitation Data'!E117))="","",OFFSET('Sanitation Data'!$E$29,0,10*ROW('Sanitation Data'!E117)))</f>
        <v/>
      </c>
      <c r="CR123" s="295" t="str">
        <f ca="true">+IF(OFFSET('Sanitation Data'!$E$30,0,10*ROW('Sanitation Data'!E117))="","",OFFSET('Sanitation Data'!$E$30,0,10*ROW('Sanitation Data'!E117)))</f>
        <v/>
      </c>
      <c r="CS123" s="295" t="str">
        <f ca="true">+IF(OFFSET('Sanitation Data'!$E$31,0,10*ROW('Sanitation Data'!E117))="","",OFFSET('Sanitation Data'!$E$31,0,10*ROW('Sanitation Data'!E117)))</f>
        <v/>
      </c>
      <c r="CT123" s="295" t="str">
        <f ca="true">+IF(OFFSET('Sanitation Data'!$E$32,0,10*ROW('Sanitation Data'!E117))="","",OFFSET('Sanitation Data'!$E$32,0,10*ROW('Sanitation Data'!E117)))</f>
        <v/>
      </c>
      <c r="CU123" s="295" t="str">
        <f ca="true">+IF(OFFSET('Sanitation Data'!$F$28,0,10*ROW('Sanitation Data'!F117))="","",OFFSET('Sanitation Data'!$F$28,0,10*ROW('Sanitation Data'!F117)))</f>
        <v/>
      </c>
      <c r="CV123" s="295" t="str">
        <f ca="true">+IF(OFFSET('Sanitation Data'!$F$29,0,10*ROW('Sanitation Data'!F117))="","",OFFSET('Sanitation Data'!$F$29,0,10*ROW('Sanitation Data'!F117)))</f>
        <v/>
      </c>
      <c r="CW123" s="295" t="str">
        <f ca="true">+IF(OFFSET('Sanitation Data'!$F$30,0,10*ROW('Sanitation Data'!F117))="","",OFFSET('Sanitation Data'!$F$30,0,10*ROW('Sanitation Data'!F117)))</f>
        <v/>
      </c>
      <c r="CX123" s="295" t="str">
        <f ca="true">+IF(OFFSET('Sanitation Data'!$F$31,0,10*ROW('Sanitation Data'!F117))="","",OFFSET('Sanitation Data'!$F$31,0,10*ROW('Sanitation Data'!F117)))</f>
        <v/>
      </c>
      <c r="CY123" s="295" t="str">
        <f ca="true">+IF(OFFSET('Sanitation Data'!$F$32,0,10*ROW('Sanitation Data'!F117))="","",OFFSET('Sanitation Data'!$F$32,0,10*ROW('Sanitation Data'!F117)))</f>
        <v/>
      </c>
      <c r="CZ123" s="295" t="str">
        <f ca="true">+IF(OFFSET('Sanitation Data'!$G$28,0,10*ROW('Sanitation Data'!G117))="","",OFFSET('Sanitation Data'!$G$28,0,10*ROW('Sanitation Data'!G117)))</f>
        <v/>
      </c>
      <c r="DA123" s="295" t="str">
        <f ca="true">+IF(OFFSET('Sanitation Data'!$G$29,0,10*ROW('Sanitation Data'!G117))="","",OFFSET('Sanitation Data'!$G$29,0,10*ROW('Sanitation Data'!G117)))</f>
        <v/>
      </c>
      <c r="DB123" s="295" t="str">
        <f ca="true">+IF(OFFSET('Sanitation Data'!$G$30,0,10*ROW('Sanitation Data'!G117))="","",OFFSET('Sanitation Data'!$G$30,0,10*ROW('Sanitation Data'!G117)))</f>
        <v/>
      </c>
      <c r="DC123" s="295" t="str">
        <f ca="true">+IF(OFFSET('Sanitation Data'!$G$31,0,10*ROW('Sanitation Data'!G117))="","",OFFSET('Sanitation Data'!$G$31,0,10*ROW('Sanitation Data'!G117)))</f>
        <v/>
      </c>
      <c r="DD123" s="295" t="str">
        <f ca="true">+IF(OFFSET('Sanitation Data'!$G$32,0,10*ROW('Sanitation Data'!G117))="","",OFFSET('Sanitation Data'!$G$32,0,10*ROW('Sanitation Data'!G117)))</f>
        <v/>
      </c>
      <c r="DE123" s="295" t="str">
        <f ca="true">+IF(OFFSET('Sanitation Data'!$H$28,0,10*ROW('Sanitation Data'!H117))="","",OFFSET('Sanitation Data'!$H$28,0,10*ROW('Sanitation Data'!H117)))</f>
        <v/>
      </c>
      <c r="DF123" s="295" t="str">
        <f ca="true">+IF(OFFSET('Sanitation Data'!$H$29,0,10*ROW('Sanitation Data'!H117))="","",OFFSET('Sanitation Data'!$H$29,0,10*ROW('Sanitation Data'!H117)))</f>
        <v/>
      </c>
      <c r="DG123" s="295" t="str">
        <f ca="true">+IF(OFFSET('Sanitation Data'!$H$30,0,10*ROW('Sanitation Data'!H117))="","",OFFSET('Sanitation Data'!$H$30,0,10*ROW('Sanitation Data'!H117)))</f>
        <v/>
      </c>
      <c r="DH123" s="295" t="str">
        <f ca="true">+IF(OFFSET('Sanitation Data'!$H$31,0,10*ROW('Sanitation Data'!H117))="","",OFFSET('Sanitation Data'!$H$31,0,10*ROW('Sanitation Data'!H117)))</f>
        <v/>
      </c>
      <c r="DI123" s="295" t="str">
        <f ca="true">+IF(OFFSET('Sanitation Data'!$H$32,0,10*ROW('Sanitation Data'!H117))="","",OFFSET('Sanitation Data'!$H$32,0,10*ROW('Sanitation Data'!H117)))</f>
        <v/>
      </c>
      <c r="DJ123" s="295" t="str">
        <f ca="true">+IF(OFFSET('Sanitation Data'!$I$28,0,10*ROW('Sanitation Data'!I117))="","",OFFSET('Sanitation Data'!$I$28,0,10*ROW('Sanitation Data'!I117)))</f>
        <v/>
      </c>
      <c r="DK123" s="295" t="str">
        <f ca="true">+IF(OFFSET('Sanitation Data'!$I$29,0,10*ROW('Sanitation Data'!I117))="","",OFFSET('Sanitation Data'!$I$29,0,10*ROW('Sanitation Data'!I117)))</f>
        <v/>
      </c>
      <c r="DL123" s="295" t="str">
        <f ca="true">+IF(OFFSET('Sanitation Data'!$I$30,0,10*ROW('Sanitation Data'!I117))="","",OFFSET('Sanitation Data'!$I$30,0,10*ROW('Sanitation Data'!I117)))</f>
        <v/>
      </c>
      <c r="DM123" s="295" t="str">
        <f ca="true">+IF(OFFSET('Sanitation Data'!$I$31,0,10*ROW('Sanitation Data'!I117))="","",OFFSET('Sanitation Data'!$I$31,0,10*ROW('Sanitation Data'!I117)))</f>
        <v/>
      </c>
      <c r="DN123" s="295" t="str">
        <f ca="true">+IF(OFFSET('Sanitation Data'!$I$32,0,10*ROW('Sanitation Data'!I117))="","",OFFSET('Sanitation Data'!$I$32,0,10*ROW('Sanitation Data'!I117)))</f>
        <v/>
      </c>
      <c r="DO123" s="295" t="str">
        <f ca="true">+IF(OFFSET('Hygiene Data'!$D$11,0,10*ROW('Hygiene Data'!D117))="","",OFFSET('Hygiene Data'!$D$11,0,10*ROW('Hygiene Data'!D117)))</f>
        <v/>
      </c>
      <c r="DP123" s="295" t="str">
        <f ca="true">+IF(OFFSET('Hygiene Data'!$D$12,0,10*ROW('Hygiene Data'!D117))="","",OFFSET('Hygiene Data'!$D$12,0,10*ROW('Hygiene Data'!D117)))</f>
        <v/>
      </c>
      <c r="DQ123" s="295" t="str">
        <f ca="true">+IF(OFFSET('Hygiene Data'!$D$13,0,10*ROW('Hygiene Data'!D117))="","",OFFSET('Hygiene Data'!$D$13,0,10*ROW('Hygiene Data'!D117)))</f>
        <v/>
      </c>
      <c r="DR123" s="295" t="str">
        <f ca="true">+IF(OFFSET('Hygiene Data'!$E$11,0,10*ROW('Hygiene Data'!E117))="","",OFFSET('Hygiene Data'!$E$11,0,10*ROW('Hygiene Data'!E117)))</f>
        <v/>
      </c>
      <c r="DS123" s="295" t="str">
        <f ca="true">+IF(OFFSET('Hygiene Data'!$E$12,0,10*ROW('Hygiene Data'!E117))="","",OFFSET('Hygiene Data'!$E$12,0,10*ROW('Hygiene Data'!E117)))</f>
        <v/>
      </c>
      <c r="DT123" s="295" t="str">
        <f ca="true">+IF(OFFSET('Hygiene Data'!$E$13,0,10*ROW('Hygiene Data'!E117))="","",OFFSET('Hygiene Data'!$E$13,0,10*ROW('Hygiene Data'!E117)))</f>
        <v/>
      </c>
      <c r="DU123" s="295" t="str">
        <f ca="true">+IF(OFFSET('Hygiene Data'!$F$11,0,10*ROW('Hygiene Data'!F117))="","",OFFSET('Hygiene Data'!$F$11,0,10*ROW('Hygiene Data'!F117)))</f>
        <v/>
      </c>
      <c r="DV123" s="295" t="str">
        <f ca="true">+IF(OFFSET('Hygiene Data'!$F$12,0,10*ROW('Hygiene Data'!F117))="","",OFFSET('Hygiene Data'!$F$12,0,10*ROW('Hygiene Data'!F117)))</f>
        <v/>
      </c>
      <c r="DW123" s="295" t="str">
        <f ca="true">+IF(OFFSET('Hygiene Data'!$F$13,0,10*ROW('Hygiene Data'!F117))="","",OFFSET('Hygiene Data'!$F$13,0,10*ROW('Hygiene Data'!F117)))</f>
        <v/>
      </c>
      <c r="DX123" s="295" t="str">
        <f ca="true">+IF(OFFSET('Hygiene Data'!$G$11,0,10*ROW('Hygiene Data'!G117))="","",OFFSET('Hygiene Data'!$G$11,0,10*ROW('Hygiene Data'!G117)))</f>
        <v/>
      </c>
      <c r="DY123" s="295" t="str">
        <f ca="true">+IF(OFFSET('Hygiene Data'!$G$12,0,10*ROW('Hygiene Data'!G117))="","",OFFSET('Hygiene Data'!$G$12,0,10*ROW('Hygiene Data'!G117)))</f>
        <v/>
      </c>
      <c r="DZ123" s="295" t="str">
        <f ca="true">+IF(OFFSET('Hygiene Data'!$G$13,0,10*ROW('Hygiene Data'!G117))="","",OFFSET('Hygiene Data'!$G$13,0,10*ROW('Hygiene Data'!G117)))</f>
        <v/>
      </c>
      <c r="EA123" s="295" t="str">
        <f ca="true">+IF(OFFSET('Hygiene Data'!$H$11,0,10*ROW('Hygiene Data'!H117))="","",OFFSET('Hygiene Data'!$H$11,0,10*ROW('Hygiene Data'!H117)))</f>
        <v/>
      </c>
      <c r="EB123" s="295" t="str">
        <f ca="true">+IF(OFFSET('Hygiene Data'!$H$12,0,10*ROW('Hygiene Data'!H117))="","",OFFSET('Hygiene Data'!$H$12,0,10*ROW('Hygiene Data'!H117)))</f>
        <v/>
      </c>
      <c r="EC123" s="295" t="str">
        <f ca="true">+IF(OFFSET('Hygiene Data'!$H$13,0,10*ROW('Hygiene Data'!H117))="","",OFFSET('Hygiene Data'!$H$13,0,10*ROW('Hygiene Data'!H117)))</f>
        <v/>
      </c>
      <c r="ED123" s="295" t="str">
        <f ca="true">+IF(OFFSET('Hygiene Data'!$I$11,0,10*ROW('Hygiene Data'!I117))="","",OFFSET('Hygiene Data'!$I$11,0,10*ROW('Hygiene Data'!I117)))</f>
        <v/>
      </c>
      <c r="EE123" s="295" t="str">
        <f ca="true">+IF(OFFSET('Hygiene Data'!$I$12,0,10*ROW('Hygiene Data'!I117))="","",OFFSET('Hygiene Data'!$I$12,0,10*ROW('Hygiene Data'!I117)))</f>
        <v/>
      </c>
      <c r="EF123" s="29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5"/>
      <c r="BS124" s="295" t="str">
        <f ca="true">+IF(OFFSET('Water Data'!$D$27,0,10*ROW('Water Data'!D118))="","",OFFSET('Water Data'!$D$27,0,10*ROW('Water Data'!D118)))</f>
        <v/>
      </c>
      <c r="BT124" s="295" t="str">
        <f ca="true">+IF(OFFSET('Water Data'!$D$28,0,10*ROW('Water Data'!D118))="","",OFFSET('Water Data'!$D$28,0,10*ROW('Water Data'!D118)))</f>
        <v/>
      </c>
      <c r="BU124" s="295" t="str">
        <f ca="true">+IF(OFFSET('Water Data'!$D$29,0,10*ROW('Water Data'!D118))="","",OFFSET('Water Data'!$D$29,0,10*ROW('Water Data'!D118)))</f>
        <v/>
      </c>
      <c r="BV124" s="295" t="str">
        <f ca="true">+IF(OFFSET('Water Data'!$E$27,0,10*ROW('Water Data'!E118))="","",OFFSET('Water Data'!$E$27,0,10*ROW('Water Data'!E118)))</f>
        <v/>
      </c>
      <c r="BW124" s="295" t="str">
        <f ca="true">+IF(OFFSET('Water Data'!$E$28,0,10*ROW('Water Data'!E118))="","",OFFSET('Water Data'!$E$28,0,10*ROW('Water Data'!E118)))</f>
        <v/>
      </c>
      <c r="BX124" s="295" t="str">
        <f ca="true">+IF(OFFSET('Water Data'!$E$29,0,10*ROW('Water Data'!E118))="","",OFFSET('Water Data'!$E$29,0,10*ROW('Water Data'!E118)))</f>
        <v/>
      </c>
      <c r="BY124" s="295" t="str">
        <f ca="true">+IF(OFFSET('Water Data'!$F$27,0,10*ROW('Water Data'!F118))="","",OFFSET('Water Data'!$F$27,0,10*ROW('Water Data'!F118)))</f>
        <v/>
      </c>
      <c r="BZ124" s="295" t="str">
        <f ca="true">+IF(OFFSET('Water Data'!$F$28,0,10*ROW('Water Data'!F118))="","",OFFSET('Water Data'!$F$28,0,10*ROW('Water Data'!F118)))</f>
        <v/>
      </c>
      <c r="CA124" s="295" t="str">
        <f ca="true">+IF(OFFSET('Water Data'!$F$29,0,10*ROW('Water Data'!F118))="","",OFFSET('Water Data'!$F$29,0,10*ROW('Water Data'!F118)))</f>
        <v/>
      </c>
      <c r="CB124" s="295" t="str">
        <f ca="true">+IF(OFFSET('Water Data'!$G$27,0,10*ROW('Water Data'!G118))="","",OFFSET('Water Data'!$G$27,0,10*ROW('Water Data'!G118)))</f>
        <v/>
      </c>
      <c r="CC124" s="295" t="str">
        <f ca="true">+IF(OFFSET('Water Data'!$G$28,0,10*ROW('Water Data'!G118))="","",OFFSET('Water Data'!$G$28,0,10*ROW('Water Data'!G118)))</f>
        <v/>
      </c>
      <c r="CD124" s="295" t="str">
        <f ca="true">+IF(OFFSET('Water Data'!$G$29,0,10*ROW('Water Data'!G118))="","",OFFSET('Water Data'!$G$29,0,10*ROW('Water Data'!G118)))</f>
        <v/>
      </c>
      <c r="CE124" s="295" t="str">
        <f ca="true">+IF(OFFSET('Water Data'!$H$27,0,10*ROW('Water Data'!H118))="","",OFFSET('Water Data'!$H$27,0,10*ROW('Water Data'!H118)))</f>
        <v/>
      </c>
      <c r="CF124" s="295" t="str">
        <f ca="true">+IF(OFFSET('Water Data'!$H$28,0,10*ROW('Water Data'!H118))="","",OFFSET('Water Data'!$H$28,0,10*ROW('Water Data'!H118)))</f>
        <v/>
      </c>
      <c r="CG124" s="295" t="str">
        <f ca="true">+IF(OFFSET('Water Data'!$H$29,0,10*ROW('Water Data'!H118))="","",OFFSET('Water Data'!$H$29,0,10*ROW('Water Data'!H118)))</f>
        <v/>
      </c>
      <c r="CH124" s="295" t="str">
        <f ca="true">+IF(OFFSET('Water Data'!$I$27,0,10*ROW('Water Data'!I118))="","",OFFSET('Water Data'!$I$27,0,10*ROW('Water Data'!I118)))</f>
        <v/>
      </c>
      <c r="CI124" s="295" t="str">
        <f ca="true">+IF(OFFSET('Water Data'!$I$28,0,10*ROW('Water Data'!I118))="","",OFFSET('Water Data'!$I$28,0,10*ROW('Water Data'!I118)))</f>
        <v/>
      </c>
      <c r="CJ124" s="295" t="str">
        <f ca="true">+IF(OFFSET('Water Data'!$I$29,0,10*ROW('Water Data'!I118))="","",OFFSET('Water Data'!$I$29,0,10*ROW('Water Data'!I118)))</f>
        <v/>
      </c>
      <c r="CK124" s="295" t="str">
        <f ca="true">+IF(OFFSET('Sanitation Data'!$D$28,0,10*ROW('Sanitation Data'!D118))="","",OFFSET('Sanitation Data'!$D$28,0,10*ROW('Sanitation Data'!D118)))</f>
        <v/>
      </c>
      <c r="CL124" s="295" t="str">
        <f ca="true">+IF(OFFSET('Sanitation Data'!$D$29,0,10*ROW('Sanitation Data'!D118))="","",OFFSET('Sanitation Data'!$D$29,0,10*ROW('Sanitation Data'!D118)))</f>
        <v/>
      </c>
      <c r="CM124" s="295" t="str">
        <f ca="true">+IF(OFFSET('Sanitation Data'!$D$30,0,10*ROW('Sanitation Data'!D118))="","",OFFSET('Sanitation Data'!$D$30,0,10*ROW('Sanitation Data'!D118)))</f>
        <v/>
      </c>
      <c r="CN124" s="295" t="str">
        <f ca="true">+IF(OFFSET('Sanitation Data'!$D$31,0,10*ROW('Sanitation Data'!D118))="","",OFFSET('Sanitation Data'!$D$31,0,10*ROW('Sanitation Data'!D118)))</f>
        <v/>
      </c>
      <c r="CO124" s="295" t="str">
        <f ca="true">+IF(OFFSET('Sanitation Data'!$D$32,0,10*ROW('Sanitation Data'!D118))="","",OFFSET('Sanitation Data'!$D$32,0,10*ROW('Sanitation Data'!D118)))</f>
        <v/>
      </c>
      <c r="CP124" s="295" t="str">
        <f ca="true">+IF(OFFSET('Sanitation Data'!$E$28,0,10*ROW('Sanitation Data'!E118))="","",OFFSET('Sanitation Data'!$E$28,0,10*ROW('Sanitation Data'!E118)))</f>
        <v/>
      </c>
      <c r="CQ124" s="295" t="str">
        <f ca="true">+IF(OFFSET('Sanitation Data'!$E$29,0,10*ROW('Sanitation Data'!E118))="","",OFFSET('Sanitation Data'!$E$29,0,10*ROW('Sanitation Data'!E118)))</f>
        <v/>
      </c>
      <c r="CR124" s="295" t="str">
        <f ca="true">+IF(OFFSET('Sanitation Data'!$E$30,0,10*ROW('Sanitation Data'!E118))="","",OFFSET('Sanitation Data'!$E$30,0,10*ROW('Sanitation Data'!E118)))</f>
        <v/>
      </c>
      <c r="CS124" s="295" t="str">
        <f ca="true">+IF(OFFSET('Sanitation Data'!$E$31,0,10*ROW('Sanitation Data'!E118))="","",OFFSET('Sanitation Data'!$E$31,0,10*ROW('Sanitation Data'!E118)))</f>
        <v/>
      </c>
      <c r="CT124" s="295" t="str">
        <f ca="true">+IF(OFFSET('Sanitation Data'!$E$32,0,10*ROW('Sanitation Data'!E118))="","",OFFSET('Sanitation Data'!$E$32,0,10*ROW('Sanitation Data'!E118)))</f>
        <v/>
      </c>
      <c r="CU124" s="295" t="str">
        <f ca="true">+IF(OFFSET('Sanitation Data'!$F$28,0,10*ROW('Sanitation Data'!F118))="","",OFFSET('Sanitation Data'!$F$28,0,10*ROW('Sanitation Data'!F118)))</f>
        <v/>
      </c>
      <c r="CV124" s="295" t="str">
        <f ca="true">+IF(OFFSET('Sanitation Data'!$F$29,0,10*ROW('Sanitation Data'!F118))="","",OFFSET('Sanitation Data'!$F$29,0,10*ROW('Sanitation Data'!F118)))</f>
        <v/>
      </c>
      <c r="CW124" s="295" t="str">
        <f ca="true">+IF(OFFSET('Sanitation Data'!$F$30,0,10*ROW('Sanitation Data'!F118))="","",OFFSET('Sanitation Data'!$F$30,0,10*ROW('Sanitation Data'!F118)))</f>
        <v/>
      </c>
      <c r="CX124" s="295" t="str">
        <f ca="true">+IF(OFFSET('Sanitation Data'!$F$31,0,10*ROW('Sanitation Data'!F118))="","",OFFSET('Sanitation Data'!$F$31,0,10*ROW('Sanitation Data'!F118)))</f>
        <v/>
      </c>
      <c r="CY124" s="295" t="str">
        <f ca="true">+IF(OFFSET('Sanitation Data'!$F$32,0,10*ROW('Sanitation Data'!F118))="","",OFFSET('Sanitation Data'!$F$32,0,10*ROW('Sanitation Data'!F118)))</f>
        <v/>
      </c>
      <c r="CZ124" s="295" t="str">
        <f ca="true">+IF(OFFSET('Sanitation Data'!$G$28,0,10*ROW('Sanitation Data'!G118))="","",OFFSET('Sanitation Data'!$G$28,0,10*ROW('Sanitation Data'!G118)))</f>
        <v/>
      </c>
      <c r="DA124" s="295" t="str">
        <f ca="true">+IF(OFFSET('Sanitation Data'!$G$29,0,10*ROW('Sanitation Data'!G118))="","",OFFSET('Sanitation Data'!$G$29,0,10*ROW('Sanitation Data'!G118)))</f>
        <v/>
      </c>
      <c r="DB124" s="295" t="str">
        <f ca="true">+IF(OFFSET('Sanitation Data'!$G$30,0,10*ROW('Sanitation Data'!G118))="","",OFFSET('Sanitation Data'!$G$30,0,10*ROW('Sanitation Data'!G118)))</f>
        <v/>
      </c>
      <c r="DC124" s="295" t="str">
        <f ca="true">+IF(OFFSET('Sanitation Data'!$G$31,0,10*ROW('Sanitation Data'!G118))="","",OFFSET('Sanitation Data'!$G$31,0,10*ROW('Sanitation Data'!G118)))</f>
        <v/>
      </c>
      <c r="DD124" s="295" t="str">
        <f ca="true">+IF(OFFSET('Sanitation Data'!$G$32,0,10*ROW('Sanitation Data'!G118))="","",OFFSET('Sanitation Data'!$G$32,0,10*ROW('Sanitation Data'!G118)))</f>
        <v/>
      </c>
      <c r="DE124" s="295" t="str">
        <f ca="true">+IF(OFFSET('Sanitation Data'!$H$28,0,10*ROW('Sanitation Data'!H118))="","",OFFSET('Sanitation Data'!$H$28,0,10*ROW('Sanitation Data'!H118)))</f>
        <v/>
      </c>
      <c r="DF124" s="295" t="str">
        <f ca="true">+IF(OFFSET('Sanitation Data'!$H$29,0,10*ROW('Sanitation Data'!H118))="","",OFFSET('Sanitation Data'!$H$29,0,10*ROW('Sanitation Data'!H118)))</f>
        <v/>
      </c>
      <c r="DG124" s="295" t="str">
        <f ca="true">+IF(OFFSET('Sanitation Data'!$H$30,0,10*ROW('Sanitation Data'!H118))="","",OFFSET('Sanitation Data'!$H$30,0,10*ROW('Sanitation Data'!H118)))</f>
        <v/>
      </c>
      <c r="DH124" s="295" t="str">
        <f ca="true">+IF(OFFSET('Sanitation Data'!$H$31,0,10*ROW('Sanitation Data'!H118))="","",OFFSET('Sanitation Data'!$H$31,0,10*ROW('Sanitation Data'!H118)))</f>
        <v/>
      </c>
      <c r="DI124" s="295" t="str">
        <f ca="true">+IF(OFFSET('Sanitation Data'!$H$32,0,10*ROW('Sanitation Data'!H118))="","",OFFSET('Sanitation Data'!$H$32,0,10*ROW('Sanitation Data'!H118)))</f>
        <v/>
      </c>
      <c r="DJ124" s="295" t="str">
        <f ca="true">+IF(OFFSET('Sanitation Data'!$I$28,0,10*ROW('Sanitation Data'!I118))="","",OFFSET('Sanitation Data'!$I$28,0,10*ROW('Sanitation Data'!I118)))</f>
        <v/>
      </c>
      <c r="DK124" s="295" t="str">
        <f ca="true">+IF(OFFSET('Sanitation Data'!$I$29,0,10*ROW('Sanitation Data'!I118))="","",OFFSET('Sanitation Data'!$I$29,0,10*ROW('Sanitation Data'!I118)))</f>
        <v/>
      </c>
      <c r="DL124" s="295" t="str">
        <f ca="true">+IF(OFFSET('Sanitation Data'!$I$30,0,10*ROW('Sanitation Data'!I118))="","",OFFSET('Sanitation Data'!$I$30,0,10*ROW('Sanitation Data'!I118)))</f>
        <v/>
      </c>
      <c r="DM124" s="295" t="str">
        <f ca="true">+IF(OFFSET('Sanitation Data'!$I$31,0,10*ROW('Sanitation Data'!I118))="","",OFFSET('Sanitation Data'!$I$31,0,10*ROW('Sanitation Data'!I118)))</f>
        <v/>
      </c>
      <c r="DN124" s="295" t="str">
        <f ca="true">+IF(OFFSET('Sanitation Data'!$I$32,0,10*ROW('Sanitation Data'!I118))="","",OFFSET('Sanitation Data'!$I$32,0,10*ROW('Sanitation Data'!I118)))</f>
        <v/>
      </c>
      <c r="DO124" s="295" t="str">
        <f ca="true">+IF(OFFSET('Hygiene Data'!$D$11,0,10*ROW('Hygiene Data'!D118))="","",OFFSET('Hygiene Data'!$D$11,0,10*ROW('Hygiene Data'!D118)))</f>
        <v/>
      </c>
      <c r="DP124" s="295" t="str">
        <f ca="true">+IF(OFFSET('Hygiene Data'!$D$12,0,10*ROW('Hygiene Data'!D118))="","",OFFSET('Hygiene Data'!$D$12,0,10*ROW('Hygiene Data'!D118)))</f>
        <v/>
      </c>
      <c r="DQ124" s="295" t="str">
        <f ca="true">+IF(OFFSET('Hygiene Data'!$D$13,0,10*ROW('Hygiene Data'!D118))="","",OFFSET('Hygiene Data'!$D$13,0,10*ROW('Hygiene Data'!D118)))</f>
        <v/>
      </c>
      <c r="DR124" s="295" t="str">
        <f ca="true">+IF(OFFSET('Hygiene Data'!$E$11,0,10*ROW('Hygiene Data'!E118))="","",OFFSET('Hygiene Data'!$E$11,0,10*ROW('Hygiene Data'!E118)))</f>
        <v/>
      </c>
      <c r="DS124" s="295" t="str">
        <f ca="true">+IF(OFFSET('Hygiene Data'!$E$12,0,10*ROW('Hygiene Data'!E118))="","",OFFSET('Hygiene Data'!$E$12,0,10*ROW('Hygiene Data'!E118)))</f>
        <v/>
      </c>
      <c r="DT124" s="295" t="str">
        <f ca="true">+IF(OFFSET('Hygiene Data'!$E$13,0,10*ROW('Hygiene Data'!E118))="","",OFFSET('Hygiene Data'!$E$13,0,10*ROW('Hygiene Data'!E118)))</f>
        <v/>
      </c>
      <c r="DU124" s="295" t="str">
        <f ca="true">+IF(OFFSET('Hygiene Data'!$F$11,0,10*ROW('Hygiene Data'!F118))="","",OFFSET('Hygiene Data'!$F$11,0,10*ROW('Hygiene Data'!F118)))</f>
        <v/>
      </c>
      <c r="DV124" s="295" t="str">
        <f ca="true">+IF(OFFSET('Hygiene Data'!$F$12,0,10*ROW('Hygiene Data'!F118))="","",OFFSET('Hygiene Data'!$F$12,0,10*ROW('Hygiene Data'!F118)))</f>
        <v/>
      </c>
      <c r="DW124" s="295" t="str">
        <f ca="true">+IF(OFFSET('Hygiene Data'!$F$13,0,10*ROW('Hygiene Data'!F118))="","",OFFSET('Hygiene Data'!$F$13,0,10*ROW('Hygiene Data'!F118)))</f>
        <v/>
      </c>
      <c r="DX124" s="295" t="str">
        <f ca="true">+IF(OFFSET('Hygiene Data'!$G$11,0,10*ROW('Hygiene Data'!G118))="","",OFFSET('Hygiene Data'!$G$11,0,10*ROW('Hygiene Data'!G118)))</f>
        <v/>
      </c>
      <c r="DY124" s="295" t="str">
        <f ca="true">+IF(OFFSET('Hygiene Data'!$G$12,0,10*ROW('Hygiene Data'!G118))="","",OFFSET('Hygiene Data'!$G$12,0,10*ROW('Hygiene Data'!G118)))</f>
        <v/>
      </c>
      <c r="DZ124" s="295" t="str">
        <f ca="true">+IF(OFFSET('Hygiene Data'!$G$13,0,10*ROW('Hygiene Data'!G118))="","",OFFSET('Hygiene Data'!$G$13,0,10*ROW('Hygiene Data'!G118)))</f>
        <v/>
      </c>
      <c r="EA124" s="295" t="str">
        <f ca="true">+IF(OFFSET('Hygiene Data'!$H$11,0,10*ROW('Hygiene Data'!H118))="","",OFFSET('Hygiene Data'!$H$11,0,10*ROW('Hygiene Data'!H118)))</f>
        <v/>
      </c>
      <c r="EB124" s="295" t="str">
        <f ca="true">+IF(OFFSET('Hygiene Data'!$H$12,0,10*ROW('Hygiene Data'!H118))="","",OFFSET('Hygiene Data'!$H$12,0,10*ROW('Hygiene Data'!H118)))</f>
        <v/>
      </c>
      <c r="EC124" s="295" t="str">
        <f ca="true">+IF(OFFSET('Hygiene Data'!$H$13,0,10*ROW('Hygiene Data'!H118))="","",OFFSET('Hygiene Data'!$H$13,0,10*ROW('Hygiene Data'!H118)))</f>
        <v/>
      </c>
      <c r="ED124" s="295" t="str">
        <f ca="true">+IF(OFFSET('Hygiene Data'!$I$11,0,10*ROW('Hygiene Data'!I118))="","",OFFSET('Hygiene Data'!$I$11,0,10*ROW('Hygiene Data'!I118)))</f>
        <v/>
      </c>
      <c r="EE124" s="295" t="str">
        <f ca="true">+IF(OFFSET('Hygiene Data'!$I$12,0,10*ROW('Hygiene Data'!I118))="","",OFFSET('Hygiene Data'!$I$12,0,10*ROW('Hygiene Data'!I118)))</f>
        <v/>
      </c>
      <c r="EF124" s="29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5"/>
      <c r="BS125" s="295" t="str">
        <f ca="true">+IF(OFFSET('Water Data'!$D$27,0,10*ROW('Water Data'!D119))="","",OFFSET('Water Data'!$D$27,0,10*ROW('Water Data'!D119)))</f>
        <v/>
      </c>
      <c r="BT125" s="295" t="str">
        <f ca="true">+IF(OFFSET('Water Data'!$D$28,0,10*ROW('Water Data'!D119))="","",OFFSET('Water Data'!$D$28,0,10*ROW('Water Data'!D119)))</f>
        <v/>
      </c>
      <c r="BU125" s="295" t="str">
        <f ca="true">+IF(OFFSET('Water Data'!$D$29,0,10*ROW('Water Data'!D119))="","",OFFSET('Water Data'!$D$29,0,10*ROW('Water Data'!D119)))</f>
        <v/>
      </c>
      <c r="BV125" s="295" t="str">
        <f ca="true">+IF(OFFSET('Water Data'!$E$27,0,10*ROW('Water Data'!E119))="","",OFFSET('Water Data'!$E$27,0,10*ROW('Water Data'!E119)))</f>
        <v/>
      </c>
      <c r="BW125" s="295" t="str">
        <f ca="true">+IF(OFFSET('Water Data'!$E$28,0,10*ROW('Water Data'!E119))="","",OFFSET('Water Data'!$E$28,0,10*ROW('Water Data'!E119)))</f>
        <v/>
      </c>
      <c r="BX125" s="295" t="str">
        <f ca="true">+IF(OFFSET('Water Data'!$E$29,0,10*ROW('Water Data'!E119))="","",OFFSET('Water Data'!$E$29,0,10*ROW('Water Data'!E119)))</f>
        <v/>
      </c>
      <c r="BY125" s="295" t="str">
        <f ca="true">+IF(OFFSET('Water Data'!$F$27,0,10*ROW('Water Data'!F119))="","",OFFSET('Water Data'!$F$27,0,10*ROW('Water Data'!F119)))</f>
        <v/>
      </c>
      <c r="BZ125" s="295" t="str">
        <f ca="true">+IF(OFFSET('Water Data'!$F$28,0,10*ROW('Water Data'!F119))="","",OFFSET('Water Data'!$F$28,0,10*ROW('Water Data'!F119)))</f>
        <v/>
      </c>
      <c r="CA125" s="295" t="str">
        <f ca="true">+IF(OFFSET('Water Data'!$F$29,0,10*ROW('Water Data'!F119))="","",OFFSET('Water Data'!$F$29,0,10*ROW('Water Data'!F119)))</f>
        <v/>
      </c>
      <c r="CB125" s="295" t="str">
        <f ca="true">+IF(OFFSET('Water Data'!$G$27,0,10*ROW('Water Data'!G119))="","",OFFSET('Water Data'!$G$27,0,10*ROW('Water Data'!G119)))</f>
        <v/>
      </c>
      <c r="CC125" s="295" t="str">
        <f ca="true">+IF(OFFSET('Water Data'!$G$28,0,10*ROW('Water Data'!G119))="","",OFFSET('Water Data'!$G$28,0,10*ROW('Water Data'!G119)))</f>
        <v/>
      </c>
      <c r="CD125" s="295" t="str">
        <f ca="true">+IF(OFFSET('Water Data'!$G$29,0,10*ROW('Water Data'!G119))="","",OFFSET('Water Data'!$G$29,0,10*ROW('Water Data'!G119)))</f>
        <v/>
      </c>
      <c r="CE125" s="295" t="str">
        <f ca="true">+IF(OFFSET('Water Data'!$H$27,0,10*ROW('Water Data'!H119))="","",OFFSET('Water Data'!$H$27,0,10*ROW('Water Data'!H119)))</f>
        <v/>
      </c>
      <c r="CF125" s="295" t="str">
        <f ca="true">+IF(OFFSET('Water Data'!$H$28,0,10*ROW('Water Data'!H119))="","",OFFSET('Water Data'!$H$28,0,10*ROW('Water Data'!H119)))</f>
        <v/>
      </c>
      <c r="CG125" s="295" t="str">
        <f ca="true">+IF(OFFSET('Water Data'!$H$29,0,10*ROW('Water Data'!H119))="","",OFFSET('Water Data'!$H$29,0,10*ROW('Water Data'!H119)))</f>
        <v/>
      </c>
      <c r="CH125" s="295" t="str">
        <f ca="true">+IF(OFFSET('Water Data'!$I$27,0,10*ROW('Water Data'!I119))="","",OFFSET('Water Data'!$I$27,0,10*ROW('Water Data'!I119)))</f>
        <v/>
      </c>
      <c r="CI125" s="295" t="str">
        <f ca="true">+IF(OFFSET('Water Data'!$I$28,0,10*ROW('Water Data'!I119))="","",OFFSET('Water Data'!$I$28,0,10*ROW('Water Data'!I119)))</f>
        <v/>
      </c>
      <c r="CJ125" s="295" t="str">
        <f ca="true">+IF(OFFSET('Water Data'!$I$29,0,10*ROW('Water Data'!I119))="","",OFFSET('Water Data'!$I$29,0,10*ROW('Water Data'!I119)))</f>
        <v/>
      </c>
      <c r="CK125" s="295" t="str">
        <f ca="true">+IF(OFFSET('Sanitation Data'!$D$28,0,10*ROW('Sanitation Data'!D119))="","",OFFSET('Sanitation Data'!$D$28,0,10*ROW('Sanitation Data'!D119)))</f>
        <v/>
      </c>
      <c r="CL125" s="295" t="str">
        <f ca="true">+IF(OFFSET('Sanitation Data'!$D$29,0,10*ROW('Sanitation Data'!D119))="","",OFFSET('Sanitation Data'!$D$29,0,10*ROW('Sanitation Data'!D119)))</f>
        <v/>
      </c>
      <c r="CM125" s="295" t="str">
        <f ca="true">+IF(OFFSET('Sanitation Data'!$D$30,0,10*ROW('Sanitation Data'!D119))="","",OFFSET('Sanitation Data'!$D$30,0,10*ROW('Sanitation Data'!D119)))</f>
        <v/>
      </c>
      <c r="CN125" s="295" t="str">
        <f ca="true">+IF(OFFSET('Sanitation Data'!$D$31,0,10*ROW('Sanitation Data'!D119))="","",OFFSET('Sanitation Data'!$D$31,0,10*ROW('Sanitation Data'!D119)))</f>
        <v/>
      </c>
      <c r="CO125" s="295" t="str">
        <f ca="true">+IF(OFFSET('Sanitation Data'!$D$32,0,10*ROW('Sanitation Data'!D119))="","",OFFSET('Sanitation Data'!$D$32,0,10*ROW('Sanitation Data'!D119)))</f>
        <v/>
      </c>
      <c r="CP125" s="295" t="str">
        <f ca="true">+IF(OFFSET('Sanitation Data'!$E$28,0,10*ROW('Sanitation Data'!E119))="","",OFFSET('Sanitation Data'!$E$28,0,10*ROW('Sanitation Data'!E119)))</f>
        <v/>
      </c>
      <c r="CQ125" s="295" t="str">
        <f ca="true">+IF(OFFSET('Sanitation Data'!$E$29,0,10*ROW('Sanitation Data'!E119))="","",OFFSET('Sanitation Data'!$E$29,0,10*ROW('Sanitation Data'!E119)))</f>
        <v/>
      </c>
      <c r="CR125" s="295" t="str">
        <f ca="true">+IF(OFFSET('Sanitation Data'!$E$30,0,10*ROW('Sanitation Data'!E119))="","",OFFSET('Sanitation Data'!$E$30,0,10*ROW('Sanitation Data'!E119)))</f>
        <v/>
      </c>
      <c r="CS125" s="295" t="str">
        <f ca="true">+IF(OFFSET('Sanitation Data'!$E$31,0,10*ROW('Sanitation Data'!E119))="","",OFFSET('Sanitation Data'!$E$31,0,10*ROW('Sanitation Data'!E119)))</f>
        <v/>
      </c>
      <c r="CT125" s="295" t="str">
        <f ca="true">+IF(OFFSET('Sanitation Data'!$E$32,0,10*ROW('Sanitation Data'!E119))="","",OFFSET('Sanitation Data'!$E$32,0,10*ROW('Sanitation Data'!E119)))</f>
        <v/>
      </c>
      <c r="CU125" s="295" t="str">
        <f ca="true">+IF(OFFSET('Sanitation Data'!$F$28,0,10*ROW('Sanitation Data'!F119))="","",OFFSET('Sanitation Data'!$F$28,0,10*ROW('Sanitation Data'!F119)))</f>
        <v/>
      </c>
      <c r="CV125" s="295" t="str">
        <f ca="true">+IF(OFFSET('Sanitation Data'!$F$29,0,10*ROW('Sanitation Data'!F119))="","",OFFSET('Sanitation Data'!$F$29,0,10*ROW('Sanitation Data'!F119)))</f>
        <v/>
      </c>
      <c r="CW125" s="295" t="str">
        <f ca="true">+IF(OFFSET('Sanitation Data'!$F$30,0,10*ROW('Sanitation Data'!F119))="","",OFFSET('Sanitation Data'!$F$30,0,10*ROW('Sanitation Data'!F119)))</f>
        <v/>
      </c>
      <c r="CX125" s="295" t="str">
        <f ca="true">+IF(OFFSET('Sanitation Data'!$F$31,0,10*ROW('Sanitation Data'!F119))="","",OFFSET('Sanitation Data'!$F$31,0,10*ROW('Sanitation Data'!F119)))</f>
        <v/>
      </c>
      <c r="CY125" s="295" t="str">
        <f ca="true">+IF(OFFSET('Sanitation Data'!$F$32,0,10*ROW('Sanitation Data'!F119))="","",OFFSET('Sanitation Data'!$F$32,0,10*ROW('Sanitation Data'!F119)))</f>
        <v/>
      </c>
      <c r="CZ125" s="295" t="str">
        <f ca="true">+IF(OFFSET('Sanitation Data'!$G$28,0,10*ROW('Sanitation Data'!G119))="","",OFFSET('Sanitation Data'!$G$28,0,10*ROW('Sanitation Data'!G119)))</f>
        <v/>
      </c>
      <c r="DA125" s="295" t="str">
        <f ca="true">+IF(OFFSET('Sanitation Data'!$G$29,0,10*ROW('Sanitation Data'!G119))="","",OFFSET('Sanitation Data'!$G$29,0,10*ROW('Sanitation Data'!G119)))</f>
        <v/>
      </c>
      <c r="DB125" s="295" t="str">
        <f ca="true">+IF(OFFSET('Sanitation Data'!$G$30,0,10*ROW('Sanitation Data'!G119))="","",OFFSET('Sanitation Data'!$G$30,0,10*ROW('Sanitation Data'!G119)))</f>
        <v/>
      </c>
      <c r="DC125" s="295" t="str">
        <f ca="true">+IF(OFFSET('Sanitation Data'!$G$31,0,10*ROW('Sanitation Data'!G119))="","",OFFSET('Sanitation Data'!$G$31,0,10*ROW('Sanitation Data'!G119)))</f>
        <v/>
      </c>
      <c r="DD125" s="295" t="str">
        <f ca="true">+IF(OFFSET('Sanitation Data'!$G$32,0,10*ROW('Sanitation Data'!G119))="","",OFFSET('Sanitation Data'!$G$32,0,10*ROW('Sanitation Data'!G119)))</f>
        <v/>
      </c>
      <c r="DE125" s="295" t="str">
        <f ca="true">+IF(OFFSET('Sanitation Data'!$H$28,0,10*ROW('Sanitation Data'!H119))="","",OFFSET('Sanitation Data'!$H$28,0,10*ROW('Sanitation Data'!H119)))</f>
        <v/>
      </c>
      <c r="DF125" s="295" t="str">
        <f ca="true">+IF(OFFSET('Sanitation Data'!$H$29,0,10*ROW('Sanitation Data'!H119))="","",OFFSET('Sanitation Data'!$H$29,0,10*ROW('Sanitation Data'!H119)))</f>
        <v/>
      </c>
      <c r="DG125" s="295" t="str">
        <f ca="true">+IF(OFFSET('Sanitation Data'!$H$30,0,10*ROW('Sanitation Data'!H119))="","",OFFSET('Sanitation Data'!$H$30,0,10*ROW('Sanitation Data'!H119)))</f>
        <v/>
      </c>
      <c r="DH125" s="295" t="str">
        <f ca="true">+IF(OFFSET('Sanitation Data'!$H$31,0,10*ROW('Sanitation Data'!H119))="","",OFFSET('Sanitation Data'!$H$31,0,10*ROW('Sanitation Data'!H119)))</f>
        <v/>
      </c>
      <c r="DI125" s="295" t="str">
        <f ca="true">+IF(OFFSET('Sanitation Data'!$H$32,0,10*ROW('Sanitation Data'!H119))="","",OFFSET('Sanitation Data'!$H$32,0,10*ROW('Sanitation Data'!H119)))</f>
        <v/>
      </c>
      <c r="DJ125" s="295" t="str">
        <f ca="true">+IF(OFFSET('Sanitation Data'!$I$28,0,10*ROW('Sanitation Data'!I119))="","",OFFSET('Sanitation Data'!$I$28,0,10*ROW('Sanitation Data'!I119)))</f>
        <v/>
      </c>
      <c r="DK125" s="295" t="str">
        <f ca="true">+IF(OFFSET('Sanitation Data'!$I$29,0,10*ROW('Sanitation Data'!I119))="","",OFFSET('Sanitation Data'!$I$29,0,10*ROW('Sanitation Data'!I119)))</f>
        <v/>
      </c>
      <c r="DL125" s="295" t="str">
        <f ca="true">+IF(OFFSET('Sanitation Data'!$I$30,0,10*ROW('Sanitation Data'!I119))="","",OFFSET('Sanitation Data'!$I$30,0,10*ROW('Sanitation Data'!I119)))</f>
        <v/>
      </c>
      <c r="DM125" s="295" t="str">
        <f ca="true">+IF(OFFSET('Sanitation Data'!$I$31,0,10*ROW('Sanitation Data'!I119))="","",OFFSET('Sanitation Data'!$I$31,0,10*ROW('Sanitation Data'!I119)))</f>
        <v/>
      </c>
      <c r="DN125" s="295" t="str">
        <f ca="true">+IF(OFFSET('Sanitation Data'!$I$32,0,10*ROW('Sanitation Data'!I119))="","",OFFSET('Sanitation Data'!$I$32,0,10*ROW('Sanitation Data'!I119)))</f>
        <v/>
      </c>
      <c r="DO125" s="295" t="str">
        <f ca="true">+IF(OFFSET('Hygiene Data'!$D$11,0,10*ROW('Hygiene Data'!D119))="","",OFFSET('Hygiene Data'!$D$11,0,10*ROW('Hygiene Data'!D119)))</f>
        <v/>
      </c>
      <c r="DP125" s="295" t="str">
        <f ca="true">+IF(OFFSET('Hygiene Data'!$D$12,0,10*ROW('Hygiene Data'!D119))="","",OFFSET('Hygiene Data'!$D$12,0,10*ROW('Hygiene Data'!D119)))</f>
        <v/>
      </c>
      <c r="DQ125" s="295" t="str">
        <f ca="true">+IF(OFFSET('Hygiene Data'!$D$13,0,10*ROW('Hygiene Data'!D119))="","",OFFSET('Hygiene Data'!$D$13,0,10*ROW('Hygiene Data'!D119)))</f>
        <v/>
      </c>
      <c r="DR125" s="295" t="str">
        <f ca="true">+IF(OFFSET('Hygiene Data'!$E$11,0,10*ROW('Hygiene Data'!E119))="","",OFFSET('Hygiene Data'!$E$11,0,10*ROW('Hygiene Data'!E119)))</f>
        <v/>
      </c>
      <c r="DS125" s="295" t="str">
        <f ca="true">+IF(OFFSET('Hygiene Data'!$E$12,0,10*ROW('Hygiene Data'!E119))="","",OFFSET('Hygiene Data'!$E$12,0,10*ROW('Hygiene Data'!E119)))</f>
        <v/>
      </c>
      <c r="DT125" s="295" t="str">
        <f ca="true">+IF(OFFSET('Hygiene Data'!$E$13,0,10*ROW('Hygiene Data'!E119))="","",OFFSET('Hygiene Data'!$E$13,0,10*ROW('Hygiene Data'!E119)))</f>
        <v/>
      </c>
      <c r="DU125" s="295" t="str">
        <f ca="true">+IF(OFFSET('Hygiene Data'!$F$11,0,10*ROW('Hygiene Data'!F119))="","",OFFSET('Hygiene Data'!$F$11,0,10*ROW('Hygiene Data'!F119)))</f>
        <v/>
      </c>
      <c r="DV125" s="295" t="str">
        <f ca="true">+IF(OFFSET('Hygiene Data'!$F$12,0,10*ROW('Hygiene Data'!F119))="","",OFFSET('Hygiene Data'!$F$12,0,10*ROW('Hygiene Data'!F119)))</f>
        <v/>
      </c>
      <c r="DW125" s="295" t="str">
        <f ca="true">+IF(OFFSET('Hygiene Data'!$F$13,0,10*ROW('Hygiene Data'!F119))="","",OFFSET('Hygiene Data'!$F$13,0,10*ROW('Hygiene Data'!F119)))</f>
        <v/>
      </c>
      <c r="DX125" s="295" t="str">
        <f ca="true">+IF(OFFSET('Hygiene Data'!$G$11,0,10*ROW('Hygiene Data'!G119))="","",OFFSET('Hygiene Data'!$G$11,0,10*ROW('Hygiene Data'!G119)))</f>
        <v/>
      </c>
      <c r="DY125" s="295" t="str">
        <f ca="true">+IF(OFFSET('Hygiene Data'!$G$12,0,10*ROW('Hygiene Data'!G119))="","",OFFSET('Hygiene Data'!$G$12,0,10*ROW('Hygiene Data'!G119)))</f>
        <v/>
      </c>
      <c r="DZ125" s="295" t="str">
        <f ca="true">+IF(OFFSET('Hygiene Data'!$G$13,0,10*ROW('Hygiene Data'!G119))="","",OFFSET('Hygiene Data'!$G$13,0,10*ROW('Hygiene Data'!G119)))</f>
        <v/>
      </c>
      <c r="EA125" s="295" t="str">
        <f ca="true">+IF(OFFSET('Hygiene Data'!$H$11,0,10*ROW('Hygiene Data'!H119))="","",OFFSET('Hygiene Data'!$H$11,0,10*ROW('Hygiene Data'!H119)))</f>
        <v/>
      </c>
      <c r="EB125" s="295" t="str">
        <f ca="true">+IF(OFFSET('Hygiene Data'!$H$12,0,10*ROW('Hygiene Data'!H119))="","",OFFSET('Hygiene Data'!$H$12,0,10*ROW('Hygiene Data'!H119)))</f>
        <v/>
      </c>
      <c r="EC125" s="295" t="str">
        <f ca="true">+IF(OFFSET('Hygiene Data'!$H$13,0,10*ROW('Hygiene Data'!H119))="","",OFFSET('Hygiene Data'!$H$13,0,10*ROW('Hygiene Data'!H119)))</f>
        <v/>
      </c>
      <c r="ED125" s="295" t="str">
        <f ca="true">+IF(OFFSET('Hygiene Data'!$I$11,0,10*ROW('Hygiene Data'!I119))="","",OFFSET('Hygiene Data'!$I$11,0,10*ROW('Hygiene Data'!I119)))</f>
        <v/>
      </c>
      <c r="EE125" s="295" t="str">
        <f ca="true">+IF(OFFSET('Hygiene Data'!$I$12,0,10*ROW('Hygiene Data'!I119))="","",OFFSET('Hygiene Data'!$I$12,0,10*ROW('Hygiene Data'!I119)))</f>
        <v/>
      </c>
      <c r="EF125" s="29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5"/>
      <c r="BS126" s="295" t="str">
        <f ca="true">+IF(OFFSET('Water Data'!$D$27,0,10*ROW('Water Data'!D120))="","",OFFSET('Water Data'!$D$27,0,10*ROW('Water Data'!D120)))</f>
        <v/>
      </c>
      <c r="BT126" s="295" t="str">
        <f ca="true">+IF(OFFSET('Water Data'!$D$28,0,10*ROW('Water Data'!D120))="","",OFFSET('Water Data'!$D$28,0,10*ROW('Water Data'!D120)))</f>
        <v/>
      </c>
      <c r="BU126" s="295" t="str">
        <f ca="true">+IF(OFFSET('Water Data'!$D$29,0,10*ROW('Water Data'!D120))="","",OFFSET('Water Data'!$D$29,0,10*ROW('Water Data'!D120)))</f>
        <v/>
      </c>
      <c r="BV126" s="295" t="str">
        <f ca="true">+IF(OFFSET('Water Data'!$E$27,0,10*ROW('Water Data'!E120))="","",OFFSET('Water Data'!$E$27,0,10*ROW('Water Data'!E120)))</f>
        <v/>
      </c>
      <c r="BW126" s="295" t="str">
        <f ca="true">+IF(OFFSET('Water Data'!$E$28,0,10*ROW('Water Data'!E120))="","",OFFSET('Water Data'!$E$28,0,10*ROW('Water Data'!E120)))</f>
        <v/>
      </c>
      <c r="BX126" s="295" t="str">
        <f ca="true">+IF(OFFSET('Water Data'!$E$29,0,10*ROW('Water Data'!E120))="","",OFFSET('Water Data'!$E$29,0,10*ROW('Water Data'!E120)))</f>
        <v/>
      </c>
      <c r="BY126" s="295" t="str">
        <f ca="true">+IF(OFFSET('Water Data'!$F$27,0,10*ROW('Water Data'!F120))="","",OFFSET('Water Data'!$F$27,0,10*ROW('Water Data'!F120)))</f>
        <v/>
      </c>
      <c r="BZ126" s="295" t="str">
        <f ca="true">+IF(OFFSET('Water Data'!$F$28,0,10*ROW('Water Data'!F120))="","",OFFSET('Water Data'!$F$28,0,10*ROW('Water Data'!F120)))</f>
        <v/>
      </c>
      <c r="CA126" s="295" t="str">
        <f ca="true">+IF(OFFSET('Water Data'!$F$29,0,10*ROW('Water Data'!F120))="","",OFFSET('Water Data'!$F$29,0,10*ROW('Water Data'!F120)))</f>
        <v/>
      </c>
      <c r="CB126" s="295" t="str">
        <f ca="true">+IF(OFFSET('Water Data'!$G$27,0,10*ROW('Water Data'!G120))="","",OFFSET('Water Data'!$G$27,0,10*ROW('Water Data'!G120)))</f>
        <v/>
      </c>
      <c r="CC126" s="295" t="str">
        <f ca="true">+IF(OFFSET('Water Data'!$G$28,0,10*ROW('Water Data'!G120))="","",OFFSET('Water Data'!$G$28,0,10*ROW('Water Data'!G120)))</f>
        <v/>
      </c>
      <c r="CD126" s="295" t="str">
        <f ca="true">+IF(OFFSET('Water Data'!$G$29,0,10*ROW('Water Data'!G120))="","",OFFSET('Water Data'!$G$29,0,10*ROW('Water Data'!G120)))</f>
        <v/>
      </c>
      <c r="CE126" s="295" t="str">
        <f ca="true">+IF(OFFSET('Water Data'!$H$27,0,10*ROW('Water Data'!H120))="","",OFFSET('Water Data'!$H$27,0,10*ROW('Water Data'!H120)))</f>
        <v/>
      </c>
      <c r="CF126" s="295" t="str">
        <f ca="true">+IF(OFFSET('Water Data'!$H$28,0,10*ROW('Water Data'!H120))="","",OFFSET('Water Data'!$H$28,0,10*ROW('Water Data'!H120)))</f>
        <v/>
      </c>
      <c r="CG126" s="295" t="str">
        <f ca="true">+IF(OFFSET('Water Data'!$H$29,0,10*ROW('Water Data'!H120))="","",OFFSET('Water Data'!$H$29,0,10*ROW('Water Data'!H120)))</f>
        <v/>
      </c>
      <c r="CH126" s="295" t="str">
        <f ca="true">+IF(OFFSET('Water Data'!$I$27,0,10*ROW('Water Data'!I120))="","",OFFSET('Water Data'!$I$27,0,10*ROW('Water Data'!I120)))</f>
        <v/>
      </c>
      <c r="CI126" s="295" t="str">
        <f ca="true">+IF(OFFSET('Water Data'!$I$28,0,10*ROW('Water Data'!I120))="","",OFFSET('Water Data'!$I$28,0,10*ROW('Water Data'!I120)))</f>
        <v/>
      </c>
      <c r="CJ126" s="295" t="str">
        <f ca="true">+IF(OFFSET('Water Data'!$I$29,0,10*ROW('Water Data'!I120))="","",OFFSET('Water Data'!$I$29,0,10*ROW('Water Data'!I120)))</f>
        <v/>
      </c>
      <c r="CK126" s="295" t="str">
        <f ca="true">+IF(OFFSET('Sanitation Data'!$D$28,0,10*ROW('Sanitation Data'!D120))="","",OFFSET('Sanitation Data'!$D$28,0,10*ROW('Sanitation Data'!D120)))</f>
        <v/>
      </c>
      <c r="CL126" s="295" t="str">
        <f ca="true">+IF(OFFSET('Sanitation Data'!$D$29,0,10*ROW('Sanitation Data'!D120))="","",OFFSET('Sanitation Data'!$D$29,0,10*ROW('Sanitation Data'!D120)))</f>
        <v/>
      </c>
      <c r="CM126" s="295" t="str">
        <f ca="true">+IF(OFFSET('Sanitation Data'!$D$30,0,10*ROW('Sanitation Data'!D120))="","",OFFSET('Sanitation Data'!$D$30,0,10*ROW('Sanitation Data'!D120)))</f>
        <v/>
      </c>
      <c r="CN126" s="295" t="str">
        <f ca="true">+IF(OFFSET('Sanitation Data'!$D$31,0,10*ROW('Sanitation Data'!D120))="","",OFFSET('Sanitation Data'!$D$31,0,10*ROW('Sanitation Data'!D120)))</f>
        <v/>
      </c>
      <c r="CO126" s="295" t="str">
        <f ca="true">+IF(OFFSET('Sanitation Data'!$D$32,0,10*ROW('Sanitation Data'!D120))="","",OFFSET('Sanitation Data'!$D$32,0,10*ROW('Sanitation Data'!D120)))</f>
        <v/>
      </c>
      <c r="CP126" s="295" t="str">
        <f ca="true">+IF(OFFSET('Sanitation Data'!$E$28,0,10*ROW('Sanitation Data'!E120))="","",OFFSET('Sanitation Data'!$E$28,0,10*ROW('Sanitation Data'!E120)))</f>
        <v/>
      </c>
      <c r="CQ126" s="295" t="str">
        <f ca="true">+IF(OFFSET('Sanitation Data'!$E$29,0,10*ROW('Sanitation Data'!E120))="","",OFFSET('Sanitation Data'!$E$29,0,10*ROW('Sanitation Data'!E120)))</f>
        <v/>
      </c>
      <c r="CR126" s="295" t="str">
        <f ca="true">+IF(OFFSET('Sanitation Data'!$E$30,0,10*ROW('Sanitation Data'!E120))="","",OFFSET('Sanitation Data'!$E$30,0,10*ROW('Sanitation Data'!E120)))</f>
        <v/>
      </c>
      <c r="CS126" s="295" t="str">
        <f ca="true">+IF(OFFSET('Sanitation Data'!$E$31,0,10*ROW('Sanitation Data'!E120))="","",OFFSET('Sanitation Data'!$E$31,0,10*ROW('Sanitation Data'!E120)))</f>
        <v/>
      </c>
      <c r="CT126" s="295" t="str">
        <f ca="true">+IF(OFFSET('Sanitation Data'!$E$32,0,10*ROW('Sanitation Data'!E120))="","",OFFSET('Sanitation Data'!$E$32,0,10*ROW('Sanitation Data'!E120)))</f>
        <v/>
      </c>
      <c r="CU126" s="295" t="str">
        <f ca="true">+IF(OFFSET('Sanitation Data'!$F$28,0,10*ROW('Sanitation Data'!F120))="","",OFFSET('Sanitation Data'!$F$28,0,10*ROW('Sanitation Data'!F120)))</f>
        <v/>
      </c>
      <c r="CV126" s="295" t="str">
        <f ca="true">+IF(OFFSET('Sanitation Data'!$F$29,0,10*ROW('Sanitation Data'!F120))="","",OFFSET('Sanitation Data'!$F$29,0,10*ROW('Sanitation Data'!F120)))</f>
        <v/>
      </c>
      <c r="CW126" s="295" t="str">
        <f ca="true">+IF(OFFSET('Sanitation Data'!$F$30,0,10*ROW('Sanitation Data'!F120))="","",OFFSET('Sanitation Data'!$F$30,0,10*ROW('Sanitation Data'!F120)))</f>
        <v/>
      </c>
      <c r="CX126" s="295" t="str">
        <f ca="true">+IF(OFFSET('Sanitation Data'!$F$31,0,10*ROW('Sanitation Data'!F120))="","",OFFSET('Sanitation Data'!$F$31,0,10*ROW('Sanitation Data'!F120)))</f>
        <v/>
      </c>
      <c r="CY126" s="295" t="str">
        <f ca="true">+IF(OFFSET('Sanitation Data'!$F$32,0,10*ROW('Sanitation Data'!F120))="","",OFFSET('Sanitation Data'!$F$32,0,10*ROW('Sanitation Data'!F120)))</f>
        <v/>
      </c>
      <c r="CZ126" s="295" t="str">
        <f ca="true">+IF(OFFSET('Sanitation Data'!$G$28,0,10*ROW('Sanitation Data'!G120))="","",OFFSET('Sanitation Data'!$G$28,0,10*ROW('Sanitation Data'!G120)))</f>
        <v/>
      </c>
      <c r="DA126" s="295" t="str">
        <f ca="true">+IF(OFFSET('Sanitation Data'!$G$29,0,10*ROW('Sanitation Data'!G120))="","",OFFSET('Sanitation Data'!$G$29,0,10*ROW('Sanitation Data'!G120)))</f>
        <v/>
      </c>
      <c r="DB126" s="295" t="str">
        <f ca="true">+IF(OFFSET('Sanitation Data'!$G$30,0,10*ROW('Sanitation Data'!G120))="","",OFFSET('Sanitation Data'!$G$30,0,10*ROW('Sanitation Data'!G120)))</f>
        <v/>
      </c>
      <c r="DC126" s="295" t="str">
        <f ca="true">+IF(OFFSET('Sanitation Data'!$G$31,0,10*ROW('Sanitation Data'!G120))="","",OFFSET('Sanitation Data'!$G$31,0,10*ROW('Sanitation Data'!G120)))</f>
        <v/>
      </c>
      <c r="DD126" s="295" t="str">
        <f ca="true">+IF(OFFSET('Sanitation Data'!$G$32,0,10*ROW('Sanitation Data'!G120))="","",OFFSET('Sanitation Data'!$G$32,0,10*ROW('Sanitation Data'!G120)))</f>
        <v/>
      </c>
      <c r="DE126" s="295" t="str">
        <f ca="true">+IF(OFFSET('Sanitation Data'!$H$28,0,10*ROW('Sanitation Data'!H120))="","",OFFSET('Sanitation Data'!$H$28,0,10*ROW('Sanitation Data'!H120)))</f>
        <v/>
      </c>
      <c r="DF126" s="295" t="str">
        <f ca="true">+IF(OFFSET('Sanitation Data'!$H$29,0,10*ROW('Sanitation Data'!H120))="","",OFFSET('Sanitation Data'!$H$29,0,10*ROW('Sanitation Data'!H120)))</f>
        <v/>
      </c>
      <c r="DG126" s="295" t="str">
        <f ca="true">+IF(OFFSET('Sanitation Data'!$H$30,0,10*ROW('Sanitation Data'!H120))="","",OFFSET('Sanitation Data'!$H$30,0,10*ROW('Sanitation Data'!H120)))</f>
        <v/>
      </c>
      <c r="DH126" s="295" t="str">
        <f ca="true">+IF(OFFSET('Sanitation Data'!$H$31,0,10*ROW('Sanitation Data'!H120))="","",OFFSET('Sanitation Data'!$H$31,0,10*ROW('Sanitation Data'!H120)))</f>
        <v/>
      </c>
      <c r="DI126" s="295" t="str">
        <f ca="true">+IF(OFFSET('Sanitation Data'!$H$32,0,10*ROW('Sanitation Data'!H120))="","",OFFSET('Sanitation Data'!$H$32,0,10*ROW('Sanitation Data'!H120)))</f>
        <v/>
      </c>
      <c r="DJ126" s="295" t="str">
        <f ca="true">+IF(OFFSET('Sanitation Data'!$I$28,0,10*ROW('Sanitation Data'!I120))="","",OFFSET('Sanitation Data'!$I$28,0,10*ROW('Sanitation Data'!I120)))</f>
        <v/>
      </c>
      <c r="DK126" s="295" t="str">
        <f ca="true">+IF(OFFSET('Sanitation Data'!$I$29,0,10*ROW('Sanitation Data'!I120))="","",OFFSET('Sanitation Data'!$I$29,0,10*ROW('Sanitation Data'!I120)))</f>
        <v/>
      </c>
      <c r="DL126" s="295" t="str">
        <f ca="true">+IF(OFFSET('Sanitation Data'!$I$30,0,10*ROW('Sanitation Data'!I120))="","",OFFSET('Sanitation Data'!$I$30,0,10*ROW('Sanitation Data'!I120)))</f>
        <v/>
      </c>
      <c r="DM126" s="295" t="str">
        <f ca="true">+IF(OFFSET('Sanitation Data'!$I$31,0,10*ROW('Sanitation Data'!I120))="","",OFFSET('Sanitation Data'!$I$31,0,10*ROW('Sanitation Data'!I120)))</f>
        <v/>
      </c>
      <c r="DN126" s="295" t="str">
        <f ca="true">+IF(OFFSET('Sanitation Data'!$I$32,0,10*ROW('Sanitation Data'!I120))="","",OFFSET('Sanitation Data'!$I$32,0,10*ROW('Sanitation Data'!I120)))</f>
        <v/>
      </c>
      <c r="DO126" s="295" t="str">
        <f ca="true">+IF(OFFSET('Hygiene Data'!$D$11,0,10*ROW('Hygiene Data'!D120))="","",OFFSET('Hygiene Data'!$D$11,0,10*ROW('Hygiene Data'!D120)))</f>
        <v/>
      </c>
      <c r="DP126" s="295" t="str">
        <f ca="true">+IF(OFFSET('Hygiene Data'!$D$12,0,10*ROW('Hygiene Data'!D120))="","",OFFSET('Hygiene Data'!$D$12,0,10*ROW('Hygiene Data'!D120)))</f>
        <v/>
      </c>
      <c r="DQ126" s="295" t="str">
        <f ca="true">+IF(OFFSET('Hygiene Data'!$D$13,0,10*ROW('Hygiene Data'!D120))="","",OFFSET('Hygiene Data'!$D$13,0,10*ROW('Hygiene Data'!D120)))</f>
        <v/>
      </c>
      <c r="DR126" s="295" t="str">
        <f ca="true">+IF(OFFSET('Hygiene Data'!$E$11,0,10*ROW('Hygiene Data'!E120))="","",OFFSET('Hygiene Data'!$E$11,0,10*ROW('Hygiene Data'!E120)))</f>
        <v/>
      </c>
      <c r="DS126" s="295" t="str">
        <f ca="true">+IF(OFFSET('Hygiene Data'!$E$12,0,10*ROW('Hygiene Data'!E120))="","",OFFSET('Hygiene Data'!$E$12,0,10*ROW('Hygiene Data'!E120)))</f>
        <v/>
      </c>
      <c r="DT126" s="295" t="str">
        <f ca="true">+IF(OFFSET('Hygiene Data'!$E$13,0,10*ROW('Hygiene Data'!E120))="","",OFFSET('Hygiene Data'!$E$13,0,10*ROW('Hygiene Data'!E120)))</f>
        <v/>
      </c>
      <c r="DU126" s="295" t="str">
        <f ca="true">+IF(OFFSET('Hygiene Data'!$F$11,0,10*ROW('Hygiene Data'!F120))="","",OFFSET('Hygiene Data'!$F$11,0,10*ROW('Hygiene Data'!F120)))</f>
        <v/>
      </c>
      <c r="DV126" s="295" t="str">
        <f ca="true">+IF(OFFSET('Hygiene Data'!$F$12,0,10*ROW('Hygiene Data'!F120))="","",OFFSET('Hygiene Data'!$F$12,0,10*ROW('Hygiene Data'!F120)))</f>
        <v/>
      </c>
      <c r="DW126" s="295" t="str">
        <f ca="true">+IF(OFFSET('Hygiene Data'!$F$13,0,10*ROW('Hygiene Data'!F120))="","",OFFSET('Hygiene Data'!$F$13,0,10*ROW('Hygiene Data'!F120)))</f>
        <v/>
      </c>
      <c r="DX126" s="295" t="str">
        <f ca="true">+IF(OFFSET('Hygiene Data'!$G$11,0,10*ROW('Hygiene Data'!G120))="","",OFFSET('Hygiene Data'!$G$11,0,10*ROW('Hygiene Data'!G120)))</f>
        <v/>
      </c>
      <c r="DY126" s="295" t="str">
        <f ca="true">+IF(OFFSET('Hygiene Data'!$G$12,0,10*ROW('Hygiene Data'!G120))="","",OFFSET('Hygiene Data'!$G$12,0,10*ROW('Hygiene Data'!G120)))</f>
        <v/>
      </c>
      <c r="DZ126" s="295" t="str">
        <f ca="true">+IF(OFFSET('Hygiene Data'!$G$13,0,10*ROW('Hygiene Data'!G120))="","",OFFSET('Hygiene Data'!$G$13,0,10*ROW('Hygiene Data'!G120)))</f>
        <v/>
      </c>
      <c r="EA126" s="295" t="str">
        <f ca="true">+IF(OFFSET('Hygiene Data'!$H$11,0,10*ROW('Hygiene Data'!H120))="","",OFFSET('Hygiene Data'!$H$11,0,10*ROW('Hygiene Data'!H120)))</f>
        <v/>
      </c>
      <c r="EB126" s="295" t="str">
        <f ca="true">+IF(OFFSET('Hygiene Data'!$H$12,0,10*ROW('Hygiene Data'!H120))="","",OFFSET('Hygiene Data'!$H$12,0,10*ROW('Hygiene Data'!H120)))</f>
        <v/>
      </c>
      <c r="EC126" s="295" t="str">
        <f ca="true">+IF(OFFSET('Hygiene Data'!$H$13,0,10*ROW('Hygiene Data'!H120))="","",OFFSET('Hygiene Data'!$H$13,0,10*ROW('Hygiene Data'!H120)))</f>
        <v/>
      </c>
      <c r="ED126" s="295" t="str">
        <f ca="true">+IF(OFFSET('Hygiene Data'!$I$11,0,10*ROW('Hygiene Data'!I120))="","",OFFSET('Hygiene Data'!$I$11,0,10*ROW('Hygiene Data'!I120)))</f>
        <v/>
      </c>
      <c r="EE126" s="295" t="str">
        <f ca="true">+IF(OFFSET('Hygiene Data'!$I$12,0,10*ROW('Hygiene Data'!I120))="","",OFFSET('Hygiene Data'!$I$12,0,10*ROW('Hygiene Data'!I120)))</f>
        <v/>
      </c>
      <c r="EF126" s="29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5"/>
      <c r="BS127" s="295" t="str">
        <f ca="true">+IF(OFFSET('Water Data'!$D$27,0,10*ROW('Water Data'!D121))="","",OFFSET('Water Data'!$D$27,0,10*ROW('Water Data'!D121)))</f>
        <v/>
      </c>
      <c r="BT127" s="295" t="str">
        <f ca="true">+IF(OFFSET('Water Data'!$D$28,0,10*ROW('Water Data'!D121))="","",OFFSET('Water Data'!$D$28,0,10*ROW('Water Data'!D121)))</f>
        <v/>
      </c>
      <c r="BU127" s="295" t="str">
        <f ca="true">+IF(OFFSET('Water Data'!$D$29,0,10*ROW('Water Data'!D121))="","",OFFSET('Water Data'!$D$29,0,10*ROW('Water Data'!D121)))</f>
        <v/>
      </c>
      <c r="BV127" s="295" t="str">
        <f ca="true">+IF(OFFSET('Water Data'!$E$27,0,10*ROW('Water Data'!E121))="","",OFFSET('Water Data'!$E$27,0,10*ROW('Water Data'!E121)))</f>
        <v/>
      </c>
      <c r="BW127" s="295" t="str">
        <f ca="true">+IF(OFFSET('Water Data'!$E$28,0,10*ROW('Water Data'!E121))="","",OFFSET('Water Data'!$E$28,0,10*ROW('Water Data'!E121)))</f>
        <v/>
      </c>
      <c r="BX127" s="295" t="str">
        <f ca="true">+IF(OFFSET('Water Data'!$E$29,0,10*ROW('Water Data'!E121))="","",OFFSET('Water Data'!$E$29,0,10*ROW('Water Data'!E121)))</f>
        <v/>
      </c>
      <c r="BY127" s="295" t="str">
        <f ca="true">+IF(OFFSET('Water Data'!$F$27,0,10*ROW('Water Data'!F121))="","",OFFSET('Water Data'!$F$27,0,10*ROW('Water Data'!F121)))</f>
        <v/>
      </c>
      <c r="BZ127" s="295" t="str">
        <f ca="true">+IF(OFFSET('Water Data'!$F$28,0,10*ROW('Water Data'!F121))="","",OFFSET('Water Data'!$F$28,0,10*ROW('Water Data'!F121)))</f>
        <v/>
      </c>
      <c r="CA127" s="295" t="str">
        <f ca="true">+IF(OFFSET('Water Data'!$F$29,0,10*ROW('Water Data'!F121))="","",OFFSET('Water Data'!$F$29,0,10*ROW('Water Data'!F121)))</f>
        <v/>
      </c>
      <c r="CB127" s="295" t="str">
        <f ca="true">+IF(OFFSET('Water Data'!$G$27,0,10*ROW('Water Data'!G121))="","",OFFSET('Water Data'!$G$27,0,10*ROW('Water Data'!G121)))</f>
        <v/>
      </c>
      <c r="CC127" s="295" t="str">
        <f ca="true">+IF(OFFSET('Water Data'!$G$28,0,10*ROW('Water Data'!G121))="","",OFFSET('Water Data'!$G$28,0,10*ROW('Water Data'!G121)))</f>
        <v/>
      </c>
      <c r="CD127" s="295" t="str">
        <f ca="true">+IF(OFFSET('Water Data'!$G$29,0,10*ROW('Water Data'!G121))="","",OFFSET('Water Data'!$G$29,0,10*ROW('Water Data'!G121)))</f>
        <v/>
      </c>
      <c r="CE127" s="295" t="str">
        <f ca="true">+IF(OFFSET('Water Data'!$H$27,0,10*ROW('Water Data'!H121))="","",OFFSET('Water Data'!$H$27,0,10*ROW('Water Data'!H121)))</f>
        <v/>
      </c>
      <c r="CF127" s="295" t="str">
        <f ca="true">+IF(OFFSET('Water Data'!$H$28,0,10*ROW('Water Data'!H121))="","",OFFSET('Water Data'!$H$28,0,10*ROW('Water Data'!H121)))</f>
        <v/>
      </c>
      <c r="CG127" s="295" t="str">
        <f ca="true">+IF(OFFSET('Water Data'!$H$29,0,10*ROW('Water Data'!H121))="","",OFFSET('Water Data'!$H$29,0,10*ROW('Water Data'!H121)))</f>
        <v/>
      </c>
      <c r="CH127" s="295" t="str">
        <f ca="true">+IF(OFFSET('Water Data'!$I$27,0,10*ROW('Water Data'!I121))="","",OFFSET('Water Data'!$I$27,0,10*ROW('Water Data'!I121)))</f>
        <v/>
      </c>
      <c r="CI127" s="295" t="str">
        <f ca="true">+IF(OFFSET('Water Data'!$I$28,0,10*ROW('Water Data'!I121))="","",OFFSET('Water Data'!$I$28,0,10*ROW('Water Data'!I121)))</f>
        <v/>
      </c>
      <c r="CJ127" s="295" t="str">
        <f ca="true">+IF(OFFSET('Water Data'!$I$29,0,10*ROW('Water Data'!I121))="","",OFFSET('Water Data'!$I$29,0,10*ROW('Water Data'!I121)))</f>
        <v/>
      </c>
      <c r="CK127" s="295" t="str">
        <f ca="true">+IF(OFFSET('Sanitation Data'!$D$28,0,10*ROW('Sanitation Data'!D121))="","",OFFSET('Sanitation Data'!$D$28,0,10*ROW('Sanitation Data'!D121)))</f>
        <v/>
      </c>
      <c r="CL127" s="295" t="str">
        <f ca="true">+IF(OFFSET('Sanitation Data'!$D$29,0,10*ROW('Sanitation Data'!D121))="","",OFFSET('Sanitation Data'!$D$29,0,10*ROW('Sanitation Data'!D121)))</f>
        <v/>
      </c>
      <c r="CM127" s="295" t="str">
        <f ca="true">+IF(OFFSET('Sanitation Data'!$D$30,0,10*ROW('Sanitation Data'!D121))="","",OFFSET('Sanitation Data'!$D$30,0,10*ROW('Sanitation Data'!D121)))</f>
        <v/>
      </c>
      <c r="CN127" s="295" t="str">
        <f ca="true">+IF(OFFSET('Sanitation Data'!$D$31,0,10*ROW('Sanitation Data'!D121))="","",OFFSET('Sanitation Data'!$D$31,0,10*ROW('Sanitation Data'!D121)))</f>
        <v/>
      </c>
      <c r="CO127" s="295" t="str">
        <f ca="true">+IF(OFFSET('Sanitation Data'!$D$32,0,10*ROW('Sanitation Data'!D121))="","",OFFSET('Sanitation Data'!$D$32,0,10*ROW('Sanitation Data'!D121)))</f>
        <v/>
      </c>
      <c r="CP127" s="295" t="str">
        <f ca="true">+IF(OFFSET('Sanitation Data'!$E$28,0,10*ROW('Sanitation Data'!E121))="","",OFFSET('Sanitation Data'!$E$28,0,10*ROW('Sanitation Data'!E121)))</f>
        <v/>
      </c>
      <c r="CQ127" s="295" t="str">
        <f ca="true">+IF(OFFSET('Sanitation Data'!$E$29,0,10*ROW('Sanitation Data'!E121))="","",OFFSET('Sanitation Data'!$E$29,0,10*ROW('Sanitation Data'!E121)))</f>
        <v/>
      </c>
      <c r="CR127" s="295" t="str">
        <f ca="true">+IF(OFFSET('Sanitation Data'!$E$30,0,10*ROW('Sanitation Data'!E121))="","",OFFSET('Sanitation Data'!$E$30,0,10*ROW('Sanitation Data'!E121)))</f>
        <v/>
      </c>
      <c r="CS127" s="295" t="str">
        <f ca="true">+IF(OFFSET('Sanitation Data'!$E$31,0,10*ROW('Sanitation Data'!E121))="","",OFFSET('Sanitation Data'!$E$31,0,10*ROW('Sanitation Data'!E121)))</f>
        <v/>
      </c>
      <c r="CT127" s="295" t="str">
        <f ca="true">+IF(OFFSET('Sanitation Data'!$E$32,0,10*ROW('Sanitation Data'!E121))="","",OFFSET('Sanitation Data'!$E$32,0,10*ROW('Sanitation Data'!E121)))</f>
        <v/>
      </c>
      <c r="CU127" s="295" t="str">
        <f ca="true">+IF(OFFSET('Sanitation Data'!$F$28,0,10*ROW('Sanitation Data'!F121))="","",OFFSET('Sanitation Data'!$F$28,0,10*ROW('Sanitation Data'!F121)))</f>
        <v/>
      </c>
      <c r="CV127" s="295" t="str">
        <f ca="true">+IF(OFFSET('Sanitation Data'!$F$29,0,10*ROW('Sanitation Data'!F121))="","",OFFSET('Sanitation Data'!$F$29,0,10*ROW('Sanitation Data'!F121)))</f>
        <v/>
      </c>
      <c r="CW127" s="295" t="str">
        <f ca="true">+IF(OFFSET('Sanitation Data'!$F$30,0,10*ROW('Sanitation Data'!F121))="","",OFFSET('Sanitation Data'!$F$30,0,10*ROW('Sanitation Data'!F121)))</f>
        <v/>
      </c>
      <c r="CX127" s="295" t="str">
        <f ca="true">+IF(OFFSET('Sanitation Data'!$F$31,0,10*ROW('Sanitation Data'!F121))="","",OFFSET('Sanitation Data'!$F$31,0,10*ROW('Sanitation Data'!F121)))</f>
        <v/>
      </c>
      <c r="CY127" s="295" t="str">
        <f ca="true">+IF(OFFSET('Sanitation Data'!$F$32,0,10*ROW('Sanitation Data'!F121))="","",OFFSET('Sanitation Data'!$F$32,0,10*ROW('Sanitation Data'!F121)))</f>
        <v/>
      </c>
      <c r="CZ127" s="295" t="str">
        <f ca="true">+IF(OFFSET('Sanitation Data'!$G$28,0,10*ROW('Sanitation Data'!G121))="","",OFFSET('Sanitation Data'!$G$28,0,10*ROW('Sanitation Data'!G121)))</f>
        <v/>
      </c>
      <c r="DA127" s="295" t="str">
        <f ca="true">+IF(OFFSET('Sanitation Data'!$G$29,0,10*ROW('Sanitation Data'!G121))="","",OFFSET('Sanitation Data'!$G$29,0,10*ROW('Sanitation Data'!G121)))</f>
        <v/>
      </c>
      <c r="DB127" s="295" t="str">
        <f ca="true">+IF(OFFSET('Sanitation Data'!$G$30,0,10*ROW('Sanitation Data'!G121))="","",OFFSET('Sanitation Data'!$G$30,0,10*ROW('Sanitation Data'!G121)))</f>
        <v/>
      </c>
      <c r="DC127" s="295" t="str">
        <f ca="true">+IF(OFFSET('Sanitation Data'!$G$31,0,10*ROW('Sanitation Data'!G121))="","",OFFSET('Sanitation Data'!$G$31,0,10*ROW('Sanitation Data'!G121)))</f>
        <v/>
      </c>
      <c r="DD127" s="295" t="str">
        <f ca="true">+IF(OFFSET('Sanitation Data'!$G$32,0,10*ROW('Sanitation Data'!G121))="","",OFFSET('Sanitation Data'!$G$32,0,10*ROW('Sanitation Data'!G121)))</f>
        <v/>
      </c>
      <c r="DE127" s="295" t="str">
        <f ca="true">+IF(OFFSET('Sanitation Data'!$H$28,0,10*ROW('Sanitation Data'!H121))="","",OFFSET('Sanitation Data'!$H$28,0,10*ROW('Sanitation Data'!H121)))</f>
        <v/>
      </c>
      <c r="DF127" s="295" t="str">
        <f ca="true">+IF(OFFSET('Sanitation Data'!$H$29,0,10*ROW('Sanitation Data'!H121))="","",OFFSET('Sanitation Data'!$H$29,0,10*ROW('Sanitation Data'!H121)))</f>
        <v/>
      </c>
      <c r="DG127" s="295" t="str">
        <f ca="true">+IF(OFFSET('Sanitation Data'!$H$30,0,10*ROW('Sanitation Data'!H121))="","",OFFSET('Sanitation Data'!$H$30,0,10*ROW('Sanitation Data'!H121)))</f>
        <v/>
      </c>
      <c r="DH127" s="295" t="str">
        <f ca="true">+IF(OFFSET('Sanitation Data'!$H$31,0,10*ROW('Sanitation Data'!H121))="","",OFFSET('Sanitation Data'!$H$31,0,10*ROW('Sanitation Data'!H121)))</f>
        <v/>
      </c>
      <c r="DI127" s="295" t="str">
        <f ca="true">+IF(OFFSET('Sanitation Data'!$H$32,0,10*ROW('Sanitation Data'!H121))="","",OFFSET('Sanitation Data'!$H$32,0,10*ROW('Sanitation Data'!H121)))</f>
        <v/>
      </c>
      <c r="DJ127" s="295" t="str">
        <f ca="true">+IF(OFFSET('Sanitation Data'!$I$28,0,10*ROW('Sanitation Data'!I121))="","",OFFSET('Sanitation Data'!$I$28,0,10*ROW('Sanitation Data'!I121)))</f>
        <v/>
      </c>
      <c r="DK127" s="295" t="str">
        <f ca="true">+IF(OFFSET('Sanitation Data'!$I$29,0,10*ROW('Sanitation Data'!I121))="","",OFFSET('Sanitation Data'!$I$29,0,10*ROW('Sanitation Data'!I121)))</f>
        <v/>
      </c>
      <c r="DL127" s="295" t="str">
        <f ca="true">+IF(OFFSET('Sanitation Data'!$I$30,0,10*ROW('Sanitation Data'!I121))="","",OFFSET('Sanitation Data'!$I$30,0,10*ROW('Sanitation Data'!I121)))</f>
        <v/>
      </c>
      <c r="DM127" s="295" t="str">
        <f ca="true">+IF(OFFSET('Sanitation Data'!$I$31,0,10*ROW('Sanitation Data'!I121))="","",OFFSET('Sanitation Data'!$I$31,0,10*ROW('Sanitation Data'!I121)))</f>
        <v/>
      </c>
      <c r="DN127" s="295" t="str">
        <f ca="true">+IF(OFFSET('Sanitation Data'!$I$32,0,10*ROW('Sanitation Data'!I121))="","",OFFSET('Sanitation Data'!$I$32,0,10*ROW('Sanitation Data'!I121)))</f>
        <v/>
      </c>
      <c r="DO127" s="295" t="str">
        <f ca="true">+IF(OFFSET('Hygiene Data'!$D$11,0,10*ROW('Hygiene Data'!D121))="","",OFFSET('Hygiene Data'!$D$11,0,10*ROW('Hygiene Data'!D121)))</f>
        <v/>
      </c>
      <c r="DP127" s="295" t="str">
        <f ca="true">+IF(OFFSET('Hygiene Data'!$D$12,0,10*ROW('Hygiene Data'!D121))="","",OFFSET('Hygiene Data'!$D$12,0,10*ROW('Hygiene Data'!D121)))</f>
        <v/>
      </c>
      <c r="DQ127" s="295" t="str">
        <f ca="true">+IF(OFFSET('Hygiene Data'!$D$13,0,10*ROW('Hygiene Data'!D121))="","",OFFSET('Hygiene Data'!$D$13,0,10*ROW('Hygiene Data'!D121)))</f>
        <v/>
      </c>
      <c r="DR127" s="295" t="str">
        <f ca="true">+IF(OFFSET('Hygiene Data'!$E$11,0,10*ROW('Hygiene Data'!E121))="","",OFFSET('Hygiene Data'!$E$11,0,10*ROW('Hygiene Data'!E121)))</f>
        <v/>
      </c>
      <c r="DS127" s="295" t="str">
        <f ca="true">+IF(OFFSET('Hygiene Data'!$E$12,0,10*ROW('Hygiene Data'!E121))="","",OFFSET('Hygiene Data'!$E$12,0,10*ROW('Hygiene Data'!E121)))</f>
        <v/>
      </c>
      <c r="DT127" s="295" t="str">
        <f ca="true">+IF(OFFSET('Hygiene Data'!$E$13,0,10*ROW('Hygiene Data'!E121))="","",OFFSET('Hygiene Data'!$E$13,0,10*ROW('Hygiene Data'!E121)))</f>
        <v/>
      </c>
      <c r="DU127" s="295" t="str">
        <f ca="true">+IF(OFFSET('Hygiene Data'!$F$11,0,10*ROW('Hygiene Data'!F121))="","",OFFSET('Hygiene Data'!$F$11,0,10*ROW('Hygiene Data'!F121)))</f>
        <v/>
      </c>
      <c r="DV127" s="295" t="str">
        <f ca="true">+IF(OFFSET('Hygiene Data'!$F$12,0,10*ROW('Hygiene Data'!F121))="","",OFFSET('Hygiene Data'!$F$12,0,10*ROW('Hygiene Data'!F121)))</f>
        <v/>
      </c>
      <c r="DW127" s="295" t="str">
        <f ca="true">+IF(OFFSET('Hygiene Data'!$F$13,0,10*ROW('Hygiene Data'!F121))="","",OFFSET('Hygiene Data'!$F$13,0,10*ROW('Hygiene Data'!F121)))</f>
        <v/>
      </c>
      <c r="DX127" s="295" t="str">
        <f ca="true">+IF(OFFSET('Hygiene Data'!$G$11,0,10*ROW('Hygiene Data'!G121))="","",OFFSET('Hygiene Data'!$G$11,0,10*ROW('Hygiene Data'!G121)))</f>
        <v/>
      </c>
      <c r="DY127" s="295" t="str">
        <f ca="true">+IF(OFFSET('Hygiene Data'!$G$12,0,10*ROW('Hygiene Data'!G121))="","",OFFSET('Hygiene Data'!$G$12,0,10*ROW('Hygiene Data'!G121)))</f>
        <v/>
      </c>
      <c r="DZ127" s="295" t="str">
        <f ca="true">+IF(OFFSET('Hygiene Data'!$G$13,0,10*ROW('Hygiene Data'!G121))="","",OFFSET('Hygiene Data'!$G$13,0,10*ROW('Hygiene Data'!G121)))</f>
        <v/>
      </c>
      <c r="EA127" s="295" t="str">
        <f ca="true">+IF(OFFSET('Hygiene Data'!$H$11,0,10*ROW('Hygiene Data'!H121))="","",OFFSET('Hygiene Data'!$H$11,0,10*ROW('Hygiene Data'!H121)))</f>
        <v/>
      </c>
      <c r="EB127" s="295" t="str">
        <f ca="true">+IF(OFFSET('Hygiene Data'!$H$12,0,10*ROW('Hygiene Data'!H121))="","",OFFSET('Hygiene Data'!$H$12,0,10*ROW('Hygiene Data'!H121)))</f>
        <v/>
      </c>
      <c r="EC127" s="295" t="str">
        <f ca="true">+IF(OFFSET('Hygiene Data'!$H$13,0,10*ROW('Hygiene Data'!H121))="","",OFFSET('Hygiene Data'!$H$13,0,10*ROW('Hygiene Data'!H121)))</f>
        <v/>
      </c>
      <c r="ED127" s="295" t="str">
        <f ca="true">+IF(OFFSET('Hygiene Data'!$I$11,0,10*ROW('Hygiene Data'!I121))="","",OFFSET('Hygiene Data'!$I$11,0,10*ROW('Hygiene Data'!I121)))</f>
        <v/>
      </c>
      <c r="EE127" s="295" t="str">
        <f ca="true">+IF(OFFSET('Hygiene Data'!$I$12,0,10*ROW('Hygiene Data'!I121))="","",OFFSET('Hygiene Data'!$I$12,0,10*ROW('Hygiene Data'!I121)))</f>
        <v/>
      </c>
      <c r="EF127" s="29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5"/>
      <c r="BS128" s="295" t="str">
        <f ca="true">+IF(OFFSET('Water Data'!$D$27,0,10*ROW('Water Data'!D122))="","",OFFSET('Water Data'!$D$27,0,10*ROW('Water Data'!D122)))</f>
        <v/>
      </c>
      <c r="BT128" s="295" t="str">
        <f ca="true">+IF(OFFSET('Water Data'!$D$28,0,10*ROW('Water Data'!D122))="","",OFFSET('Water Data'!$D$28,0,10*ROW('Water Data'!D122)))</f>
        <v/>
      </c>
      <c r="BU128" s="295" t="str">
        <f ca="true">+IF(OFFSET('Water Data'!$D$29,0,10*ROW('Water Data'!D122))="","",OFFSET('Water Data'!$D$29,0,10*ROW('Water Data'!D122)))</f>
        <v/>
      </c>
      <c r="BV128" s="295" t="str">
        <f ca="true">+IF(OFFSET('Water Data'!$E$27,0,10*ROW('Water Data'!E122))="","",OFFSET('Water Data'!$E$27,0,10*ROW('Water Data'!E122)))</f>
        <v/>
      </c>
      <c r="BW128" s="295" t="str">
        <f ca="true">+IF(OFFSET('Water Data'!$E$28,0,10*ROW('Water Data'!E122))="","",OFFSET('Water Data'!$E$28,0,10*ROW('Water Data'!E122)))</f>
        <v/>
      </c>
      <c r="BX128" s="295" t="str">
        <f ca="true">+IF(OFFSET('Water Data'!$E$29,0,10*ROW('Water Data'!E122))="","",OFFSET('Water Data'!$E$29,0,10*ROW('Water Data'!E122)))</f>
        <v/>
      </c>
      <c r="BY128" s="295" t="str">
        <f ca="true">+IF(OFFSET('Water Data'!$F$27,0,10*ROW('Water Data'!F122))="","",OFFSET('Water Data'!$F$27,0,10*ROW('Water Data'!F122)))</f>
        <v/>
      </c>
      <c r="BZ128" s="295" t="str">
        <f ca="true">+IF(OFFSET('Water Data'!$F$28,0,10*ROW('Water Data'!F122))="","",OFFSET('Water Data'!$F$28,0,10*ROW('Water Data'!F122)))</f>
        <v/>
      </c>
      <c r="CA128" s="295" t="str">
        <f ca="true">+IF(OFFSET('Water Data'!$F$29,0,10*ROW('Water Data'!F122))="","",OFFSET('Water Data'!$F$29,0,10*ROW('Water Data'!F122)))</f>
        <v/>
      </c>
      <c r="CB128" s="295" t="str">
        <f ca="true">+IF(OFFSET('Water Data'!$G$27,0,10*ROW('Water Data'!G122))="","",OFFSET('Water Data'!$G$27,0,10*ROW('Water Data'!G122)))</f>
        <v/>
      </c>
      <c r="CC128" s="295" t="str">
        <f ca="true">+IF(OFFSET('Water Data'!$G$28,0,10*ROW('Water Data'!G122))="","",OFFSET('Water Data'!$G$28,0,10*ROW('Water Data'!G122)))</f>
        <v/>
      </c>
      <c r="CD128" s="295" t="str">
        <f ca="true">+IF(OFFSET('Water Data'!$G$29,0,10*ROW('Water Data'!G122))="","",OFFSET('Water Data'!$G$29,0,10*ROW('Water Data'!G122)))</f>
        <v/>
      </c>
      <c r="CE128" s="295" t="str">
        <f ca="true">+IF(OFFSET('Water Data'!$H$27,0,10*ROW('Water Data'!H122))="","",OFFSET('Water Data'!$H$27,0,10*ROW('Water Data'!H122)))</f>
        <v/>
      </c>
      <c r="CF128" s="295" t="str">
        <f ca="true">+IF(OFFSET('Water Data'!$H$28,0,10*ROW('Water Data'!H122))="","",OFFSET('Water Data'!$H$28,0,10*ROW('Water Data'!H122)))</f>
        <v/>
      </c>
      <c r="CG128" s="295" t="str">
        <f ca="true">+IF(OFFSET('Water Data'!$H$29,0,10*ROW('Water Data'!H122))="","",OFFSET('Water Data'!$H$29,0,10*ROW('Water Data'!H122)))</f>
        <v/>
      </c>
      <c r="CH128" s="295" t="str">
        <f ca="true">+IF(OFFSET('Water Data'!$I$27,0,10*ROW('Water Data'!I122))="","",OFFSET('Water Data'!$I$27,0,10*ROW('Water Data'!I122)))</f>
        <v/>
      </c>
      <c r="CI128" s="295" t="str">
        <f ca="true">+IF(OFFSET('Water Data'!$I$28,0,10*ROW('Water Data'!I122))="","",OFFSET('Water Data'!$I$28,0,10*ROW('Water Data'!I122)))</f>
        <v/>
      </c>
      <c r="CJ128" s="295" t="str">
        <f ca="true">+IF(OFFSET('Water Data'!$I$29,0,10*ROW('Water Data'!I122))="","",OFFSET('Water Data'!$I$29,0,10*ROW('Water Data'!I122)))</f>
        <v/>
      </c>
      <c r="CK128" s="295" t="str">
        <f ca="true">+IF(OFFSET('Sanitation Data'!$D$28,0,10*ROW('Sanitation Data'!D122))="","",OFFSET('Sanitation Data'!$D$28,0,10*ROW('Sanitation Data'!D122)))</f>
        <v/>
      </c>
      <c r="CL128" s="295" t="str">
        <f ca="true">+IF(OFFSET('Sanitation Data'!$D$29,0,10*ROW('Sanitation Data'!D122))="","",OFFSET('Sanitation Data'!$D$29,0,10*ROW('Sanitation Data'!D122)))</f>
        <v/>
      </c>
      <c r="CM128" s="295" t="str">
        <f ca="true">+IF(OFFSET('Sanitation Data'!$D$30,0,10*ROW('Sanitation Data'!D122))="","",OFFSET('Sanitation Data'!$D$30,0,10*ROW('Sanitation Data'!D122)))</f>
        <v/>
      </c>
      <c r="CN128" s="295" t="str">
        <f ca="true">+IF(OFFSET('Sanitation Data'!$D$31,0,10*ROW('Sanitation Data'!D122))="","",OFFSET('Sanitation Data'!$D$31,0,10*ROW('Sanitation Data'!D122)))</f>
        <v/>
      </c>
      <c r="CO128" s="295" t="str">
        <f ca="true">+IF(OFFSET('Sanitation Data'!$D$32,0,10*ROW('Sanitation Data'!D122))="","",OFFSET('Sanitation Data'!$D$32,0,10*ROW('Sanitation Data'!D122)))</f>
        <v/>
      </c>
      <c r="CP128" s="295" t="str">
        <f ca="true">+IF(OFFSET('Sanitation Data'!$E$28,0,10*ROW('Sanitation Data'!E122))="","",OFFSET('Sanitation Data'!$E$28,0,10*ROW('Sanitation Data'!E122)))</f>
        <v/>
      </c>
      <c r="CQ128" s="295" t="str">
        <f ca="true">+IF(OFFSET('Sanitation Data'!$E$29,0,10*ROW('Sanitation Data'!E122))="","",OFFSET('Sanitation Data'!$E$29,0,10*ROW('Sanitation Data'!E122)))</f>
        <v/>
      </c>
      <c r="CR128" s="295" t="str">
        <f ca="true">+IF(OFFSET('Sanitation Data'!$E$30,0,10*ROW('Sanitation Data'!E122))="","",OFFSET('Sanitation Data'!$E$30,0,10*ROW('Sanitation Data'!E122)))</f>
        <v/>
      </c>
      <c r="CS128" s="295" t="str">
        <f ca="true">+IF(OFFSET('Sanitation Data'!$E$31,0,10*ROW('Sanitation Data'!E122))="","",OFFSET('Sanitation Data'!$E$31,0,10*ROW('Sanitation Data'!E122)))</f>
        <v/>
      </c>
      <c r="CT128" s="295" t="str">
        <f ca="true">+IF(OFFSET('Sanitation Data'!$E$32,0,10*ROW('Sanitation Data'!E122))="","",OFFSET('Sanitation Data'!$E$32,0,10*ROW('Sanitation Data'!E122)))</f>
        <v/>
      </c>
      <c r="CU128" s="295" t="str">
        <f ca="true">+IF(OFFSET('Sanitation Data'!$F$28,0,10*ROW('Sanitation Data'!F122))="","",OFFSET('Sanitation Data'!$F$28,0,10*ROW('Sanitation Data'!F122)))</f>
        <v/>
      </c>
      <c r="CV128" s="295" t="str">
        <f ca="true">+IF(OFFSET('Sanitation Data'!$F$29,0,10*ROW('Sanitation Data'!F122))="","",OFFSET('Sanitation Data'!$F$29,0,10*ROW('Sanitation Data'!F122)))</f>
        <v/>
      </c>
      <c r="CW128" s="295" t="str">
        <f ca="true">+IF(OFFSET('Sanitation Data'!$F$30,0,10*ROW('Sanitation Data'!F122))="","",OFFSET('Sanitation Data'!$F$30,0,10*ROW('Sanitation Data'!F122)))</f>
        <v/>
      </c>
      <c r="CX128" s="295" t="str">
        <f ca="true">+IF(OFFSET('Sanitation Data'!$F$31,0,10*ROW('Sanitation Data'!F122))="","",OFFSET('Sanitation Data'!$F$31,0,10*ROW('Sanitation Data'!F122)))</f>
        <v/>
      </c>
      <c r="CY128" s="295" t="str">
        <f ca="true">+IF(OFFSET('Sanitation Data'!$F$32,0,10*ROW('Sanitation Data'!F122))="","",OFFSET('Sanitation Data'!$F$32,0,10*ROW('Sanitation Data'!F122)))</f>
        <v/>
      </c>
      <c r="CZ128" s="295" t="str">
        <f ca="true">+IF(OFFSET('Sanitation Data'!$G$28,0,10*ROW('Sanitation Data'!G122))="","",OFFSET('Sanitation Data'!$G$28,0,10*ROW('Sanitation Data'!G122)))</f>
        <v/>
      </c>
      <c r="DA128" s="295" t="str">
        <f ca="true">+IF(OFFSET('Sanitation Data'!$G$29,0,10*ROW('Sanitation Data'!G122))="","",OFFSET('Sanitation Data'!$G$29,0,10*ROW('Sanitation Data'!G122)))</f>
        <v/>
      </c>
      <c r="DB128" s="295" t="str">
        <f ca="true">+IF(OFFSET('Sanitation Data'!$G$30,0,10*ROW('Sanitation Data'!G122))="","",OFFSET('Sanitation Data'!$G$30,0,10*ROW('Sanitation Data'!G122)))</f>
        <v/>
      </c>
      <c r="DC128" s="295" t="str">
        <f ca="true">+IF(OFFSET('Sanitation Data'!$G$31,0,10*ROW('Sanitation Data'!G122))="","",OFFSET('Sanitation Data'!$G$31,0,10*ROW('Sanitation Data'!G122)))</f>
        <v/>
      </c>
      <c r="DD128" s="295" t="str">
        <f ca="true">+IF(OFFSET('Sanitation Data'!$G$32,0,10*ROW('Sanitation Data'!G122))="","",OFFSET('Sanitation Data'!$G$32,0,10*ROW('Sanitation Data'!G122)))</f>
        <v/>
      </c>
      <c r="DE128" s="295" t="str">
        <f ca="true">+IF(OFFSET('Sanitation Data'!$H$28,0,10*ROW('Sanitation Data'!H122))="","",OFFSET('Sanitation Data'!$H$28,0,10*ROW('Sanitation Data'!H122)))</f>
        <v/>
      </c>
      <c r="DF128" s="295" t="str">
        <f ca="true">+IF(OFFSET('Sanitation Data'!$H$29,0,10*ROW('Sanitation Data'!H122))="","",OFFSET('Sanitation Data'!$H$29,0,10*ROW('Sanitation Data'!H122)))</f>
        <v/>
      </c>
      <c r="DG128" s="295" t="str">
        <f ca="true">+IF(OFFSET('Sanitation Data'!$H$30,0,10*ROW('Sanitation Data'!H122))="","",OFFSET('Sanitation Data'!$H$30,0,10*ROW('Sanitation Data'!H122)))</f>
        <v/>
      </c>
      <c r="DH128" s="295" t="str">
        <f ca="true">+IF(OFFSET('Sanitation Data'!$H$31,0,10*ROW('Sanitation Data'!H122))="","",OFFSET('Sanitation Data'!$H$31,0,10*ROW('Sanitation Data'!H122)))</f>
        <v/>
      </c>
      <c r="DI128" s="295" t="str">
        <f ca="true">+IF(OFFSET('Sanitation Data'!$H$32,0,10*ROW('Sanitation Data'!H122))="","",OFFSET('Sanitation Data'!$H$32,0,10*ROW('Sanitation Data'!H122)))</f>
        <v/>
      </c>
      <c r="DJ128" s="295" t="str">
        <f ca="true">+IF(OFFSET('Sanitation Data'!$I$28,0,10*ROW('Sanitation Data'!I122))="","",OFFSET('Sanitation Data'!$I$28,0,10*ROW('Sanitation Data'!I122)))</f>
        <v/>
      </c>
      <c r="DK128" s="295" t="str">
        <f ca="true">+IF(OFFSET('Sanitation Data'!$I$29,0,10*ROW('Sanitation Data'!I122))="","",OFFSET('Sanitation Data'!$I$29,0,10*ROW('Sanitation Data'!I122)))</f>
        <v/>
      </c>
      <c r="DL128" s="295" t="str">
        <f ca="true">+IF(OFFSET('Sanitation Data'!$I$30,0,10*ROW('Sanitation Data'!I122))="","",OFFSET('Sanitation Data'!$I$30,0,10*ROW('Sanitation Data'!I122)))</f>
        <v/>
      </c>
      <c r="DM128" s="295" t="str">
        <f ca="true">+IF(OFFSET('Sanitation Data'!$I$31,0,10*ROW('Sanitation Data'!I122))="","",OFFSET('Sanitation Data'!$I$31,0,10*ROW('Sanitation Data'!I122)))</f>
        <v/>
      </c>
      <c r="DN128" s="295" t="str">
        <f ca="true">+IF(OFFSET('Sanitation Data'!$I$32,0,10*ROW('Sanitation Data'!I122))="","",OFFSET('Sanitation Data'!$I$32,0,10*ROW('Sanitation Data'!I122)))</f>
        <v/>
      </c>
      <c r="DO128" s="295" t="str">
        <f ca="true">+IF(OFFSET('Hygiene Data'!$D$11,0,10*ROW('Hygiene Data'!D122))="","",OFFSET('Hygiene Data'!$D$11,0,10*ROW('Hygiene Data'!D122)))</f>
        <v/>
      </c>
      <c r="DP128" s="295" t="str">
        <f ca="true">+IF(OFFSET('Hygiene Data'!$D$12,0,10*ROW('Hygiene Data'!D122))="","",OFFSET('Hygiene Data'!$D$12,0,10*ROW('Hygiene Data'!D122)))</f>
        <v/>
      </c>
      <c r="DQ128" s="295" t="str">
        <f ca="true">+IF(OFFSET('Hygiene Data'!$D$13,0,10*ROW('Hygiene Data'!D122))="","",OFFSET('Hygiene Data'!$D$13,0,10*ROW('Hygiene Data'!D122)))</f>
        <v/>
      </c>
      <c r="DR128" s="295" t="str">
        <f ca="true">+IF(OFFSET('Hygiene Data'!$E$11,0,10*ROW('Hygiene Data'!E122))="","",OFFSET('Hygiene Data'!$E$11,0,10*ROW('Hygiene Data'!E122)))</f>
        <v/>
      </c>
      <c r="DS128" s="295" t="str">
        <f ca="true">+IF(OFFSET('Hygiene Data'!$E$12,0,10*ROW('Hygiene Data'!E122))="","",OFFSET('Hygiene Data'!$E$12,0,10*ROW('Hygiene Data'!E122)))</f>
        <v/>
      </c>
      <c r="DT128" s="295" t="str">
        <f ca="true">+IF(OFFSET('Hygiene Data'!$E$13,0,10*ROW('Hygiene Data'!E122))="","",OFFSET('Hygiene Data'!$E$13,0,10*ROW('Hygiene Data'!E122)))</f>
        <v/>
      </c>
      <c r="DU128" s="295" t="str">
        <f ca="true">+IF(OFFSET('Hygiene Data'!$F$11,0,10*ROW('Hygiene Data'!F122))="","",OFFSET('Hygiene Data'!$F$11,0,10*ROW('Hygiene Data'!F122)))</f>
        <v/>
      </c>
      <c r="DV128" s="295" t="str">
        <f ca="true">+IF(OFFSET('Hygiene Data'!$F$12,0,10*ROW('Hygiene Data'!F122))="","",OFFSET('Hygiene Data'!$F$12,0,10*ROW('Hygiene Data'!F122)))</f>
        <v/>
      </c>
      <c r="DW128" s="295" t="str">
        <f ca="true">+IF(OFFSET('Hygiene Data'!$F$13,0,10*ROW('Hygiene Data'!F122))="","",OFFSET('Hygiene Data'!$F$13,0,10*ROW('Hygiene Data'!F122)))</f>
        <v/>
      </c>
      <c r="DX128" s="295" t="str">
        <f ca="true">+IF(OFFSET('Hygiene Data'!$G$11,0,10*ROW('Hygiene Data'!G122))="","",OFFSET('Hygiene Data'!$G$11,0,10*ROW('Hygiene Data'!G122)))</f>
        <v/>
      </c>
      <c r="DY128" s="295" t="str">
        <f ca="true">+IF(OFFSET('Hygiene Data'!$G$12,0,10*ROW('Hygiene Data'!G122))="","",OFFSET('Hygiene Data'!$G$12,0,10*ROW('Hygiene Data'!G122)))</f>
        <v/>
      </c>
      <c r="DZ128" s="295" t="str">
        <f ca="true">+IF(OFFSET('Hygiene Data'!$G$13,0,10*ROW('Hygiene Data'!G122))="","",OFFSET('Hygiene Data'!$G$13,0,10*ROW('Hygiene Data'!G122)))</f>
        <v/>
      </c>
      <c r="EA128" s="295" t="str">
        <f ca="true">+IF(OFFSET('Hygiene Data'!$H$11,0,10*ROW('Hygiene Data'!H122))="","",OFFSET('Hygiene Data'!$H$11,0,10*ROW('Hygiene Data'!H122)))</f>
        <v/>
      </c>
      <c r="EB128" s="295" t="str">
        <f ca="true">+IF(OFFSET('Hygiene Data'!$H$12,0,10*ROW('Hygiene Data'!H122))="","",OFFSET('Hygiene Data'!$H$12,0,10*ROW('Hygiene Data'!H122)))</f>
        <v/>
      </c>
      <c r="EC128" s="295" t="str">
        <f ca="true">+IF(OFFSET('Hygiene Data'!$H$13,0,10*ROW('Hygiene Data'!H122))="","",OFFSET('Hygiene Data'!$H$13,0,10*ROW('Hygiene Data'!H122)))</f>
        <v/>
      </c>
      <c r="ED128" s="295" t="str">
        <f ca="true">+IF(OFFSET('Hygiene Data'!$I$11,0,10*ROW('Hygiene Data'!I122))="","",OFFSET('Hygiene Data'!$I$11,0,10*ROW('Hygiene Data'!I122)))</f>
        <v/>
      </c>
      <c r="EE128" s="295" t="str">
        <f ca="true">+IF(OFFSET('Hygiene Data'!$I$12,0,10*ROW('Hygiene Data'!I122))="","",OFFSET('Hygiene Data'!$I$12,0,10*ROW('Hygiene Data'!I122)))</f>
        <v/>
      </c>
      <c r="EF128" s="29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5"/>
      <c r="BS129" s="295" t="str">
        <f ca="true">+IF(OFFSET('Water Data'!$D$27,0,10*ROW('Water Data'!D123))="","",OFFSET('Water Data'!$D$27,0,10*ROW('Water Data'!D123)))</f>
        <v/>
      </c>
      <c r="BT129" s="295" t="str">
        <f ca="true">+IF(OFFSET('Water Data'!$D$28,0,10*ROW('Water Data'!D123))="","",OFFSET('Water Data'!$D$28,0,10*ROW('Water Data'!D123)))</f>
        <v/>
      </c>
      <c r="BU129" s="295" t="str">
        <f ca="true">+IF(OFFSET('Water Data'!$D$29,0,10*ROW('Water Data'!D123))="","",OFFSET('Water Data'!$D$29,0,10*ROW('Water Data'!D123)))</f>
        <v/>
      </c>
      <c r="BV129" s="295" t="str">
        <f ca="true">+IF(OFFSET('Water Data'!$E$27,0,10*ROW('Water Data'!E123))="","",OFFSET('Water Data'!$E$27,0,10*ROW('Water Data'!E123)))</f>
        <v/>
      </c>
      <c r="BW129" s="295" t="str">
        <f ca="true">+IF(OFFSET('Water Data'!$E$28,0,10*ROW('Water Data'!E123))="","",OFFSET('Water Data'!$E$28,0,10*ROW('Water Data'!E123)))</f>
        <v/>
      </c>
      <c r="BX129" s="295" t="str">
        <f ca="true">+IF(OFFSET('Water Data'!$E$29,0,10*ROW('Water Data'!E123))="","",OFFSET('Water Data'!$E$29,0,10*ROW('Water Data'!E123)))</f>
        <v/>
      </c>
      <c r="BY129" s="295" t="str">
        <f ca="true">+IF(OFFSET('Water Data'!$F$27,0,10*ROW('Water Data'!F123))="","",OFFSET('Water Data'!$F$27,0,10*ROW('Water Data'!F123)))</f>
        <v/>
      </c>
      <c r="BZ129" s="295" t="str">
        <f ca="true">+IF(OFFSET('Water Data'!$F$28,0,10*ROW('Water Data'!F123))="","",OFFSET('Water Data'!$F$28,0,10*ROW('Water Data'!F123)))</f>
        <v/>
      </c>
      <c r="CA129" s="295" t="str">
        <f ca="true">+IF(OFFSET('Water Data'!$F$29,0,10*ROW('Water Data'!F123))="","",OFFSET('Water Data'!$F$29,0,10*ROW('Water Data'!F123)))</f>
        <v/>
      </c>
      <c r="CB129" s="295" t="str">
        <f ca="true">+IF(OFFSET('Water Data'!$G$27,0,10*ROW('Water Data'!G123))="","",OFFSET('Water Data'!$G$27,0,10*ROW('Water Data'!G123)))</f>
        <v/>
      </c>
      <c r="CC129" s="295" t="str">
        <f ca="true">+IF(OFFSET('Water Data'!$G$28,0,10*ROW('Water Data'!G123))="","",OFFSET('Water Data'!$G$28,0,10*ROW('Water Data'!G123)))</f>
        <v/>
      </c>
      <c r="CD129" s="295" t="str">
        <f ca="true">+IF(OFFSET('Water Data'!$G$29,0,10*ROW('Water Data'!G123))="","",OFFSET('Water Data'!$G$29,0,10*ROW('Water Data'!G123)))</f>
        <v/>
      </c>
      <c r="CE129" s="295" t="str">
        <f ca="true">+IF(OFFSET('Water Data'!$H$27,0,10*ROW('Water Data'!H123))="","",OFFSET('Water Data'!$H$27,0,10*ROW('Water Data'!H123)))</f>
        <v/>
      </c>
      <c r="CF129" s="295" t="str">
        <f ca="true">+IF(OFFSET('Water Data'!$H$28,0,10*ROW('Water Data'!H123))="","",OFFSET('Water Data'!$H$28,0,10*ROW('Water Data'!H123)))</f>
        <v/>
      </c>
      <c r="CG129" s="295" t="str">
        <f ca="true">+IF(OFFSET('Water Data'!$H$29,0,10*ROW('Water Data'!H123))="","",OFFSET('Water Data'!$H$29,0,10*ROW('Water Data'!H123)))</f>
        <v/>
      </c>
      <c r="CH129" s="295" t="str">
        <f ca="true">+IF(OFFSET('Water Data'!$I$27,0,10*ROW('Water Data'!I123))="","",OFFSET('Water Data'!$I$27,0,10*ROW('Water Data'!I123)))</f>
        <v/>
      </c>
      <c r="CI129" s="295" t="str">
        <f ca="true">+IF(OFFSET('Water Data'!$I$28,0,10*ROW('Water Data'!I123))="","",OFFSET('Water Data'!$I$28,0,10*ROW('Water Data'!I123)))</f>
        <v/>
      </c>
      <c r="CJ129" s="295" t="str">
        <f ca="true">+IF(OFFSET('Water Data'!$I$29,0,10*ROW('Water Data'!I123))="","",OFFSET('Water Data'!$I$29,0,10*ROW('Water Data'!I123)))</f>
        <v/>
      </c>
      <c r="CK129" s="295" t="str">
        <f ca="true">+IF(OFFSET('Sanitation Data'!$D$28,0,10*ROW('Sanitation Data'!D123))="","",OFFSET('Sanitation Data'!$D$28,0,10*ROW('Sanitation Data'!D123)))</f>
        <v/>
      </c>
      <c r="CL129" s="295" t="str">
        <f ca="true">+IF(OFFSET('Sanitation Data'!$D$29,0,10*ROW('Sanitation Data'!D123))="","",OFFSET('Sanitation Data'!$D$29,0,10*ROW('Sanitation Data'!D123)))</f>
        <v/>
      </c>
      <c r="CM129" s="295" t="str">
        <f ca="true">+IF(OFFSET('Sanitation Data'!$D$30,0,10*ROW('Sanitation Data'!D123))="","",OFFSET('Sanitation Data'!$D$30,0,10*ROW('Sanitation Data'!D123)))</f>
        <v/>
      </c>
      <c r="CN129" s="295" t="str">
        <f ca="true">+IF(OFFSET('Sanitation Data'!$D$31,0,10*ROW('Sanitation Data'!D123))="","",OFFSET('Sanitation Data'!$D$31,0,10*ROW('Sanitation Data'!D123)))</f>
        <v/>
      </c>
      <c r="CO129" s="295" t="str">
        <f ca="true">+IF(OFFSET('Sanitation Data'!$D$32,0,10*ROW('Sanitation Data'!D123))="","",OFFSET('Sanitation Data'!$D$32,0,10*ROW('Sanitation Data'!D123)))</f>
        <v/>
      </c>
      <c r="CP129" s="295" t="str">
        <f ca="true">+IF(OFFSET('Sanitation Data'!$E$28,0,10*ROW('Sanitation Data'!E123))="","",OFFSET('Sanitation Data'!$E$28,0,10*ROW('Sanitation Data'!E123)))</f>
        <v/>
      </c>
      <c r="CQ129" s="295" t="str">
        <f ca="true">+IF(OFFSET('Sanitation Data'!$E$29,0,10*ROW('Sanitation Data'!E123))="","",OFFSET('Sanitation Data'!$E$29,0,10*ROW('Sanitation Data'!E123)))</f>
        <v/>
      </c>
      <c r="CR129" s="295" t="str">
        <f ca="true">+IF(OFFSET('Sanitation Data'!$E$30,0,10*ROW('Sanitation Data'!E123))="","",OFFSET('Sanitation Data'!$E$30,0,10*ROW('Sanitation Data'!E123)))</f>
        <v/>
      </c>
      <c r="CS129" s="295" t="str">
        <f ca="true">+IF(OFFSET('Sanitation Data'!$E$31,0,10*ROW('Sanitation Data'!E123))="","",OFFSET('Sanitation Data'!$E$31,0,10*ROW('Sanitation Data'!E123)))</f>
        <v/>
      </c>
      <c r="CT129" s="295" t="str">
        <f ca="true">+IF(OFFSET('Sanitation Data'!$E$32,0,10*ROW('Sanitation Data'!E123))="","",OFFSET('Sanitation Data'!$E$32,0,10*ROW('Sanitation Data'!E123)))</f>
        <v/>
      </c>
      <c r="CU129" s="295" t="str">
        <f ca="true">+IF(OFFSET('Sanitation Data'!$F$28,0,10*ROW('Sanitation Data'!F123))="","",OFFSET('Sanitation Data'!$F$28,0,10*ROW('Sanitation Data'!F123)))</f>
        <v/>
      </c>
      <c r="CV129" s="295" t="str">
        <f ca="true">+IF(OFFSET('Sanitation Data'!$F$29,0,10*ROW('Sanitation Data'!F123))="","",OFFSET('Sanitation Data'!$F$29,0,10*ROW('Sanitation Data'!F123)))</f>
        <v/>
      </c>
      <c r="CW129" s="295" t="str">
        <f ca="true">+IF(OFFSET('Sanitation Data'!$F$30,0,10*ROW('Sanitation Data'!F123))="","",OFFSET('Sanitation Data'!$F$30,0,10*ROW('Sanitation Data'!F123)))</f>
        <v/>
      </c>
      <c r="CX129" s="295" t="str">
        <f ca="true">+IF(OFFSET('Sanitation Data'!$F$31,0,10*ROW('Sanitation Data'!F123))="","",OFFSET('Sanitation Data'!$F$31,0,10*ROW('Sanitation Data'!F123)))</f>
        <v/>
      </c>
      <c r="CY129" s="295" t="str">
        <f ca="true">+IF(OFFSET('Sanitation Data'!$F$32,0,10*ROW('Sanitation Data'!F123))="","",OFFSET('Sanitation Data'!$F$32,0,10*ROW('Sanitation Data'!F123)))</f>
        <v/>
      </c>
      <c r="CZ129" s="295" t="str">
        <f ca="true">+IF(OFFSET('Sanitation Data'!$G$28,0,10*ROW('Sanitation Data'!G123))="","",OFFSET('Sanitation Data'!$G$28,0,10*ROW('Sanitation Data'!G123)))</f>
        <v/>
      </c>
      <c r="DA129" s="295" t="str">
        <f ca="true">+IF(OFFSET('Sanitation Data'!$G$29,0,10*ROW('Sanitation Data'!G123))="","",OFFSET('Sanitation Data'!$G$29,0,10*ROW('Sanitation Data'!G123)))</f>
        <v/>
      </c>
      <c r="DB129" s="295" t="str">
        <f ca="true">+IF(OFFSET('Sanitation Data'!$G$30,0,10*ROW('Sanitation Data'!G123))="","",OFFSET('Sanitation Data'!$G$30,0,10*ROW('Sanitation Data'!G123)))</f>
        <v/>
      </c>
      <c r="DC129" s="295" t="str">
        <f ca="true">+IF(OFFSET('Sanitation Data'!$G$31,0,10*ROW('Sanitation Data'!G123))="","",OFFSET('Sanitation Data'!$G$31,0,10*ROW('Sanitation Data'!G123)))</f>
        <v/>
      </c>
      <c r="DD129" s="295" t="str">
        <f ca="true">+IF(OFFSET('Sanitation Data'!$G$32,0,10*ROW('Sanitation Data'!G123))="","",OFFSET('Sanitation Data'!$G$32,0,10*ROW('Sanitation Data'!G123)))</f>
        <v/>
      </c>
      <c r="DE129" s="295" t="str">
        <f ca="true">+IF(OFFSET('Sanitation Data'!$H$28,0,10*ROW('Sanitation Data'!H123))="","",OFFSET('Sanitation Data'!$H$28,0,10*ROW('Sanitation Data'!H123)))</f>
        <v/>
      </c>
      <c r="DF129" s="295" t="str">
        <f ca="true">+IF(OFFSET('Sanitation Data'!$H$29,0,10*ROW('Sanitation Data'!H123))="","",OFFSET('Sanitation Data'!$H$29,0,10*ROW('Sanitation Data'!H123)))</f>
        <v/>
      </c>
      <c r="DG129" s="295" t="str">
        <f ca="true">+IF(OFFSET('Sanitation Data'!$H$30,0,10*ROW('Sanitation Data'!H123))="","",OFFSET('Sanitation Data'!$H$30,0,10*ROW('Sanitation Data'!H123)))</f>
        <v/>
      </c>
      <c r="DH129" s="295" t="str">
        <f ca="true">+IF(OFFSET('Sanitation Data'!$H$31,0,10*ROW('Sanitation Data'!H123))="","",OFFSET('Sanitation Data'!$H$31,0,10*ROW('Sanitation Data'!H123)))</f>
        <v/>
      </c>
      <c r="DI129" s="295" t="str">
        <f ca="true">+IF(OFFSET('Sanitation Data'!$H$32,0,10*ROW('Sanitation Data'!H123))="","",OFFSET('Sanitation Data'!$H$32,0,10*ROW('Sanitation Data'!H123)))</f>
        <v/>
      </c>
      <c r="DJ129" s="295" t="str">
        <f ca="true">+IF(OFFSET('Sanitation Data'!$I$28,0,10*ROW('Sanitation Data'!I123))="","",OFFSET('Sanitation Data'!$I$28,0,10*ROW('Sanitation Data'!I123)))</f>
        <v/>
      </c>
      <c r="DK129" s="295" t="str">
        <f ca="true">+IF(OFFSET('Sanitation Data'!$I$29,0,10*ROW('Sanitation Data'!I123))="","",OFFSET('Sanitation Data'!$I$29,0,10*ROW('Sanitation Data'!I123)))</f>
        <v/>
      </c>
      <c r="DL129" s="295" t="str">
        <f ca="true">+IF(OFFSET('Sanitation Data'!$I$30,0,10*ROW('Sanitation Data'!I123))="","",OFFSET('Sanitation Data'!$I$30,0,10*ROW('Sanitation Data'!I123)))</f>
        <v/>
      </c>
      <c r="DM129" s="295" t="str">
        <f ca="true">+IF(OFFSET('Sanitation Data'!$I$31,0,10*ROW('Sanitation Data'!I123))="","",OFFSET('Sanitation Data'!$I$31,0,10*ROW('Sanitation Data'!I123)))</f>
        <v/>
      </c>
      <c r="DN129" s="295" t="str">
        <f ca="true">+IF(OFFSET('Sanitation Data'!$I$32,0,10*ROW('Sanitation Data'!I123))="","",OFFSET('Sanitation Data'!$I$32,0,10*ROW('Sanitation Data'!I123)))</f>
        <v/>
      </c>
      <c r="DO129" s="295" t="str">
        <f ca="true">+IF(OFFSET('Hygiene Data'!$D$11,0,10*ROW('Hygiene Data'!D123))="","",OFFSET('Hygiene Data'!$D$11,0,10*ROW('Hygiene Data'!D123)))</f>
        <v/>
      </c>
      <c r="DP129" s="295" t="str">
        <f ca="true">+IF(OFFSET('Hygiene Data'!$D$12,0,10*ROW('Hygiene Data'!D123))="","",OFFSET('Hygiene Data'!$D$12,0,10*ROW('Hygiene Data'!D123)))</f>
        <v/>
      </c>
      <c r="DQ129" s="295" t="str">
        <f ca="true">+IF(OFFSET('Hygiene Data'!$D$13,0,10*ROW('Hygiene Data'!D123))="","",OFFSET('Hygiene Data'!$D$13,0,10*ROW('Hygiene Data'!D123)))</f>
        <v/>
      </c>
      <c r="DR129" s="295" t="str">
        <f ca="true">+IF(OFFSET('Hygiene Data'!$E$11,0,10*ROW('Hygiene Data'!E123))="","",OFFSET('Hygiene Data'!$E$11,0,10*ROW('Hygiene Data'!E123)))</f>
        <v/>
      </c>
      <c r="DS129" s="295" t="str">
        <f ca="true">+IF(OFFSET('Hygiene Data'!$E$12,0,10*ROW('Hygiene Data'!E123))="","",OFFSET('Hygiene Data'!$E$12,0,10*ROW('Hygiene Data'!E123)))</f>
        <v/>
      </c>
      <c r="DT129" s="295" t="str">
        <f ca="true">+IF(OFFSET('Hygiene Data'!$E$13,0,10*ROW('Hygiene Data'!E123))="","",OFFSET('Hygiene Data'!$E$13,0,10*ROW('Hygiene Data'!E123)))</f>
        <v/>
      </c>
      <c r="DU129" s="295" t="str">
        <f ca="true">+IF(OFFSET('Hygiene Data'!$F$11,0,10*ROW('Hygiene Data'!F123))="","",OFFSET('Hygiene Data'!$F$11,0,10*ROW('Hygiene Data'!F123)))</f>
        <v/>
      </c>
      <c r="DV129" s="295" t="str">
        <f ca="true">+IF(OFFSET('Hygiene Data'!$F$12,0,10*ROW('Hygiene Data'!F123))="","",OFFSET('Hygiene Data'!$F$12,0,10*ROW('Hygiene Data'!F123)))</f>
        <v/>
      </c>
      <c r="DW129" s="295" t="str">
        <f ca="true">+IF(OFFSET('Hygiene Data'!$F$13,0,10*ROW('Hygiene Data'!F123))="","",OFFSET('Hygiene Data'!$F$13,0,10*ROW('Hygiene Data'!F123)))</f>
        <v/>
      </c>
      <c r="DX129" s="295" t="str">
        <f ca="true">+IF(OFFSET('Hygiene Data'!$G$11,0,10*ROW('Hygiene Data'!G123))="","",OFFSET('Hygiene Data'!$G$11,0,10*ROW('Hygiene Data'!G123)))</f>
        <v/>
      </c>
      <c r="DY129" s="295" t="str">
        <f ca="true">+IF(OFFSET('Hygiene Data'!$G$12,0,10*ROW('Hygiene Data'!G123))="","",OFFSET('Hygiene Data'!$G$12,0,10*ROW('Hygiene Data'!G123)))</f>
        <v/>
      </c>
      <c r="DZ129" s="295" t="str">
        <f ca="true">+IF(OFFSET('Hygiene Data'!$G$13,0,10*ROW('Hygiene Data'!G123))="","",OFFSET('Hygiene Data'!$G$13,0,10*ROW('Hygiene Data'!G123)))</f>
        <v/>
      </c>
      <c r="EA129" s="295" t="str">
        <f ca="true">+IF(OFFSET('Hygiene Data'!$H$11,0,10*ROW('Hygiene Data'!H123))="","",OFFSET('Hygiene Data'!$H$11,0,10*ROW('Hygiene Data'!H123)))</f>
        <v/>
      </c>
      <c r="EB129" s="295" t="str">
        <f ca="true">+IF(OFFSET('Hygiene Data'!$H$12,0,10*ROW('Hygiene Data'!H123))="","",OFFSET('Hygiene Data'!$H$12,0,10*ROW('Hygiene Data'!H123)))</f>
        <v/>
      </c>
      <c r="EC129" s="295" t="str">
        <f ca="true">+IF(OFFSET('Hygiene Data'!$H$13,0,10*ROW('Hygiene Data'!H123))="","",OFFSET('Hygiene Data'!$H$13,0,10*ROW('Hygiene Data'!H123)))</f>
        <v/>
      </c>
      <c r="ED129" s="295" t="str">
        <f ca="true">+IF(OFFSET('Hygiene Data'!$I$11,0,10*ROW('Hygiene Data'!I123))="","",OFFSET('Hygiene Data'!$I$11,0,10*ROW('Hygiene Data'!I123)))</f>
        <v/>
      </c>
      <c r="EE129" s="295" t="str">
        <f ca="true">+IF(OFFSET('Hygiene Data'!$I$12,0,10*ROW('Hygiene Data'!I123))="","",OFFSET('Hygiene Data'!$I$12,0,10*ROW('Hygiene Data'!I123)))</f>
        <v/>
      </c>
      <c r="EF129" s="29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5"/>
      <c r="BS130" s="295" t="str">
        <f ca="true">+IF(OFFSET('Water Data'!$D$27,0,10*ROW('Water Data'!D124))="","",OFFSET('Water Data'!$D$27,0,10*ROW('Water Data'!D124)))</f>
        <v/>
      </c>
      <c r="BT130" s="295" t="str">
        <f ca="true">+IF(OFFSET('Water Data'!$D$28,0,10*ROW('Water Data'!D124))="","",OFFSET('Water Data'!$D$28,0,10*ROW('Water Data'!D124)))</f>
        <v/>
      </c>
      <c r="BU130" s="295" t="str">
        <f ca="true">+IF(OFFSET('Water Data'!$D$29,0,10*ROW('Water Data'!D124))="","",OFFSET('Water Data'!$D$29,0,10*ROW('Water Data'!D124)))</f>
        <v/>
      </c>
      <c r="BV130" s="295" t="str">
        <f ca="true">+IF(OFFSET('Water Data'!$E$27,0,10*ROW('Water Data'!E124))="","",OFFSET('Water Data'!$E$27,0,10*ROW('Water Data'!E124)))</f>
        <v/>
      </c>
      <c r="BW130" s="295" t="str">
        <f ca="true">+IF(OFFSET('Water Data'!$E$28,0,10*ROW('Water Data'!E124))="","",OFFSET('Water Data'!$E$28,0,10*ROW('Water Data'!E124)))</f>
        <v/>
      </c>
      <c r="BX130" s="295" t="str">
        <f ca="true">+IF(OFFSET('Water Data'!$E$29,0,10*ROW('Water Data'!E124))="","",OFFSET('Water Data'!$E$29,0,10*ROW('Water Data'!E124)))</f>
        <v/>
      </c>
      <c r="BY130" s="295" t="str">
        <f ca="true">+IF(OFFSET('Water Data'!$F$27,0,10*ROW('Water Data'!F124))="","",OFFSET('Water Data'!$F$27,0,10*ROW('Water Data'!F124)))</f>
        <v/>
      </c>
      <c r="BZ130" s="295" t="str">
        <f ca="true">+IF(OFFSET('Water Data'!$F$28,0,10*ROW('Water Data'!F124))="","",OFFSET('Water Data'!$F$28,0,10*ROW('Water Data'!F124)))</f>
        <v/>
      </c>
      <c r="CA130" s="295" t="str">
        <f ca="true">+IF(OFFSET('Water Data'!$F$29,0,10*ROW('Water Data'!F124))="","",OFFSET('Water Data'!$F$29,0,10*ROW('Water Data'!F124)))</f>
        <v/>
      </c>
      <c r="CB130" s="295" t="str">
        <f ca="true">+IF(OFFSET('Water Data'!$G$27,0,10*ROW('Water Data'!G124))="","",OFFSET('Water Data'!$G$27,0,10*ROW('Water Data'!G124)))</f>
        <v/>
      </c>
      <c r="CC130" s="295" t="str">
        <f ca="true">+IF(OFFSET('Water Data'!$G$28,0,10*ROW('Water Data'!G124))="","",OFFSET('Water Data'!$G$28,0,10*ROW('Water Data'!G124)))</f>
        <v/>
      </c>
      <c r="CD130" s="295" t="str">
        <f ca="true">+IF(OFFSET('Water Data'!$G$29,0,10*ROW('Water Data'!G124))="","",OFFSET('Water Data'!$G$29,0,10*ROW('Water Data'!G124)))</f>
        <v/>
      </c>
      <c r="CE130" s="295" t="str">
        <f ca="true">+IF(OFFSET('Water Data'!$H$27,0,10*ROW('Water Data'!H124))="","",OFFSET('Water Data'!$H$27,0,10*ROW('Water Data'!H124)))</f>
        <v/>
      </c>
      <c r="CF130" s="295" t="str">
        <f ca="true">+IF(OFFSET('Water Data'!$H$28,0,10*ROW('Water Data'!H124))="","",OFFSET('Water Data'!$H$28,0,10*ROW('Water Data'!H124)))</f>
        <v/>
      </c>
      <c r="CG130" s="295" t="str">
        <f ca="true">+IF(OFFSET('Water Data'!$H$29,0,10*ROW('Water Data'!H124))="","",OFFSET('Water Data'!$H$29,0,10*ROW('Water Data'!H124)))</f>
        <v/>
      </c>
      <c r="CH130" s="295" t="str">
        <f ca="true">+IF(OFFSET('Water Data'!$I$27,0,10*ROW('Water Data'!I124))="","",OFFSET('Water Data'!$I$27,0,10*ROW('Water Data'!I124)))</f>
        <v/>
      </c>
      <c r="CI130" s="295" t="str">
        <f ca="true">+IF(OFFSET('Water Data'!$I$28,0,10*ROW('Water Data'!I124))="","",OFFSET('Water Data'!$I$28,0,10*ROW('Water Data'!I124)))</f>
        <v/>
      </c>
      <c r="CJ130" s="295" t="str">
        <f ca="true">+IF(OFFSET('Water Data'!$I$29,0,10*ROW('Water Data'!I124))="","",OFFSET('Water Data'!$I$29,0,10*ROW('Water Data'!I124)))</f>
        <v/>
      </c>
      <c r="CK130" s="295" t="str">
        <f ca="true">+IF(OFFSET('Sanitation Data'!$D$28,0,10*ROW('Sanitation Data'!D124))="","",OFFSET('Sanitation Data'!$D$28,0,10*ROW('Sanitation Data'!D124)))</f>
        <v/>
      </c>
      <c r="CL130" s="295" t="str">
        <f ca="true">+IF(OFFSET('Sanitation Data'!$D$29,0,10*ROW('Sanitation Data'!D124))="","",OFFSET('Sanitation Data'!$D$29,0,10*ROW('Sanitation Data'!D124)))</f>
        <v/>
      </c>
      <c r="CM130" s="295" t="str">
        <f ca="true">+IF(OFFSET('Sanitation Data'!$D$30,0,10*ROW('Sanitation Data'!D124))="","",OFFSET('Sanitation Data'!$D$30,0,10*ROW('Sanitation Data'!D124)))</f>
        <v/>
      </c>
      <c r="CN130" s="295" t="str">
        <f ca="true">+IF(OFFSET('Sanitation Data'!$D$31,0,10*ROW('Sanitation Data'!D124))="","",OFFSET('Sanitation Data'!$D$31,0,10*ROW('Sanitation Data'!D124)))</f>
        <v/>
      </c>
      <c r="CO130" s="295" t="str">
        <f ca="true">+IF(OFFSET('Sanitation Data'!$D$32,0,10*ROW('Sanitation Data'!D124))="","",OFFSET('Sanitation Data'!$D$32,0,10*ROW('Sanitation Data'!D124)))</f>
        <v/>
      </c>
      <c r="CP130" s="295" t="str">
        <f ca="true">+IF(OFFSET('Sanitation Data'!$E$28,0,10*ROW('Sanitation Data'!E124))="","",OFFSET('Sanitation Data'!$E$28,0,10*ROW('Sanitation Data'!E124)))</f>
        <v/>
      </c>
      <c r="CQ130" s="295" t="str">
        <f ca="true">+IF(OFFSET('Sanitation Data'!$E$29,0,10*ROW('Sanitation Data'!E124))="","",OFFSET('Sanitation Data'!$E$29,0,10*ROW('Sanitation Data'!E124)))</f>
        <v/>
      </c>
      <c r="CR130" s="295" t="str">
        <f ca="true">+IF(OFFSET('Sanitation Data'!$E$30,0,10*ROW('Sanitation Data'!E124))="","",OFFSET('Sanitation Data'!$E$30,0,10*ROW('Sanitation Data'!E124)))</f>
        <v/>
      </c>
      <c r="CS130" s="295" t="str">
        <f ca="true">+IF(OFFSET('Sanitation Data'!$E$31,0,10*ROW('Sanitation Data'!E124))="","",OFFSET('Sanitation Data'!$E$31,0,10*ROW('Sanitation Data'!E124)))</f>
        <v/>
      </c>
      <c r="CT130" s="295" t="str">
        <f ca="true">+IF(OFFSET('Sanitation Data'!$E$32,0,10*ROW('Sanitation Data'!E124))="","",OFFSET('Sanitation Data'!$E$32,0,10*ROW('Sanitation Data'!E124)))</f>
        <v/>
      </c>
      <c r="CU130" s="295" t="str">
        <f ca="true">+IF(OFFSET('Sanitation Data'!$F$28,0,10*ROW('Sanitation Data'!F124))="","",OFFSET('Sanitation Data'!$F$28,0,10*ROW('Sanitation Data'!F124)))</f>
        <v/>
      </c>
      <c r="CV130" s="295" t="str">
        <f ca="true">+IF(OFFSET('Sanitation Data'!$F$29,0,10*ROW('Sanitation Data'!F124))="","",OFFSET('Sanitation Data'!$F$29,0,10*ROW('Sanitation Data'!F124)))</f>
        <v/>
      </c>
      <c r="CW130" s="295" t="str">
        <f ca="true">+IF(OFFSET('Sanitation Data'!$F$30,0,10*ROW('Sanitation Data'!F124))="","",OFFSET('Sanitation Data'!$F$30,0,10*ROW('Sanitation Data'!F124)))</f>
        <v/>
      </c>
      <c r="CX130" s="295" t="str">
        <f ca="true">+IF(OFFSET('Sanitation Data'!$F$31,0,10*ROW('Sanitation Data'!F124))="","",OFFSET('Sanitation Data'!$F$31,0,10*ROW('Sanitation Data'!F124)))</f>
        <v/>
      </c>
      <c r="CY130" s="295" t="str">
        <f ca="true">+IF(OFFSET('Sanitation Data'!$F$32,0,10*ROW('Sanitation Data'!F124))="","",OFFSET('Sanitation Data'!$F$32,0,10*ROW('Sanitation Data'!F124)))</f>
        <v/>
      </c>
      <c r="CZ130" s="295" t="str">
        <f ca="true">+IF(OFFSET('Sanitation Data'!$G$28,0,10*ROW('Sanitation Data'!G124))="","",OFFSET('Sanitation Data'!$G$28,0,10*ROW('Sanitation Data'!G124)))</f>
        <v/>
      </c>
      <c r="DA130" s="295" t="str">
        <f ca="true">+IF(OFFSET('Sanitation Data'!$G$29,0,10*ROW('Sanitation Data'!G124))="","",OFFSET('Sanitation Data'!$G$29,0,10*ROW('Sanitation Data'!G124)))</f>
        <v/>
      </c>
      <c r="DB130" s="295" t="str">
        <f ca="true">+IF(OFFSET('Sanitation Data'!$G$30,0,10*ROW('Sanitation Data'!G124))="","",OFFSET('Sanitation Data'!$G$30,0,10*ROW('Sanitation Data'!G124)))</f>
        <v/>
      </c>
      <c r="DC130" s="295" t="str">
        <f ca="true">+IF(OFFSET('Sanitation Data'!$G$31,0,10*ROW('Sanitation Data'!G124))="","",OFFSET('Sanitation Data'!$G$31,0,10*ROW('Sanitation Data'!G124)))</f>
        <v/>
      </c>
      <c r="DD130" s="295" t="str">
        <f ca="true">+IF(OFFSET('Sanitation Data'!$G$32,0,10*ROW('Sanitation Data'!G124))="","",OFFSET('Sanitation Data'!$G$32,0,10*ROW('Sanitation Data'!G124)))</f>
        <v/>
      </c>
      <c r="DE130" s="295" t="str">
        <f ca="true">+IF(OFFSET('Sanitation Data'!$H$28,0,10*ROW('Sanitation Data'!H124))="","",OFFSET('Sanitation Data'!$H$28,0,10*ROW('Sanitation Data'!H124)))</f>
        <v/>
      </c>
      <c r="DF130" s="295" t="str">
        <f ca="true">+IF(OFFSET('Sanitation Data'!$H$29,0,10*ROW('Sanitation Data'!H124))="","",OFFSET('Sanitation Data'!$H$29,0,10*ROW('Sanitation Data'!H124)))</f>
        <v/>
      </c>
      <c r="DG130" s="295" t="str">
        <f ca="true">+IF(OFFSET('Sanitation Data'!$H$30,0,10*ROW('Sanitation Data'!H124))="","",OFFSET('Sanitation Data'!$H$30,0,10*ROW('Sanitation Data'!H124)))</f>
        <v/>
      </c>
      <c r="DH130" s="295" t="str">
        <f ca="true">+IF(OFFSET('Sanitation Data'!$H$31,0,10*ROW('Sanitation Data'!H124))="","",OFFSET('Sanitation Data'!$H$31,0,10*ROW('Sanitation Data'!H124)))</f>
        <v/>
      </c>
      <c r="DI130" s="295" t="str">
        <f ca="true">+IF(OFFSET('Sanitation Data'!$H$32,0,10*ROW('Sanitation Data'!H124))="","",OFFSET('Sanitation Data'!$H$32,0,10*ROW('Sanitation Data'!H124)))</f>
        <v/>
      </c>
      <c r="DJ130" s="295" t="str">
        <f ca="true">+IF(OFFSET('Sanitation Data'!$I$28,0,10*ROW('Sanitation Data'!I124))="","",OFFSET('Sanitation Data'!$I$28,0,10*ROW('Sanitation Data'!I124)))</f>
        <v/>
      </c>
      <c r="DK130" s="295" t="str">
        <f ca="true">+IF(OFFSET('Sanitation Data'!$I$29,0,10*ROW('Sanitation Data'!I124))="","",OFFSET('Sanitation Data'!$I$29,0,10*ROW('Sanitation Data'!I124)))</f>
        <v/>
      </c>
      <c r="DL130" s="295" t="str">
        <f ca="true">+IF(OFFSET('Sanitation Data'!$I$30,0,10*ROW('Sanitation Data'!I124))="","",OFFSET('Sanitation Data'!$I$30,0,10*ROW('Sanitation Data'!I124)))</f>
        <v/>
      </c>
      <c r="DM130" s="295" t="str">
        <f ca="true">+IF(OFFSET('Sanitation Data'!$I$31,0,10*ROW('Sanitation Data'!I124))="","",OFFSET('Sanitation Data'!$I$31,0,10*ROW('Sanitation Data'!I124)))</f>
        <v/>
      </c>
      <c r="DN130" s="295" t="str">
        <f ca="true">+IF(OFFSET('Sanitation Data'!$I$32,0,10*ROW('Sanitation Data'!I124))="","",OFFSET('Sanitation Data'!$I$32,0,10*ROW('Sanitation Data'!I124)))</f>
        <v/>
      </c>
      <c r="DO130" s="295" t="str">
        <f ca="true">+IF(OFFSET('Hygiene Data'!$D$11,0,10*ROW('Hygiene Data'!D124))="","",OFFSET('Hygiene Data'!$D$11,0,10*ROW('Hygiene Data'!D124)))</f>
        <v/>
      </c>
      <c r="DP130" s="295" t="str">
        <f ca="true">+IF(OFFSET('Hygiene Data'!$D$12,0,10*ROW('Hygiene Data'!D124))="","",OFFSET('Hygiene Data'!$D$12,0,10*ROW('Hygiene Data'!D124)))</f>
        <v/>
      </c>
      <c r="DQ130" s="295" t="str">
        <f ca="true">+IF(OFFSET('Hygiene Data'!$D$13,0,10*ROW('Hygiene Data'!D124))="","",OFFSET('Hygiene Data'!$D$13,0,10*ROW('Hygiene Data'!D124)))</f>
        <v/>
      </c>
      <c r="DR130" s="295" t="str">
        <f ca="true">+IF(OFFSET('Hygiene Data'!$E$11,0,10*ROW('Hygiene Data'!E124))="","",OFFSET('Hygiene Data'!$E$11,0,10*ROW('Hygiene Data'!E124)))</f>
        <v/>
      </c>
      <c r="DS130" s="295" t="str">
        <f ca="true">+IF(OFFSET('Hygiene Data'!$E$12,0,10*ROW('Hygiene Data'!E124))="","",OFFSET('Hygiene Data'!$E$12,0,10*ROW('Hygiene Data'!E124)))</f>
        <v/>
      </c>
      <c r="DT130" s="295" t="str">
        <f ca="true">+IF(OFFSET('Hygiene Data'!$E$13,0,10*ROW('Hygiene Data'!E124))="","",OFFSET('Hygiene Data'!$E$13,0,10*ROW('Hygiene Data'!E124)))</f>
        <v/>
      </c>
      <c r="DU130" s="295" t="str">
        <f ca="true">+IF(OFFSET('Hygiene Data'!$F$11,0,10*ROW('Hygiene Data'!F124))="","",OFFSET('Hygiene Data'!$F$11,0,10*ROW('Hygiene Data'!F124)))</f>
        <v/>
      </c>
      <c r="DV130" s="295" t="str">
        <f ca="true">+IF(OFFSET('Hygiene Data'!$F$12,0,10*ROW('Hygiene Data'!F124))="","",OFFSET('Hygiene Data'!$F$12,0,10*ROW('Hygiene Data'!F124)))</f>
        <v/>
      </c>
      <c r="DW130" s="295" t="str">
        <f ca="true">+IF(OFFSET('Hygiene Data'!$F$13,0,10*ROW('Hygiene Data'!F124))="","",OFFSET('Hygiene Data'!$F$13,0,10*ROW('Hygiene Data'!F124)))</f>
        <v/>
      </c>
      <c r="DX130" s="295" t="str">
        <f ca="true">+IF(OFFSET('Hygiene Data'!$G$11,0,10*ROW('Hygiene Data'!G124))="","",OFFSET('Hygiene Data'!$G$11,0,10*ROW('Hygiene Data'!G124)))</f>
        <v/>
      </c>
      <c r="DY130" s="295" t="str">
        <f ca="true">+IF(OFFSET('Hygiene Data'!$G$12,0,10*ROW('Hygiene Data'!G124))="","",OFFSET('Hygiene Data'!$G$12,0,10*ROW('Hygiene Data'!G124)))</f>
        <v/>
      </c>
      <c r="DZ130" s="295" t="str">
        <f ca="true">+IF(OFFSET('Hygiene Data'!$G$13,0,10*ROW('Hygiene Data'!G124))="","",OFFSET('Hygiene Data'!$G$13,0,10*ROW('Hygiene Data'!G124)))</f>
        <v/>
      </c>
      <c r="EA130" s="295" t="str">
        <f ca="true">+IF(OFFSET('Hygiene Data'!$H$11,0,10*ROW('Hygiene Data'!H124))="","",OFFSET('Hygiene Data'!$H$11,0,10*ROW('Hygiene Data'!H124)))</f>
        <v/>
      </c>
      <c r="EB130" s="295" t="str">
        <f ca="true">+IF(OFFSET('Hygiene Data'!$H$12,0,10*ROW('Hygiene Data'!H124))="","",OFFSET('Hygiene Data'!$H$12,0,10*ROW('Hygiene Data'!H124)))</f>
        <v/>
      </c>
      <c r="EC130" s="295" t="str">
        <f ca="true">+IF(OFFSET('Hygiene Data'!$H$13,0,10*ROW('Hygiene Data'!H124))="","",OFFSET('Hygiene Data'!$H$13,0,10*ROW('Hygiene Data'!H124)))</f>
        <v/>
      </c>
      <c r="ED130" s="295" t="str">
        <f ca="true">+IF(OFFSET('Hygiene Data'!$I$11,0,10*ROW('Hygiene Data'!I124))="","",OFFSET('Hygiene Data'!$I$11,0,10*ROW('Hygiene Data'!I124)))</f>
        <v/>
      </c>
      <c r="EE130" s="295" t="str">
        <f ca="true">+IF(OFFSET('Hygiene Data'!$I$12,0,10*ROW('Hygiene Data'!I124))="","",OFFSET('Hygiene Data'!$I$12,0,10*ROW('Hygiene Data'!I124)))</f>
        <v/>
      </c>
      <c r="EF130" s="29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5"/>
      <c r="BS131" s="295" t="str">
        <f ca="true">+IF(OFFSET('Water Data'!$D$27,0,10*ROW('Water Data'!D125))="","",OFFSET('Water Data'!$D$27,0,10*ROW('Water Data'!D125)))</f>
        <v/>
      </c>
      <c r="BT131" s="295" t="str">
        <f ca="true">+IF(OFFSET('Water Data'!$D$28,0,10*ROW('Water Data'!D125))="","",OFFSET('Water Data'!$D$28,0,10*ROW('Water Data'!D125)))</f>
        <v/>
      </c>
      <c r="BU131" s="295" t="str">
        <f ca="true">+IF(OFFSET('Water Data'!$D$29,0,10*ROW('Water Data'!D125))="","",OFFSET('Water Data'!$D$29,0,10*ROW('Water Data'!D125)))</f>
        <v/>
      </c>
      <c r="BV131" s="295" t="str">
        <f ca="true">+IF(OFFSET('Water Data'!$E$27,0,10*ROW('Water Data'!E125))="","",OFFSET('Water Data'!$E$27,0,10*ROW('Water Data'!E125)))</f>
        <v/>
      </c>
      <c r="BW131" s="295" t="str">
        <f ca="true">+IF(OFFSET('Water Data'!$E$28,0,10*ROW('Water Data'!E125))="","",OFFSET('Water Data'!$E$28,0,10*ROW('Water Data'!E125)))</f>
        <v/>
      </c>
      <c r="BX131" s="295" t="str">
        <f ca="true">+IF(OFFSET('Water Data'!$E$29,0,10*ROW('Water Data'!E125))="","",OFFSET('Water Data'!$E$29,0,10*ROW('Water Data'!E125)))</f>
        <v/>
      </c>
      <c r="BY131" s="295" t="str">
        <f ca="true">+IF(OFFSET('Water Data'!$F$27,0,10*ROW('Water Data'!F125))="","",OFFSET('Water Data'!$F$27,0,10*ROW('Water Data'!F125)))</f>
        <v/>
      </c>
      <c r="BZ131" s="295" t="str">
        <f ca="true">+IF(OFFSET('Water Data'!$F$28,0,10*ROW('Water Data'!F125))="","",OFFSET('Water Data'!$F$28,0,10*ROW('Water Data'!F125)))</f>
        <v/>
      </c>
      <c r="CA131" s="295" t="str">
        <f ca="true">+IF(OFFSET('Water Data'!$F$29,0,10*ROW('Water Data'!F125))="","",OFFSET('Water Data'!$F$29,0,10*ROW('Water Data'!F125)))</f>
        <v/>
      </c>
      <c r="CB131" s="295" t="str">
        <f ca="true">+IF(OFFSET('Water Data'!$G$27,0,10*ROW('Water Data'!G125))="","",OFFSET('Water Data'!$G$27,0,10*ROW('Water Data'!G125)))</f>
        <v/>
      </c>
      <c r="CC131" s="295" t="str">
        <f ca="true">+IF(OFFSET('Water Data'!$G$28,0,10*ROW('Water Data'!G125))="","",OFFSET('Water Data'!$G$28,0,10*ROW('Water Data'!G125)))</f>
        <v/>
      </c>
      <c r="CD131" s="295" t="str">
        <f ca="true">+IF(OFFSET('Water Data'!$G$29,0,10*ROW('Water Data'!G125))="","",OFFSET('Water Data'!$G$29,0,10*ROW('Water Data'!G125)))</f>
        <v/>
      </c>
      <c r="CE131" s="295" t="str">
        <f ca="true">+IF(OFFSET('Water Data'!$H$27,0,10*ROW('Water Data'!H125))="","",OFFSET('Water Data'!$H$27,0,10*ROW('Water Data'!H125)))</f>
        <v/>
      </c>
      <c r="CF131" s="295" t="str">
        <f ca="true">+IF(OFFSET('Water Data'!$H$28,0,10*ROW('Water Data'!H125))="","",OFFSET('Water Data'!$H$28,0,10*ROW('Water Data'!H125)))</f>
        <v/>
      </c>
      <c r="CG131" s="295" t="str">
        <f ca="true">+IF(OFFSET('Water Data'!$H$29,0,10*ROW('Water Data'!H125))="","",OFFSET('Water Data'!$H$29,0,10*ROW('Water Data'!H125)))</f>
        <v/>
      </c>
      <c r="CH131" s="295" t="str">
        <f ca="true">+IF(OFFSET('Water Data'!$I$27,0,10*ROW('Water Data'!I125))="","",OFFSET('Water Data'!$I$27,0,10*ROW('Water Data'!I125)))</f>
        <v/>
      </c>
      <c r="CI131" s="295" t="str">
        <f ca="true">+IF(OFFSET('Water Data'!$I$28,0,10*ROW('Water Data'!I125))="","",OFFSET('Water Data'!$I$28,0,10*ROW('Water Data'!I125)))</f>
        <v/>
      </c>
      <c r="CJ131" s="295" t="str">
        <f ca="true">+IF(OFFSET('Water Data'!$I$29,0,10*ROW('Water Data'!I125))="","",OFFSET('Water Data'!$I$29,0,10*ROW('Water Data'!I125)))</f>
        <v/>
      </c>
      <c r="CK131" s="295" t="str">
        <f ca="true">+IF(OFFSET('Sanitation Data'!$D$28,0,10*ROW('Sanitation Data'!D125))="","",OFFSET('Sanitation Data'!$D$28,0,10*ROW('Sanitation Data'!D125)))</f>
        <v/>
      </c>
      <c r="CL131" s="295" t="str">
        <f ca="true">+IF(OFFSET('Sanitation Data'!$D$29,0,10*ROW('Sanitation Data'!D125))="","",OFFSET('Sanitation Data'!$D$29,0,10*ROW('Sanitation Data'!D125)))</f>
        <v/>
      </c>
      <c r="CM131" s="295" t="str">
        <f ca="true">+IF(OFFSET('Sanitation Data'!$D$30,0,10*ROW('Sanitation Data'!D125))="","",OFFSET('Sanitation Data'!$D$30,0,10*ROW('Sanitation Data'!D125)))</f>
        <v/>
      </c>
      <c r="CN131" s="295" t="str">
        <f ca="true">+IF(OFFSET('Sanitation Data'!$D$31,0,10*ROW('Sanitation Data'!D125))="","",OFFSET('Sanitation Data'!$D$31,0,10*ROW('Sanitation Data'!D125)))</f>
        <v/>
      </c>
      <c r="CO131" s="295" t="str">
        <f ca="true">+IF(OFFSET('Sanitation Data'!$D$32,0,10*ROW('Sanitation Data'!D125))="","",OFFSET('Sanitation Data'!$D$32,0,10*ROW('Sanitation Data'!D125)))</f>
        <v/>
      </c>
      <c r="CP131" s="295" t="str">
        <f ca="true">+IF(OFFSET('Sanitation Data'!$E$28,0,10*ROW('Sanitation Data'!E125))="","",OFFSET('Sanitation Data'!$E$28,0,10*ROW('Sanitation Data'!E125)))</f>
        <v/>
      </c>
      <c r="CQ131" s="295" t="str">
        <f ca="true">+IF(OFFSET('Sanitation Data'!$E$29,0,10*ROW('Sanitation Data'!E125))="","",OFFSET('Sanitation Data'!$E$29,0,10*ROW('Sanitation Data'!E125)))</f>
        <v/>
      </c>
      <c r="CR131" s="295" t="str">
        <f ca="true">+IF(OFFSET('Sanitation Data'!$E$30,0,10*ROW('Sanitation Data'!E125))="","",OFFSET('Sanitation Data'!$E$30,0,10*ROW('Sanitation Data'!E125)))</f>
        <v/>
      </c>
      <c r="CS131" s="295" t="str">
        <f ca="true">+IF(OFFSET('Sanitation Data'!$E$31,0,10*ROW('Sanitation Data'!E125))="","",OFFSET('Sanitation Data'!$E$31,0,10*ROW('Sanitation Data'!E125)))</f>
        <v/>
      </c>
      <c r="CT131" s="295" t="str">
        <f ca="true">+IF(OFFSET('Sanitation Data'!$E$32,0,10*ROW('Sanitation Data'!E125))="","",OFFSET('Sanitation Data'!$E$32,0,10*ROW('Sanitation Data'!E125)))</f>
        <v/>
      </c>
      <c r="CU131" s="295" t="str">
        <f ca="true">+IF(OFFSET('Sanitation Data'!$F$28,0,10*ROW('Sanitation Data'!F125))="","",OFFSET('Sanitation Data'!$F$28,0,10*ROW('Sanitation Data'!F125)))</f>
        <v/>
      </c>
      <c r="CV131" s="295" t="str">
        <f ca="true">+IF(OFFSET('Sanitation Data'!$F$29,0,10*ROW('Sanitation Data'!F125))="","",OFFSET('Sanitation Data'!$F$29,0,10*ROW('Sanitation Data'!F125)))</f>
        <v/>
      </c>
      <c r="CW131" s="295" t="str">
        <f ca="true">+IF(OFFSET('Sanitation Data'!$F$30,0,10*ROW('Sanitation Data'!F125))="","",OFFSET('Sanitation Data'!$F$30,0,10*ROW('Sanitation Data'!F125)))</f>
        <v/>
      </c>
      <c r="CX131" s="295" t="str">
        <f ca="true">+IF(OFFSET('Sanitation Data'!$F$31,0,10*ROW('Sanitation Data'!F125))="","",OFFSET('Sanitation Data'!$F$31,0,10*ROW('Sanitation Data'!F125)))</f>
        <v/>
      </c>
      <c r="CY131" s="295" t="str">
        <f ca="true">+IF(OFFSET('Sanitation Data'!$F$32,0,10*ROW('Sanitation Data'!F125))="","",OFFSET('Sanitation Data'!$F$32,0,10*ROW('Sanitation Data'!F125)))</f>
        <v/>
      </c>
      <c r="CZ131" s="295" t="str">
        <f ca="true">+IF(OFFSET('Sanitation Data'!$G$28,0,10*ROW('Sanitation Data'!G125))="","",OFFSET('Sanitation Data'!$G$28,0,10*ROW('Sanitation Data'!G125)))</f>
        <v/>
      </c>
      <c r="DA131" s="295" t="str">
        <f ca="true">+IF(OFFSET('Sanitation Data'!$G$29,0,10*ROW('Sanitation Data'!G125))="","",OFFSET('Sanitation Data'!$G$29,0,10*ROW('Sanitation Data'!G125)))</f>
        <v/>
      </c>
      <c r="DB131" s="295" t="str">
        <f ca="true">+IF(OFFSET('Sanitation Data'!$G$30,0,10*ROW('Sanitation Data'!G125))="","",OFFSET('Sanitation Data'!$G$30,0,10*ROW('Sanitation Data'!G125)))</f>
        <v/>
      </c>
      <c r="DC131" s="295" t="str">
        <f ca="true">+IF(OFFSET('Sanitation Data'!$G$31,0,10*ROW('Sanitation Data'!G125))="","",OFFSET('Sanitation Data'!$G$31,0,10*ROW('Sanitation Data'!G125)))</f>
        <v/>
      </c>
      <c r="DD131" s="295" t="str">
        <f ca="true">+IF(OFFSET('Sanitation Data'!$G$32,0,10*ROW('Sanitation Data'!G125))="","",OFFSET('Sanitation Data'!$G$32,0,10*ROW('Sanitation Data'!G125)))</f>
        <v/>
      </c>
      <c r="DE131" s="295" t="str">
        <f ca="true">+IF(OFFSET('Sanitation Data'!$H$28,0,10*ROW('Sanitation Data'!H125))="","",OFFSET('Sanitation Data'!$H$28,0,10*ROW('Sanitation Data'!H125)))</f>
        <v/>
      </c>
      <c r="DF131" s="295" t="str">
        <f ca="true">+IF(OFFSET('Sanitation Data'!$H$29,0,10*ROW('Sanitation Data'!H125))="","",OFFSET('Sanitation Data'!$H$29,0,10*ROW('Sanitation Data'!H125)))</f>
        <v/>
      </c>
      <c r="DG131" s="295" t="str">
        <f ca="true">+IF(OFFSET('Sanitation Data'!$H$30,0,10*ROW('Sanitation Data'!H125))="","",OFFSET('Sanitation Data'!$H$30,0,10*ROW('Sanitation Data'!H125)))</f>
        <v/>
      </c>
      <c r="DH131" s="295" t="str">
        <f ca="true">+IF(OFFSET('Sanitation Data'!$H$31,0,10*ROW('Sanitation Data'!H125))="","",OFFSET('Sanitation Data'!$H$31,0,10*ROW('Sanitation Data'!H125)))</f>
        <v/>
      </c>
      <c r="DI131" s="295" t="str">
        <f ca="true">+IF(OFFSET('Sanitation Data'!$H$32,0,10*ROW('Sanitation Data'!H125))="","",OFFSET('Sanitation Data'!$H$32,0,10*ROW('Sanitation Data'!H125)))</f>
        <v/>
      </c>
      <c r="DJ131" s="295" t="str">
        <f ca="true">+IF(OFFSET('Sanitation Data'!$I$28,0,10*ROW('Sanitation Data'!I125))="","",OFFSET('Sanitation Data'!$I$28,0,10*ROW('Sanitation Data'!I125)))</f>
        <v/>
      </c>
      <c r="DK131" s="295" t="str">
        <f ca="true">+IF(OFFSET('Sanitation Data'!$I$29,0,10*ROW('Sanitation Data'!I125))="","",OFFSET('Sanitation Data'!$I$29,0,10*ROW('Sanitation Data'!I125)))</f>
        <v/>
      </c>
      <c r="DL131" s="295" t="str">
        <f ca="true">+IF(OFFSET('Sanitation Data'!$I$30,0,10*ROW('Sanitation Data'!I125))="","",OFFSET('Sanitation Data'!$I$30,0,10*ROW('Sanitation Data'!I125)))</f>
        <v/>
      </c>
      <c r="DM131" s="295" t="str">
        <f ca="true">+IF(OFFSET('Sanitation Data'!$I$31,0,10*ROW('Sanitation Data'!I125))="","",OFFSET('Sanitation Data'!$I$31,0,10*ROW('Sanitation Data'!I125)))</f>
        <v/>
      </c>
      <c r="DN131" s="295" t="str">
        <f ca="true">+IF(OFFSET('Sanitation Data'!$I$32,0,10*ROW('Sanitation Data'!I125))="","",OFFSET('Sanitation Data'!$I$32,0,10*ROW('Sanitation Data'!I125)))</f>
        <v/>
      </c>
      <c r="DO131" s="295" t="str">
        <f ca="true">+IF(OFFSET('Hygiene Data'!$D$11,0,10*ROW('Hygiene Data'!D125))="","",OFFSET('Hygiene Data'!$D$11,0,10*ROW('Hygiene Data'!D125)))</f>
        <v/>
      </c>
      <c r="DP131" s="295" t="str">
        <f ca="true">+IF(OFFSET('Hygiene Data'!$D$12,0,10*ROW('Hygiene Data'!D125))="","",OFFSET('Hygiene Data'!$D$12,0,10*ROW('Hygiene Data'!D125)))</f>
        <v/>
      </c>
      <c r="DQ131" s="295" t="str">
        <f ca="true">+IF(OFFSET('Hygiene Data'!$D$13,0,10*ROW('Hygiene Data'!D125))="","",OFFSET('Hygiene Data'!$D$13,0,10*ROW('Hygiene Data'!D125)))</f>
        <v/>
      </c>
      <c r="DR131" s="295" t="str">
        <f ca="true">+IF(OFFSET('Hygiene Data'!$E$11,0,10*ROW('Hygiene Data'!E125))="","",OFFSET('Hygiene Data'!$E$11,0,10*ROW('Hygiene Data'!E125)))</f>
        <v/>
      </c>
      <c r="DS131" s="295" t="str">
        <f ca="true">+IF(OFFSET('Hygiene Data'!$E$12,0,10*ROW('Hygiene Data'!E125))="","",OFFSET('Hygiene Data'!$E$12,0,10*ROW('Hygiene Data'!E125)))</f>
        <v/>
      </c>
      <c r="DT131" s="295" t="str">
        <f ca="true">+IF(OFFSET('Hygiene Data'!$E$13,0,10*ROW('Hygiene Data'!E125))="","",OFFSET('Hygiene Data'!$E$13,0,10*ROW('Hygiene Data'!E125)))</f>
        <v/>
      </c>
      <c r="DU131" s="295" t="str">
        <f ca="true">+IF(OFFSET('Hygiene Data'!$F$11,0,10*ROW('Hygiene Data'!F125))="","",OFFSET('Hygiene Data'!$F$11,0,10*ROW('Hygiene Data'!F125)))</f>
        <v/>
      </c>
      <c r="DV131" s="295" t="str">
        <f ca="true">+IF(OFFSET('Hygiene Data'!$F$12,0,10*ROW('Hygiene Data'!F125))="","",OFFSET('Hygiene Data'!$F$12,0,10*ROW('Hygiene Data'!F125)))</f>
        <v/>
      </c>
      <c r="DW131" s="295" t="str">
        <f ca="true">+IF(OFFSET('Hygiene Data'!$F$13,0,10*ROW('Hygiene Data'!F125))="","",OFFSET('Hygiene Data'!$F$13,0,10*ROW('Hygiene Data'!F125)))</f>
        <v/>
      </c>
      <c r="DX131" s="295" t="str">
        <f ca="true">+IF(OFFSET('Hygiene Data'!$G$11,0,10*ROW('Hygiene Data'!G125))="","",OFFSET('Hygiene Data'!$G$11,0,10*ROW('Hygiene Data'!G125)))</f>
        <v/>
      </c>
      <c r="DY131" s="295" t="str">
        <f ca="true">+IF(OFFSET('Hygiene Data'!$G$12,0,10*ROW('Hygiene Data'!G125))="","",OFFSET('Hygiene Data'!$G$12,0,10*ROW('Hygiene Data'!G125)))</f>
        <v/>
      </c>
      <c r="DZ131" s="295" t="str">
        <f ca="true">+IF(OFFSET('Hygiene Data'!$G$13,0,10*ROW('Hygiene Data'!G125))="","",OFFSET('Hygiene Data'!$G$13,0,10*ROW('Hygiene Data'!G125)))</f>
        <v/>
      </c>
      <c r="EA131" s="295" t="str">
        <f ca="true">+IF(OFFSET('Hygiene Data'!$H$11,0,10*ROW('Hygiene Data'!H125))="","",OFFSET('Hygiene Data'!$H$11,0,10*ROW('Hygiene Data'!H125)))</f>
        <v/>
      </c>
      <c r="EB131" s="295" t="str">
        <f ca="true">+IF(OFFSET('Hygiene Data'!$H$12,0,10*ROW('Hygiene Data'!H125))="","",OFFSET('Hygiene Data'!$H$12,0,10*ROW('Hygiene Data'!H125)))</f>
        <v/>
      </c>
      <c r="EC131" s="295" t="str">
        <f ca="true">+IF(OFFSET('Hygiene Data'!$H$13,0,10*ROW('Hygiene Data'!H125))="","",OFFSET('Hygiene Data'!$H$13,0,10*ROW('Hygiene Data'!H125)))</f>
        <v/>
      </c>
      <c r="ED131" s="295" t="str">
        <f ca="true">+IF(OFFSET('Hygiene Data'!$I$11,0,10*ROW('Hygiene Data'!I125))="","",OFFSET('Hygiene Data'!$I$11,0,10*ROW('Hygiene Data'!I125)))</f>
        <v/>
      </c>
      <c r="EE131" s="295" t="str">
        <f ca="true">+IF(OFFSET('Hygiene Data'!$I$12,0,10*ROW('Hygiene Data'!I125))="","",OFFSET('Hygiene Data'!$I$12,0,10*ROW('Hygiene Data'!I125)))</f>
        <v/>
      </c>
      <c r="EF131" s="29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5"/>
      <c r="BS132" s="295" t="str">
        <f ca="true">+IF(OFFSET('Water Data'!$D$27,0,10*ROW('Water Data'!D126))="","",OFFSET('Water Data'!$D$27,0,10*ROW('Water Data'!D126)))</f>
        <v/>
      </c>
      <c r="BT132" s="295" t="str">
        <f ca="true">+IF(OFFSET('Water Data'!$D$28,0,10*ROW('Water Data'!D126))="","",OFFSET('Water Data'!$D$28,0,10*ROW('Water Data'!D126)))</f>
        <v/>
      </c>
      <c r="BU132" s="295" t="str">
        <f ca="true">+IF(OFFSET('Water Data'!$D$29,0,10*ROW('Water Data'!D126))="","",OFFSET('Water Data'!$D$29,0,10*ROW('Water Data'!D126)))</f>
        <v/>
      </c>
      <c r="BV132" s="295" t="str">
        <f ca="true">+IF(OFFSET('Water Data'!$E$27,0,10*ROW('Water Data'!E126))="","",OFFSET('Water Data'!$E$27,0,10*ROW('Water Data'!E126)))</f>
        <v/>
      </c>
      <c r="BW132" s="295" t="str">
        <f ca="true">+IF(OFFSET('Water Data'!$E$28,0,10*ROW('Water Data'!E126))="","",OFFSET('Water Data'!$E$28,0,10*ROW('Water Data'!E126)))</f>
        <v/>
      </c>
      <c r="BX132" s="295" t="str">
        <f ca="true">+IF(OFFSET('Water Data'!$E$29,0,10*ROW('Water Data'!E126))="","",OFFSET('Water Data'!$E$29,0,10*ROW('Water Data'!E126)))</f>
        <v/>
      </c>
      <c r="BY132" s="295" t="str">
        <f ca="true">+IF(OFFSET('Water Data'!$F$27,0,10*ROW('Water Data'!F126))="","",OFFSET('Water Data'!$F$27,0,10*ROW('Water Data'!F126)))</f>
        <v/>
      </c>
      <c r="BZ132" s="295" t="str">
        <f ca="true">+IF(OFFSET('Water Data'!$F$28,0,10*ROW('Water Data'!F126))="","",OFFSET('Water Data'!$F$28,0,10*ROW('Water Data'!F126)))</f>
        <v/>
      </c>
      <c r="CA132" s="295" t="str">
        <f ca="true">+IF(OFFSET('Water Data'!$F$29,0,10*ROW('Water Data'!F126))="","",OFFSET('Water Data'!$F$29,0,10*ROW('Water Data'!F126)))</f>
        <v/>
      </c>
      <c r="CB132" s="295" t="str">
        <f ca="true">+IF(OFFSET('Water Data'!$G$27,0,10*ROW('Water Data'!G126))="","",OFFSET('Water Data'!$G$27,0,10*ROW('Water Data'!G126)))</f>
        <v/>
      </c>
      <c r="CC132" s="295" t="str">
        <f ca="true">+IF(OFFSET('Water Data'!$G$28,0,10*ROW('Water Data'!G126))="","",OFFSET('Water Data'!$G$28,0,10*ROW('Water Data'!G126)))</f>
        <v/>
      </c>
      <c r="CD132" s="295" t="str">
        <f ca="true">+IF(OFFSET('Water Data'!$G$29,0,10*ROW('Water Data'!G126))="","",OFFSET('Water Data'!$G$29,0,10*ROW('Water Data'!G126)))</f>
        <v/>
      </c>
      <c r="CE132" s="295" t="str">
        <f ca="true">+IF(OFFSET('Water Data'!$H$27,0,10*ROW('Water Data'!H126))="","",OFFSET('Water Data'!$H$27,0,10*ROW('Water Data'!H126)))</f>
        <v/>
      </c>
      <c r="CF132" s="295" t="str">
        <f ca="true">+IF(OFFSET('Water Data'!$H$28,0,10*ROW('Water Data'!H126))="","",OFFSET('Water Data'!$H$28,0,10*ROW('Water Data'!H126)))</f>
        <v/>
      </c>
      <c r="CG132" s="295" t="str">
        <f ca="true">+IF(OFFSET('Water Data'!$H$29,0,10*ROW('Water Data'!H126))="","",OFFSET('Water Data'!$H$29,0,10*ROW('Water Data'!H126)))</f>
        <v/>
      </c>
      <c r="CH132" s="295" t="str">
        <f ca="true">+IF(OFFSET('Water Data'!$I$27,0,10*ROW('Water Data'!I126))="","",OFFSET('Water Data'!$I$27,0,10*ROW('Water Data'!I126)))</f>
        <v/>
      </c>
      <c r="CI132" s="295" t="str">
        <f ca="true">+IF(OFFSET('Water Data'!$I$28,0,10*ROW('Water Data'!I126))="","",OFFSET('Water Data'!$I$28,0,10*ROW('Water Data'!I126)))</f>
        <v/>
      </c>
      <c r="CJ132" s="295" t="str">
        <f ca="true">+IF(OFFSET('Water Data'!$I$29,0,10*ROW('Water Data'!I126))="","",OFFSET('Water Data'!$I$29,0,10*ROW('Water Data'!I126)))</f>
        <v/>
      </c>
      <c r="CK132" s="295" t="str">
        <f ca="true">+IF(OFFSET('Sanitation Data'!$D$28,0,10*ROW('Sanitation Data'!D126))="","",OFFSET('Sanitation Data'!$D$28,0,10*ROW('Sanitation Data'!D126)))</f>
        <v/>
      </c>
      <c r="CL132" s="295" t="str">
        <f ca="true">+IF(OFFSET('Sanitation Data'!$D$29,0,10*ROW('Sanitation Data'!D126))="","",OFFSET('Sanitation Data'!$D$29,0,10*ROW('Sanitation Data'!D126)))</f>
        <v/>
      </c>
      <c r="CM132" s="295" t="str">
        <f ca="true">+IF(OFFSET('Sanitation Data'!$D$30,0,10*ROW('Sanitation Data'!D126))="","",OFFSET('Sanitation Data'!$D$30,0,10*ROW('Sanitation Data'!D126)))</f>
        <v/>
      </c>
      <c r="CN132" s="295" t="str">
        <f ca="true">+IF(OFFSET('Sanitation Data'!$D$31,0,10*ROW('Sanitation Data'!D126))="","",OFFSET('Sanitation Data'!$D$31,0,10*ROW('Sanitation Data'!D126)))</f>
        <v/>
      </c>
      <c r="CO132" s="295" t="str">
        <f ca="true">+IF(OFFSET('Sanitation Data'!$D$32,0,10*ROW('Sanitation Data'!D126))="","",OFFSET('Sanitation Data'!$D$32,0,10*ROW('Sanitation Data'!D126)))</f>
        <v/>
      </c>
      <c r="CP132" s="295" t="str">
        <f ca="true">+IF(OFFSET('Sanitation Data'!$E$28,0,10*ROW('Sanitation Data'!E126))="","",OFFSET('Sanitation Data'!$E$28,0,10*ROW('Sanitation Data'!E126)))</f>
        <v/>
      </c>
      <c r="CQ132" s="295" t="str">
        <f ca="true">+IF(OFFSET('Sanitation Data'!$E$29,0,10*ROW('Sanitation Data'!E126))="","",OFFSET('Sanitation Data'!$E$29,0,10*ROW('Sanitation Data'!E126)))</f>
        <v/>
      </c>
      <c r="CR132" s="295" t="str">
        <f ca="true">+IF(OFFSET('Sanitation Data'!$E$30,0,10*ROW('Sanitation Data'!E126))="","",OFFSET('Sanitation Data'!$E$30,0,10*ROW('Sanitation Data'!E126)))</f>
        <v/>
      </c>
      <c r="CS132" s="295" t="str">
        <f ca="true">+IF(OFFSET('Sanitation Data'!$E$31,0,10*ROW('Sanitation Data'!E126))="","",OFFSET('Sanitation Data'!$E$31,0,10*ROW('Sanitation Data'!E126)))</f>
        <v/>
      </c>
      <c r="CT132" s="295" t="str">
        <f ca="true">+IF(OFFSET('Sanitation Data'!$E$32,0,10*ROW('Sanitation Data'!E126))="","",OFFSET('Sanitation Data'!$E$32,0,10*ROW('Sanitation Data'!E126)))</f>
        <v/>
      </c>
      <c r="CU132" s="295" t="str">
        <f ca="true">+IF(OFFSET('Sanitation Data'!$F$28,0,10*ROW('Sanitation Data'!F126))="","",OFFSET('Sanitation Data'!$F$28,0,10*ROW('Sanitation Data'!F126)))</f>
        <v/>
      </c>
      <c r="CV132" s="295" t="str">
        <f ca="true">+IF(OFFSET('Sanitation Data'!$F$29,0,10*ROW('Sanitation Data'!F126))="","",OFFSET('Sanitation Data'!$F$29,0,10*ROW('Sanitation Data'!F126)))</f>
        <v/>
      </c>
      <c r="CW132" s="295" t="str">
        <f ca="true">+IF(OFFSET('Sanitation Data'!$F$30,0,10*ROW('Sanitation Data'!F126))="","",OFFSET('Sanitation Data'!$F$30,0,10*ROW('Sanitation Data'!F126)))</f>
        <v/>
      </c>
      <c r="CX132" s="295" t="str">
        <f ca="true">+IF(OFFSET('Sanitation Data'!$F$31,0,10*ROW('Sanitation Data'!F126))="","",OFFSET('Sanitation Data'!$F$31,0,10*ROW('Sanitation Data'!F126)))</f>
        <v/>
      </c>
      <c r="CY132" s="295" t="str">
        <f ca="true">+IF(OFFSET('Sanitation Data'!$F$32,0,10*ROW('Sanitation Data'!F126))="","",OFFSET('Sanitation Data'!$F$32,0,10*ROW('Sanitation Data'!F126)))</f>
        <v/>
      </c>
      <c r="CZ132" s="295" t="str">
        <f ca="true">+IF(OFFSET('Sanitation Data'!$G$28,0,10*ROW('Sanitation Data'!G126))="","",OFFSET('Sanitation Data'!$G$28,0,10*ROW('Sanitation Data'!G126)))</f>
        <v/>
      </c>
      <c r="DA132" s="295" t="str">
        <f ca="true">+IF(OFFSET('Sanitation Data'!$G$29,0,10*ROW('Sanitation Data'!G126))="","",OFFSET('Sanitation Data'!$G$29,0,10*ROW('Sanitation Data'!G126)))</f>
        <v/>
      </c>
      <c r="DB132" s="295" t="str">
        <f ca="true">+IF(OFFSET('Sanitation Data'!$G$30,0,10*ROW('Sanitation Data'!G126))="","",OFFSET('Sanitation Data'!$G$30,0,10*ROW('Sanitation Data'!G126)))</f>
        <v/>
      </c>
      <c r="DC132" s="295" t="str">
        <f ca="true">+IF(OFFSET('Sanitation Data'!$G$31,0,10*ROW('Sanitation Data'!G126))="","",OFFSET('Sanitation Data'!$G$31,0,10*ROW('Sanitation Data'!G126)))</f>
        <v/>
      </c>
      <c r="DD132" s="295" t="str">
        <f ca="true">+IF(OFFSET('Sanitation Data'!$G$32,0,10*ROW('Sanitation Data'!G126))="","",OFFSET('Sanitation Data'!$G$32,0,10*ROW('Sanitation Data'!G126)))</f>
        <v/>
      </c>
      <c r="DE132" s="295" t="str">
        <f ca="true">+IF(OFFSET('Sanitation Data'!$H$28,0,10*ROW('Sanitation Data'!H126))="","",OFFSET('Sanitation Data'!$H$28,0,10*ROW('Sanitation Data'!H126)))</f>
        <v/>
      </c>
      <c r="DF132" s="295" t="str">
        <f ca="true">+IF(OFFSET('Sanitation Data'!$H$29,0,10*ROW('Sanitation Data'!H126))="","",OFFSET('Sanitation Data'!$H$29,0,10*ROW('Sanitation Data'!H126)))</f>
        <v/>
      </c>
      <c r="DG132" s="295" t="str">
        <f ca="true">+IF(OFFSET('Sanitation Data'!$H$30,0,10*ROW('Sanitation Data'!H126))="","",OFFSET('Sanitation Data'!$H$30,0,10*ROW('Sanitation Data'!H126)))</f>
        <v/>
      </c>
      <c r="DH132" s="295" t="str">
        <f ca="true">+IF(OFFSET('Sanitation Data'!$H$31,0,10*ROW('Sanitation Data'!H126))="","",OFFSET('Sanitation Data'!$H$31,0,10*ROW('Sanitation Data'!H126)))</f>
        <v/>
      </c>
      <c r="DI132" s="295" t="str">
        <f ca="true">+IF(OFFSET('Sanitation Data'!$H$32,0,10*ROW('Sanitation Data'!H126))="","",OFFSET('Sanitation Data'!$H$32,0,10*ROW('Sanitation Data'!H126)))</f>
        <v/>
      </c>
      <c r="DJ132" s="295" t="str">
        <f ca="true">+IF(OFFSET('Sanitation Data'!$I$28,0,10*ROW('Sanitation Data'!I126))="","",OFFSET('Sanitation Data'!$I$28,0,10*ROW('Sanitation Data'!I126)))</f>
        <v/>
      </c>
      <c r="DK132" s="295" t="str">
        <f ca="true">+IF(OFFSET('Sanitation Data'!$I$29,0,10*ROW('Sanitation Data'!I126))="","",OFFSET('Sanitation Data'!$I$29,0,10*ROW('Sanitation Data'!I126)))</f>
        <v/>
      </c>
      <c r="DL132" s="295" t="str">
        <f ca="true">+IF(OFFSET('Sanitation Data'!$I$30,0,10*ROW('Sanitation Data'!I126))="","",OFFSET('Sanitation Data'!$I$30,0,10*ROW('Sanitation Data'!I126)))</f>
        <v/>
      </c>
      <c r="DM132" s="295" t="str">
        <f ca="true">+IF(OFFSET('Sanitation Data'!$I$31,0,10*ROW('Sanitation Data'!I126))="","",OFFSET('Sanitation Data'!$I$31,0,10*ROW('Sanitation Data'!I126)))</f>
        <v/>
      </c>
      <c r="DN132" s="295" t="str">
        <f ca="true">+IF(OFFSET('Sanitation Data'!$I$32,0,10*ROW('Sanitation Data'!I126))="","",OFFSET('Sanitation Data'!$I$32,0,10*ROW('Sanitation Data'!I126)))</f>
        <v/>
      </c>
      <c r="DO132" s="295" t="str">
        <f ca="true">+IF(OFFSET('Hygiene Data'!$D$11,0,10*ROW('Hygiene Data'!D126))="","",OFFSET('Hygiene Data'!$D$11,0,10*ROW('Hygiene Data'!D126)))</f>
        <v/>
      </c>
      <c r="DP132" s="295" t="str">
        <f ca="true">+IF(OFFSET('Hygiene Data'!$D$12,0,10*ROW('Hygiene Data'!D126))="","",OFFSET('Hygiene Data'!$D$12,0,10*ROW('Hygiene Data'!D126)))</f>
        <v/>
      </c>
      <c r="DQ132" s="295" t="str">
        <f ca="true">+IF(OFFSET('Hygiene Data'!$D$13,0,10*ROW('Hygiene Data'!D126))="","",OFFSET('Hygiene Data'!$D$13,0,10*ROW('Hygiene Data'!D126)))</f>
        <v/>
      </c>
      <c r="DR132" s="295" t="str">
        <f ca="true">+IF(OFFSET('Hygiene Data'!$E$11,0,10*ROW('Hygiene Data'!E126))="","",OFFSET('Hygiene Data'!$E$11,0,10*ROW('Hygiene Data'!E126)))</f>
        <v/>
      </c>
      <c r="DS132" s="295" t="str">
        <f ca="true">+IF(OFFSET('Hygiene Data'!$E$12,0,10*ROW('Hygiene Data'!E126))="","",OFFSET('Hygiene Data'!$E$12,0,10*ROW('Hygiene Data'!E126)))</f>
        <v/>
      </c>
      <c r="DT132" s="295" t="str">
        <f ca="true">+IF(OFFSET('Hygiene Data'!$E$13,0,10*ROW('Hygiene Data'!E126))="","",OFFSET('Hygiene Data'!$E$13,0,10*ROW('Hygiene Data'!E126)))</f>
        <v/>
      </c>
      <c r="DU132" s="295" t="str">
        <f ca="true">+IF(OFFSET('Hygiene Data'!$F$11,0,10*ROW('Hygiene Data'!F126))="","",OFFSET('Hygiene Data'!$F$11,0,10*ROW('Hygiene Data'!F126)))</f>
        <v/>
      </c>
      <c r="DV132" s="295" t="str">
        <f ca="true">+IF(OFFSET('Hygiene Data'!$F$12,0,10*ROW('Hygiene Data'!F126))="","",OFFSET('Hygiene Data'!$F$12,0,10*ROW('Hygiene Data'!F126)))</f>
        <v/>
      </c>
      <c r="DW132" s="295" t="str">
        <f ca="true">+IF(OFFSET('Hygiene Data'!$F$13,0,10*ROW('Hygiene Data'!F126))="","",OFFSET('Hygiene Data'!$F$13,0,10*ROW('Hygiene Data'!F126)))</f>
        <v/>
      </c>
      <c r="DX132" s="295" t="str">
        <f ca="true">+IF(OFFSET('Hygiene Data'!$G$11,0,10*ROW('Hygiene Data'!G126))="","",OFFSET('Hygiene Data'!$G$11,0,10*ROW('Hygiene Data'!G126)))</f>
        <v/>
      </c>
      <c r="DY132" s="295" t="str">
        <f ca="true">+IF(OFFSET('Hygiene Data'!$G$12,0,10*ROW('Hygiene Data'!G126))="","",OFFSET('Hygiene Data'!$G$12,0,10*ROW('Hygiene Data'!G126)))</f>
        <v/>
      </c>
      <c r="DZ132" s="295" t="str">
        <f ca="true">+IF(OFFSET('Hygiene Data'!$G$13,0,10*ROW('Hygiene Data'!G126))="","",OFFSET('Hygiene Data'!$G$13,0,10*ROW('Hygiene Data'!G126)))</f>
        <v/>
      </c>
      <c r="EA132" s="295" t="str">
        <f ca="true">+IF(OFFSET('Hygiene Data'!$H$11,0,10*ROW('Hygiene Data'!H126))="","",OFFSET('Hygiene Data'!$H$11,0,10*ROW('Hygiene Data'!H126)))</f>
        <v/>
      </c>
      <c r="EB132" s="295" t="str">
        <f ca="true">+IF(OFFSET('Hygiene Data'!$H$12,0,10*ROW('Hygiene Data'!H126))="","",OFFSET('Hygiene Data'!$H$12,0,10*ROW('Hygiene Data'!H126)))</f>
        <v/>
      </c>
      <c r="EC132" s="295" t="str">
        <f ca="true">+IF(OFFSET('Hygiene Data'!$H$13,0,10*ROW('Hygiene Data'!H126))="","",OFFSET('Hygiene Data'!$H$13,0,10*ROW('Hygiene Data'!H126)))</f>
        <v/>
      </c>
      <c r="ED132" s="295" t="str">
        <f ca="true">+IF(OFFSET('Hygiene Data'!$I$11,0,10*ROW('Hygiene Data'!I126))="","",OFFSET('Hygiene Data'!$I$11,0,10*ROW('Hygiene Data'!I126)))</f>
        <v/>
      </c>
      <c r="EE132" s="295" t="str">
        <f ca="true">+IF(OFFSET('Hygiene Data'!$I$12,0,10*ROW('Hygiene Data'!I126))="","",OFFSET('Hygiene Data'!$I$12,0,10*ROW('Hygiene Data'!I126)))</f>
        <v/>
      </c>
      <c r="EF132" s="29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5"/>
      <c r="BS133" s="295" t="str">
        <f ca="true">+IF(OFFSET('Water Data'!$D$27,0,10*ROW('Water Data'!D127))="","",OFFSET('Water Data'!$D$27,0,10*ROW('Water Data'!D127)))</f>
        <v/>
      </c>
      <c r="BT133" s="295" t="str">
        <f ca="true">+IF(OFFSET('Water Data'!$D$28,0,10*ROW('Water Data'!D127))="","",OFFSET('Water Data'!$D$28,0,10*ROW('Water Data'!D127)))</f>
        <v/>
      </c>
      <c r="BU133" s="295" t="str">
        <f ca="true">+IF(OFFSET('Water Data'!$D$29,0,10*ROW('Water Data'!D127))="","",OFFSET('Water Data'!$D$29,0,10*ROW('Water Data'!D127)))</f>
        <v/>
      </c>
      <c r="BV133" s="295" t="str">
        <f ca="true">+IF(OFFSET('Water Data'!$E$27,0,10*ROW('Water Data'!E127))="","",OFFSET('Water Data'!$E$27,0,10*ROW('Water Data'!E127)))</f>
        <v/>
      </c>
      <c r="BW133" s="295" t="str">
        <f ca="true">+IF(OFFSET('Water Data'!$E$28,0,10*ROW('Water Data'!E127))="","",OFFSET('Water Data'!$E$28,0,10*ROW('Water Data'!E127)))</f>
        <v/>
      </c>
      <c r="BX133" s="295" t="str">
        <f ca="true">+IF(OFFSET('Water Data'!$E$29,0,10*ROW('Water Data'!E127))="","",OFFSET('Water Data'!$E$29,0,10*ROW('Water Data'!E127)))</f>
        <v/>
      </c>
      <c r="BY133" s="295" t="str">
        <f ca="true">+IF(OFFSET('Water Data'!$F$27,0,10*ROW('Water Data'!F127))="","",OFFSET('Water Data'!$F$27,0,10*ROW('Water Data'!F127)))</f>
        <v/>
      </c>
      <c r="BZ133" s="295" t="str">
        <f ca="true">+IF(OFFSET('Water Data'!$F$28,0,10*ROW('Water Data'!F127))="","",OFFSET('Water Data'!$F$28,0,10*ROW('Water Data'!F127)))</f>
        <v/>
      </c>
      <c r="CA133" s="295" t="str">
        <f ca="true">+IF(OFFSET('Water Data'!$F$29,0,10*ROW('Water Data'!F127))="","",OFFSET('Water Data'!$F$29,0,10*ROW('Water Data'!F127)))</f>
        <v/>
      </c>
      <c r="CB133" s="295" t="str">
        <f ca="true">+IF(OFFSET('Water Data'!$G$27,0,10*ROW('Water Data'!G127))="","",OFFSET('Water Data'!$G$27,0,10*ROW('Water Data'!G127)))</f>
        <v/>
      </c>
      <c r="CC133" s="295" t="str">
        <f ca="true">+IF(OFFSET('Water Data'!$G$28,0,10*ROW('Water Data'!G127))="","",OFFSET('Water Data'!$G$28,0,10*ROW('Water Data'!G127)))</f>
        <v/>
      </c>
      <c r="CD133" s="295" t="str">
        <f ca="true">+IF(OFFSET('Water Data'!$G$29,0,10*ROW('Water Data'!G127))="","",OFFSET('Water Data'!$G$29,0,10*ROW('Water Data'!G127)))</f>
        <v/>
      </c>
      <c r="CE133" s="295" t="str">
        <f ca="true">+IF(OFFSET('Water Data'!$H$27,0,10*ROW('Water Data'!H127))="","",OFFSET('Water Data'!$H$27,0,10*ROW('Water Data'!H127)))</f>
        <v/>
      </c>
      <c r="CF133" s="295" t="str">
        <f ca="true">+IF(OFFSET('Water Data'!$H$28,0,10*ROW('Water Data'!H127))="","",OFFSET('Water Data'!$H$28,0,10*ROW('Water Data'!H127)))</f>
        <v/>
      </c>
      <c r="CG133" s="295" t="str">
        <f ca="true">+IF(OFFSET('Water Data'!$H$29,0,10*ROW('Water Data'!H127))="","",OFFSET('Water Data'!$H$29,0,10*ROW('Water Data'!H127)))</f>
        <v/>
      </c>
      <c r="CH133" s="295" t="str">
        <f ca="true">+IF(OFFSET('Water Data'!$I$27,0,10*ROW('Water Data'!I127))="","",OFFSET('Water Data'!$I$27,0,10*ROW('Water Data'!I127)))</f>
        <v/>
      </c>
      <c r="CI133" s="295" t="str">
        <f ca="true">+IF(OFFSET('Water Data'!$I$28,0,10*ROW('Water Data'!I127))="","",OFFSET('Water Data'!$I$28,0,10*ROW('Water Data'!I127)))</f>
        <v/>
      </c>
      <c r="CJ133" s="295" t="str">
        <f ca="true">+IF(OFFSET('Water Data'!$I$29,0,10*ROW('Water Data'!I127))="","",OFFSET('Water Data'!$I$29,0,10*ROW('Water Data'!I127)))</f>
        <v/>
      </c>
      <c r="CK133" s="295" t="str">
        <f ca="true">+IF(OFFSET('Sanitation Data'!$D$28,0,10*ROW('Sanitation Data'!D127))="","",OFFSET('Sanitation Data'!$D$28,0,10*ROW('Sanitation Data'!D127)))</f>
        <v/>
      </c>
      <c r="CL133" s="295" t="str">
        <f ca="true">+IF(OFFSET('Sanitation Data'!$D$29,0,10*ROW('Sanitation Data'!D127))="","",OFFSET('Sanitation Data'!$D$29,0,10*ROW('Sanitation Data'!D127)))</f>
        <v/>
      </c>
      <c r="CM133" s="295" t="str">
        <f ca="true">+IF(OFFSET('Sanitation Data'!$D$30,0,10*ROW('Sanitation Data'!D127))="","",OFFSET('Sanitation Data'!$D$30,0,10*ROW('Sanitation Data'!D127)))</f>
        <v/>
      </c>
      <c r="CN133" s="295" t="str">
        <f ca="true">+IF(OFFSET('Sanitation Data'!$D$31,0,10*ROW('Sanitation Data'!D127))="","",OFFSET('Sanitation Data'!$D$31,0,10*ROW('Sanitation Data'!D127)))</f>
        <v/>
      </c>
      <c r="CO133" s="295" t="str">
        <f ca="true">+IF(OFFSET('Sanitation Data'!$D$32,0,10*ROW('Sanitation Data'!D127))="","",OFFSET('Sanitation Data'!$D$32,0,10*ROW('Sanitation Data'!D127)))</f>
        <v/>
      </c>
      <c r="CP133" s="295" t="str">
        <f ca="true">+IF(OFFSET('Sanitation Data'!$E$28,0,10*ROW('Sanitation Data'!E127))="","",OFFSET('Sanitation Data'!$E$28,0,10*ROW('Sanitation Data'!E127)))</f>
        <v/>
      </c>
      <c r="CQ133" s="295" t="str">
        <f ca="true">+IF(OFFSET('Sanitation Data'!$E$29,0,10*ROW('Sanitation Data'!E127))="","",OFFSET('Sanitation Data'!$E$29,0,10*ROW('Sanitation Data'!E127)))</f>
        <v/>
      </c>
      <c r="CR133" s="295" t="str">
        <f ca="true">+IF(OFFSET('Sanitation Data'!$E$30,0,10*ROW('Sanitation Data'!E127))="","",OFFSET('Sanitation Data'!$E$30,0,10*ROW('Sanitation Data'!E127)))</f>
        <v/>
      </c>
      <c r="CS133" s="295" t="str">
        <f ca="true">+IF(OFFSET('Sanitation Data'!$E$31,0,10*ROW('Sanitation Data'!E127))="","",OFFSET('Sanitation Data'!$E$31,0,10*ROW('Sanitation Data'!E127)))</f>
        <v/>
      </c>
      <c r="CT133" s="295" t="str">
        <f ca="true">+IF(OFFSET('Sanitation Data'!$E$32,0,10*ROW('Sanitation Data'!E127))="","",OFFSET('Sanitation Data'!$E$32,0,10*ROW('Sanitation Data'!E127)))</f>
        <v/>
      </c>
      <c r="CU133" s="295" t="str">
        <f ca="true">+IF(OFFSET('Sanitation Data'!$F$28,0,10*ROW('Sanitation Data'!F127))="","",OFFSET('Sanitation Data'!$F$28,0,10*ROW('Sanitation Data'!F127)))</f>
        <v/>
      </c>
      <c r="CV133" s="295" t="str">
        <f ca="true">+IF(OFFSET('Sanitation Data'!$F$29,0,10*ROW('Sanitation Data'!F127))="","",OFFSET('Sanitation Data'!$F$29,0,10*ROW('Sanitation Data'!F127)))</f>
        <v/>
      </c>
      <c r="CW133" s="295" t="str">
        <f ca="true">+IF(OFFSET('Sanitation Data'!$F$30,0,10*ROW('Sanitation Data'!F127))="","",OFFSET('Sanitation Data'!$F$30,0,10*ROW('Sanitation Data'!F127)))</f>
        <v/>
      </c>
      <c r="CX133" s="295" t="str">
        <f ca="true">+IF(OFFSET('Sanitation Data'!$F$31,0,10*ROW('Sanitation Data'!F127))="","",OFFSET('Sanitation Data'!$F$31,0,10*ROW('Sanitation Data'!F127)))</f>
        <v/>
      </c>
      <c r="CY133" s="295" t="str">
        <f ca="true">+IF(OFFSET('Sanitation Data'!$F$32,0,10*ROW('Sanitation Data'!F127))="","",OFFSET('Sanitation Data'!$F$32,0,10*ROW('Sanitation Data'!F127)))</f>
        <v/>
      </c>
      <c r="CZ133" s="295" t="str">
        <f ca="true">+IF(OFFSET('Sanitation Data'!$G$28,0,10*ROW('Sanitation Data'!G127))="","",OFFSET('Sanitation Data'!$G$28,0,10*ROW('Sanitation Data'!G127)))</f>
        <v/>
      </c>
      <c r="DA133" s="295" t="str">
        <f ca="true">+IF(OFFSET('Sanitation Data'!$G$29,0,10*ROW('Sanitation Data'!G127))="","",OFFSET('Sanitation Data'!$G$29,0,10*ROW('Sanitation Data'!G127)))</f>
        <v/>
      </c>
      <c r="DB133" s="295" t="str">
        <f ca="true">+IF(OFFSET('Sanitation Data'!$G$30,0,10*ROW('Sanitation Data'!G127))="","",OFFSET('Sanitation Data'!$G$30,0,10*ROW('Sanitation Data'!G127)))</f>
        <v/>
      </c>
      <c r="DC133" s="295" t="str">
        <f ca="true">+IF(OFFSET('Sanitation Data'!$G$31,0,10*ROW('Sanitation Data'!G127))="","",OFFSET('Sanitation Data'!$G$31,0,10*ROW('Sanitation Data'!G127)))</f>
        <v/>
      </c>
      <c r="DD133" s="295" t="str">
        <f ca="true">+IF(OFFSET('Sanitation Data'!$G$32,0,10*ROW('Sanitation Data'!G127))="","",OFFSET('Sanitation Data'!$G$32,0,10*ROW('Sanitation Data'!G127)))</f>
        <v/>
      </c>
      <c r="DE133" s="295" t="str">
        <f ca="true">+IF(OFFSET('Sanitation Data'!$H$28,0,10*ROW('Sanitation Data'!H127))="","",OFFSET('Sanitation Data'!$H$28,0,10*ROW('Sanitation Data'!H127)))</f>
        <v/>
      </c>
      <c r="DF133" s="295" t="str">
        <f ca="true">+IF(OFFSET('Sanitation Data'!$H$29,0,10*ROW('Sanitation Data'!H127))="","",OFFSET('Sanitation Data'!$H$29,0,10*ROW('Sanitation Data'!H127)))</f>
        <v/>
      </c>
      <c r="DG133" s="295" t="str">
        <f ca="true">+IF(OFFSET('Sanitation Data'!$H$30,0,10*ROW('Sanitation Data'!H127))="","",OFFSET('Sanitation Data'!$H$30,0,10*ROW('Sanitation Data'!H127)))</f>
        <v/>
      </c>
      <c r="DH133" s="295" t="str">
        <f ca="true">+IF(OFFSET('Sanitation Data'!$H$31,0,10*ROW('Sanitation Data'!H127))="","",OFFSET('Sanitation Data'!$H$31,0,10*ROW('Sanitation Data'!H127)))</f>
        <v/>
      </c>
      <c r="DI133" s="295" t="str">
        <f ca="true">+IF(OFFSET('Sanitation Data'!$H$32,0,10*ROW('Sanitation Data'!H127))="","",OFFSET('Sanitation Data'!$H$32,0,10*ROW('Sanitation Data'!H127)))</f>
        <v/>
      </c>
      <c r="DJ133" s="295" t="str">
        <f ca="true">+IF(OFFSET('Sanitation Data'!$I$28,0,10*ROW('Sanitation Data'!I127))="","",OFFSET('Sanitation Data'!$I$28,0,10*ROW('Sanitation Data'!I127)))</f>
        <v/>
      </c>
      <c r="DK133" s="295" t="str">
        <f ca="true">+IF(OFFSET('Sanitation Data'!$I$29,0,10*ROW('Sanitation Data'!I127))="","",OFFSET('Sanitation Data'!$I$29,0,10*ROW('Sanitation Data'!I127)))</f>
        <v/>
      </c>
      <c r="DL133" s="295" t="str">
        <f ca="true">+IF(OFFSET('Sanitation Data'!$I$30,0,10*ROW('Sanitation Data'!I127))="","",OFFSET('Sanitation Data'!$I$30,0,10*ROW('Sanitation Data'!I127)))</f>
        <v/>
      </c>
      <c r="DM133" s="295" t="str">
        <f ca="true">+IF(OFFSET('Sanitation Data'!$I$31,0,10*ROW('Sanitation Data'!I127))="","",OFFSET('Sanitation Data'!$I$31,0,10*ROW('Sanitation Data'!I127)))</f>
        <v/>
      </c>
      <c r="DN133" s="295" t="str">
        <f ca="true">+IF(OFFSET('Sanitation Data'!$I$32,0,10*ROW('Sanitation Data'!I127))="","",OFFSET('Sanitation Data'!$I$32,0,10*ROW('Sanitation Data'!I127)))</f>
        <v/>
      </c>
      <c r="DO133" s="295" t="str">
        <f ca="true">+IF(OFFSET('Hygiene Data'!$D$11,0,10*ROW('Hygiene Data'!D127))="","",OFFSET('Hygiene Data'!$D$11,0,10*ROW('Hygiene Data'!D127)))</f>
        <v/>
      </c>
      <c r="DP133" s="295" t="str">
        <f ca="true">+IF(OFFSET('Hygiene Data'!$D$12,0,10*ROW('Hygiene Data'!D127))="","",OFFSET('Hygiene Data'!$D$12,0,10*ROW('Hygiene Data'!D127)))</f>
        <v/>
      </c>
      <c r="DQ133" s="295" t="str">
        <f ca="true">+IF(OFFSET('Hygiene Data'!$D$13,0,10*ROW('Hygiene Data'!D127))="","",OFFSET('Hygiene Data'!$D$13,0,10*ROW('Hygiene Data'!D127)))</f>
        <v/>
      </c>
      <c r="DR133" s="295" t="str">
        <f ca="true">+IF(OFFSET('Hygiene Data'!$E$11,0,10*ROW('Hygiene Data'!E127))="","",OFFSET('Hygiene Data'!$E$11,0,10*ROW('Hygiene Data'!E127)))</f>
        <v/>
      </c>
      <c r="DS133" s="295" t="str">
        <f ca="true">+IF(OFFSET('Hygiene Data'!$E$12,0,10*ROW('Hygiene Data'!E127))="","",OFFSET('Hygiene Data'!$E$12,0,10*ROW('Hygiene Data'!E127)))</f>
        <v/>
      </c>
      <c r="DT133" s="295" t="str">
        <f ca="true">+IF(OFFSET('Hygiene Data'!$E$13,0,10*ROW('Hygiene Data'!E127))="","",OFFSET('Hygiene Data'!$E$13,0,10*ROW('Hygiene Data'!E127)))</f>
        <v/>
      </c>
      <c r="DU133" s="295" t="str">
        <f ca="true">+IF(OFFSET('Hygiene Data'!$F$11,0,10*ROW('Hygiene Data'!F127))="","",OFFSET('Hygiene Data'!$F$11,0,10*ROW('Hygiene Data'!F127)))</f>
        <v/>
      </c>
      <c r="DV133" s="295" t="str">
        <f ca="true">+IF(OFFSET('Hygiene Data'!$F$12,0,10*ROW('Hygiene Data'!F127))="","",OFFSET('Hygiene Data'!$F$12,0,10*ROW('Hygiene Data'!F127)))</f>
        <v/>
      </c>
      <c r="DW133" s="295" t="str">
        <f ca="true">+IF(OFFSET('Hygiene Data'!$F$13,0,10*ROW('Hygiene Data'!F127))="","",OFFSET('Hygiene Data'!$F$13,0,10*ROW('Hygiene Data'!F127)))</f>
        <v/>
      </c>
      <c r="DX133" s="295" t="str">
        <f ca="true">+IF(OFFSET('Hygiene Data'!$G$11,0,10*ROW('Hygiene Data'!G127))="","",OFFSET('Hygiene Data'!$G$11,0,10*ROW('Hygiene Data'!G127)))</f>
        <v/>
      </c>
      <c r="DY133" s="295" t="str">
        <f ca="true">+IF(OFFSET('Hygiene Data'!$G$12,0,10*ROW('Hygiene Data'!G127))="","",OFFSET('Hygiene Data'!$G$12,0,10*ROW('Hygiene Data'!G127)))</f>
        <v/>
      </c>
      <c r="DZ133" s="295" t="str">
        <f ca="true">+IF(OFFSET('Hygiene Data'!$G$13,0,10*ROW('Hygiene Data'!G127))="","",OFFSET('Hygiene Data'!$G$13,0,10*ROW('Hygiene Data'!G127)))</f>
        <v/>
      </c>
      <c r="EA133" s="295" t="str">
        <f ca="true">+IF(OFFSET('Hygiene Data'!$H$11,0,10*ROW('Hygiene Data'!H127))="","",OFFSET('Hygiene Data'!$H$11,0,10*ROW('Hygiene Data'!H127)))</f>
        <v/>
      </c>
      <c r="EB133" s="295" t="str">
        <f ca="true">+IF(OFFSET('Hygiene Data'!$H$12,0,10*ROW('Hygiene Data'!H127))="","",OFFSET('Hygiene Data'!$H$12,0,10*ROW('Hygiene Data'!H127)))</f>
        <v/>
      </c>
      <c r="EC133" s="295" t="str">
        <f ca="true">+IF(OFFSET('Hygiene Data'!$H$13,0,10*ROW('Hygiene Data'!H127))="","",OFFSET('Hygiene Data'!$H$13,0,10*ROW('Hygiene Data'!H127)))</f>
        <v/>
      </c>
      <c r="ED133" s="295" t="str">
        <f ca="true">+IF(OFFSET('Hygiene Data'!$I$11,0,10*ROW('Hygiene Data'!I127))="","",OFFSET('Hygiene Data'!$I$11,0,10*ROW('Hygiene Data'!I127)))</f>
        <v/>
      </c>
      <c r="EE133" s="295" t="str">
        <f ca="true">+IF(OFFSET('Hygiene Data'!$I$12,0,10*ROW('Hygiene Data'!I127))="","",OFFSET('Hygiene Data'!$I$12,0,10*ROW('Hygiene Data'!I127)))</f>
        <v/>
      </c>
      <c r="EF133" s="29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5"/>
      <c r="BS134" s="295" t="str">
        <f ca="true">+IF(OFFSET('Water Data'!$D$27,0,10*ROW('Water Data'!D128))="","",OFFSET('Water Data'!$D$27,0,10*ROW('Water Data'!D128)))</f>
        <v/>
      </c>
      <c r="BT134" s="295" t="str">
        <f ca="true">+IF(OFFSET('Water Data'!$D$28,0,10*ROW('Water Data'!D128))="","",OFFSET('Water Data'!$D$28,0,10*ROW('Water Data'!D128)))</f>
        <v/>
      </c>
      <c r="BU134" s="295" t="str">
        <f ca="true">+IF(OFFSET('Water Data'!$D$29,0,10*ROW('Water Data'!D128))="","",OFFSET('Water Data'!$D$29,0,10*ROW('Water Data'!D128)))</f>
        <v/>
      </c>
      <c r="BV134" s="295" t="str">
        <f ca="true">+IF(OFFSET('Water Data'!$E$27,0,10*ROW('Water Data'!E128))="","",OFFSET('Water Data'!$E$27,0,10*ROW('Water Data'!E128)))</f>
        <v/>
      </c>
      <c r="BW134" s="295" t="str">
        <f ca="true">+IF(OFFSET('Water Data'!$E$28,0,10*ROW('Water Data'!E128))="","",OFFSET('Water Data'!$E$28,0,10*ROW('Water Data'!E128)))</f>
        <v/>
      </c>
      <c r="BX134" s="295" t="str">
        <f ca="true">+IF(OFFSET('Water Data'!$E$29,0,10*ROW('Water Data'!E128))="","",OFFSET('Water Data'!$E$29,0,10*ROW('Water Data'!E128)))</f>
        <v/>
      </c>
      <c r="BY134" s="295" t="str">
        <f ca="true">+IF(OFFSET('Water Data'!$F$27,0,10*ROW('Water Data'!F128))="","",OFFSET('Water Data'!$F$27,0,10*ROW('Water Data'!F128)))</f>
        <v/>
      </c>
      <c r="BZ134" s="295" t="str">
        <f ca="true">+IF(OFFSET('Water Data'!$F$28,0,10*ROW('Water Data'!F128))="","",OFFSET('Water Data'!$F$28,0,10*ROW('Water Data'!F128)))</f>
        <v/>
      </c>
      <c r="CA134" s="295" t="str">
        <f ca="true">+IF(OFFSET('Water Data'!$F$29,0,10*ROW('Water Data'!F128))="","",OFFSET('Water Data'!$F$29,0,10*ROW('Water Data'!F128)))</f>
        <v/>
      </c>
      <c r="CB134" s="295" t="str">
        <f ca="true">+IF(OFFSET('Water Data'!$G$27,0,10*ROW('Water Data'!G128))="","",OFFSET('Water Data'!$G$27,0,10*ROW('Water Data'!G128)))</f>
        <v/>
      </c>
      <c r="CC134" s="295" t="str">
        <f ca="true">+IF(OFFSET('Water Data'!$G$28,0,10*ROW('Water Data'!G128))="","",OFFSET('Water Data'!$G$28,0,10*ROW('Water Data'!G128)))</f>
        <v/>
      </c>
      <c r="CD134" s="295" t="str">
        <f ca="true">+IF(OFFSET('Water Data'!$G$29,0,10*ROW('Water Data'!G128))="","",OFFSET('Water Data'!$G$29,0,10*ROW('Water Data'!G128)))</f>
        <v/>
      </c>
      <c r="CE134" s="295" t="str">
        <f ca="true">+IF(OFFSET('Water Data'!$H$27,0,10*ROW('Water Data'!H128))="","",OFFSET('Water Data'!$H$27,0,10*ROW('Water Data'!H128)))</f>
        <v/>
      </c>
      <c r="CF134" s="295" t="str">
        <f ca="true">+IF(OFFSET('Water Data'!$H$28,0,10*ROW('Water Data'!H128))="","",OFFSET('Water Data'!$H$28,0,10*ROW('Water Data'!H128)))</f>
        <v/>
      </c>
      <c r="CG134" s="295" t="str">
        <f ca="true">+IF(OFFSET('Water Data'!$H$29,0,10*ROW('Water Data'!H128))="","",OFFSET('Water Data'!$H$29,0,10*ROW('Water Data'!H128)))</f>
        <v/>
      </c>
      <c r="CH134" s="295" t="str">
        <f ca="true">+IF(OFFSET('Water Data'!$I$27,0,10*ROW('Water Data'!I128))="","",OFFSET('Water Data'!$I$27,0,10*ROW('Water Data'!I128)))</f>
        <v/>
      </c>
      <c r="CI134" s="295" t="str">
        <f ca="true">+IF(OFFSET('Water Data'!$I$28,0,10*ROW('Water Data'!I128))="","",OFFSET('Water Data'!$I$28,0,10*ROW('Water Data'!I128)))</f>
        <v/>
      </c>
      <c r="CJ134" s="295" t="str">
        <f ca="true">+IF(OFFSET('Water Data'!$I$29,0,10*ROW('Water Data'!I128))="","",OFFSET('Water Data'!$I$29,0,10*ROW('Water Data'!I128)))</f>
        <v/>
      </c>
      <c r="CK134" s="295" t="str">
        <f ca="true">+IF(OFFSET('Sanitation Data'!$D$28,0,10*ROW('Sanitation Data'!D128))="","",OFFSET('Sanitation Data'!$D$28,0,10*ROW('Sanitation Data'!D128)))</f>
        <v/>
      </c>
      <c r="CL134" s="295" t="str">
        <f ca="true">+IF(OFFSET('Sanitation Data'!$D$29,0,10*ROW('Sanitation Data'!D128))="","",OFFSET('Sanitation Data'!$D$29,0,10*ROW('Sanitation Data'!D128)))</f>
        <v/>
      </c>
      <c r="CM134" s="295" t="str">
        <f ca="true">+IF(OFFSET('Sanitation Data'!$D$30,0,10*ROW('Sanitation Data'!D128))="","",OFFSET('Sanitation Data'!$D$30,0,10*ROW('Sanitation Data'!D128)))</f>
        <v/>
      </c>
      <c r="CN134" s="295" t="str">
        <f ca="true">+IF(OFFSET('Sanitation Data'!$D$31,0,10*ROW('Sanitation Data'!D128))="","",OFFSET('Sanitation Data'!$D$31,0,10*ROW('Sanitation Data'!D128)))</f>
        <v/>
      </c>
      <c r="CO134" s="295" t="str">
        <f ca="true">+IF(OFFSET('Sanitation Data'!$D$32,0,10*ROW('Sanitation Data'!D128))="","",OFFSET('Sanitation Data'!$D$32,0,10*ROW('Sanitation Data'!D128)))</f>
        <v/>
      </c>
      <c r="CP134" s="295" t="str">
        <f ca="true">+IF(OFFSET('Sanitation Data'!$E$28,0,10*ROW('Sanitation Data'!E128))="","",OFFSET('Sanitation Data'!$E$28,0,10*ROW('Sanitation Data'!E128)))</f>
        <v/>
      </c>
      <c r="CQ134" s="295" t="str">
        <f ca="true">+IF(OFFSET('Sanitation Data'!$E$29,0,10*ROW('Sanitation Data'!E128))="","",OFFSET('Sanitation Data'!$E$29,0,10*ROW('Sanitation Data'!E128)))</f>
        <v/>
      </c>
      <c r="CR134" s="295" t="str">
        <f ca="true">+IF(OFFSET('Sanitation Data'!$E$30,0,10*ROW('Sanitation Data'!E128))="","",OFFSET('Sanitation Data'!$E$30,0,10*ROW('Sanitation Data'!E128)))</f>
        <v/>
      </c>
      <c r="CS134" s="295" t="str">
        <f ca="true">+IF(OFFSET('Sanitation Data'!$E$31,0,10*ROW('Sanitation Data'!E128))="","",OFFSET('Sanitation Data'!$E$31,0,10*ROW('Sanitation Data'!E128)))</f>
        <v/>
      </c>
      <c r="CT134" s="295" t="str">
        <f ca="true">+IF(OFFSET('Sanitation Data'!$E$32,0,10*ROW('Sanitation Data'!E128))="","",OFFSET('Sanitation Data'!$E$32,0,10*ROW('Sanitation Data'!E128)))</f>
        <v/>
      </c>
      <c r="CU134" s="295" t="str">
        <f ca="true">+IF(OFFSET('Sanitation Data'!$F$28,0,10*ROW('Sanitation Data'!F128))="","",OFFSET('Sanitation Data'!$F$28,0,10*ROW('Sanitation Data'!F128)))</f>
        <v/>
      </c>
      <c r="CV134" s="295" t="str">
        <f ca="true">+IF(OFFSET('Sanitation Data'!$F$29,0,10*ROW('Sanitation Data'!F128))="","",OFFSET('Sanitation Data'!$F$29,0,10*ROW('Sanitation Data'!F128)))</f>
        <v/>
      </c>
      <c r="CW134" s="295" t="str">
        <f ca="true">+IF(OFFSET('Sanitation Data'!$F$30,0,10*ROW('Sanitation Data'!F128))="","",OFFSET('Sanitation Data'!$F$30,0,10*ROW('Sanitation Data'!F128)))</f>
        <v/>
      </c>
      <c r="CX134" s="295" t="str">
        <f ca="true">+IF(OFFSET('Sanitation Data'!$F$31,0,10*ROW('Sanitation Data'!F128))="","",OFFSET('Sanitation Data'!$F$31,0,10*ROW('Sanitation Data'!F128)))</f>
        <v/>
      </c>
      <c r="CY134" s="295" t="str">
        <f ca="true">+IF(OFFSET('Sanitation Data'!$F$32,0,10*ROW('Sanitation Data'!F128))="","",OFFSET('Sanitation Data'!$F$32,0,10*ROW('Sanitation Data'!F128)))</f>
        <v/>
      </c>
      <c r="CZ134" s="295" t="str">
        <f ca="true">+IF(OFFSET('Sanitation Data'!$G$28,0,10*ROW('Sanitation Data'!G128))="","",OFFSET('Sanitation Data'!$G$28,0,10*ROW('Sanitation Data'!G128)))</f>
        <v/>
      </c>
      <c r="DA134" s="295" t="str">
        <f ca="true">+IF(OFFSET('Sanitation Data'!$G$29,0,10*ROW('Sanitation Data'!G128))="","",OFFSET('Sanitation Data'!$G$29,0,10*ROW('Sanitation Data'!G128)))</f>
        <v/>
      </c>
      <c r="DB134" s="295" t="str">
        <f ca="true">+IF(OFFSET('Sanitation Data'!$G$30,0,10*ROW('Sanitation Data'!G128))="","",OFFSET('Sanitation Data'!$G$30,0,10*ROW('Sanitation Data'!G128)))</f>
        <v/>
      </c>
      <c r="DC134" s="295" t="str">
        <f ca="true">+IF(OFFSET('Sanitation Data'!$G$31,0,10*ROW('Sanitation Data'!G128))="","",OFFSET('Sanitation Data'!$G$31,0,10*ROW('Sanitation Data'!G128)))</f>
        <v/>
      </c>
      <c r="DD134" s="295" t="str">
        <f ca="true">+IF(OFFSET('Sanitation Data'!$G$32,0,10*ROW('Sanitation Data'!G128))="","",OFFSET('Sanitation Data'!$G$32,0,10*ROW('Sanitation Data'!G128)))</f>
        <v/>
      </c>
      <c r="DE134" s="295" t="str">
        <f ca="true">+IF(OFFSET('Sanitation Data'!$H$28,0,10*ROW('Sanitation Data'!H128))="","",OFFSET('Sanitation Data'!$H$28,0,10*ROW('Sanitation Data'!H128)))</f>
        <v/>
      </c>
      <c r="DF134" s="295" t="str">
        <f ca="true">+IF(OFFSET('Sanitation Data'!$H$29,0,10*ROW('Sanitation Data'!H128))="","",OFFSET('Sanitation Data'!$H$29,0,10*ROW('Sanitation Data'!H128)))</f>
        <v/>
      </c>
      <c r="DG134" s="295" t="str">
        <f ca="true">+IF(OFFSET('Sanitation Data'!$H$30,0,10*ROW('Sanitation Data'!H128))="","",OFFSET('Sanitation Data'!$H$30,0,10*ROW('Sanitation Data'!H128)))</f>
        <v/>
      </c>
      <c r="DH134" s="295" t="str">
        <f ca="true">+IF(OFFSET('Sanitation Data'!$H$31,0,10*ROW('Sanitation Data'!H128))="","",OFFSET('Sanitation Data'!$H$31,0,10*ROW('Sanitation Data'!H128)))</f>
        <v/>
      </c>
      <c r="DI134" s="295" t="str">
        <f ca="true">+IF(OFFSET('Sanitation Data'!$H$32,0,10*ROW('Sanitation Data'!H128))="","",OFFSET('Sanitation Data'!$H$32,0,10*ROW('Sanitation Data'!H128)))</f>
        <v/>
      </c>
      <c r="DJ134" s="295" t="str">
        <f ca="true">+IF(OFFSET('Sanitation Data'!$I$28,0,10*ROW('Sanitation Data'!I128))="","",OFFSET('Sanitation Data'!$I$28,0,10*ROW('Sanitation Data'!I128)))</f>
        <v/>
      </c>
      <c r="DK134" s="295" t="str">
        <f ca="true">+IF(OFFSET('Sanitation Data'!$I$29,0,10*ROW('Sanitation Data'!I128))="","",OFFSET('Sanitation Data'!$I$29,0,10*ROW('Sanitation Data'!I128)))</f>
        <v/>
      </c>
      <c r="DL134" s="295" t="str">
        <f ca="true">+IF(OFFSET('Sanitation Data'!$I$30,0,10*ROW('Sanitation Data'!I128))="","",OFFSET('Sanitation Data'!$I$30,0,10*ROW('Sanitation Data'!I128)))</f>
        <v/>
      </c>
      <c r="DM134" s="295" t="str">
        <f ca="true">+IF(OFFSET('Sanitation Data'!$I$31,0,10*ROW('Sanitation Data'!I128))="","",OFFSET('Sanitation Data'!$I$31,0,10*ROW('Sanitation Data'!I128)))</f>
        <v/>
      </c>
      <c r="DN134" s="295" t="str">
        <f ca="true">+IF(OFFSET('Sanitation Data'!$I$32,0,10*ROW('Sanitation Data'!I128))="","",OFFSET('Sanitation Data'!$I$32,0,10*ROW('Sanitation Data'!I128)))</f>
        <v/>
      </c>
      <c r="DO134" s="295" t="str">
        <f ca="true">+IF(OFFSET('Hygiene Data'!$D$11,0,10*ROW('Hygiene Data'!D128))="","",OFFSET('Hygiene Data'!$D$11,0,10*ROW('Hygiene Data'!D128)))</f>
        <v/>
      </c>
      <c r="DP134" s="295" t="str">
        <f ca="true">+IF(OFFSET('Hygiene Data'!$D$12,0,10*ROW('Hygiene Data'!D128))="","",OFFSET('Hygiene Data'!$D$12,0,10*ROW('Hygiene Data'!D128)))</f>
        <v/>
      </c>
      <c r="DQ134" s="295" t="str">
        <f ca="true">+IF(OFFSET('Hygiene Data'!$D$13,0,10*ROW('Hygiene Data'!D128))="","",OFFSET('Hygiene Data'!$D$13,0,10*ROW('Hygiene Data'!D128)))</f>
        <v/>
      </c>
      <c r="DR134" s="295" t="str">
        <f ca="true">+IF(OFFSET('Hygiene Data'!$E$11,0,10*ROW('Hygiene Data'!E128))="","",OFFSET('Hygiene Data'!$E$11,0,10*ROW('Hygiene Data'!E128)))</f>
        <v/>
      </c>
      <c r="DS134" s="295" t="str">
        <f ca="true">+IF(OFFSET('Hygiene Data'!$E$12,0,10*ROW('Hygiene Data'!E128))="","",OFFSET('Hygiene Data'!$E$12,0,10*ROW('Hygiene Data'!E128)))</f>
        <v/>
      </c>
      <c r="DT134" s="295" t="str">
        <f ca="true">+IF(OFFSET('Hygiene Data'!$E$13,0,10*ROW('Hygiene Data'!E128))="","",OFFSET('Hygiene Data'!$E$13,0,10*ROW('Hygiene Data'!E128)))</f>
        <v/>
      </c>
      <c r="DU134" s="295" t="str">
        <f ca="true">+IF(OFFSET('Hygiene Data'!$F$11,0,10*ROW('Hygiene Data'!F128))="","",OFFSET('Hygiene Data'!$F$11,0,10*ROW('Hygiene Data'!F128)))</f>
        <v/>
      </c>
      <c r="DV134" s="295" t="str">
        <f ca="true">+IF(OFFSET('Hygiene Data'!$F$12,0,10*ROW('Hygiene Data'!F128))="","",OFFSET('Hygiene Data'!$F$12,0,10*ROW('Hygiene Data'!F128)))</f>
        <v/>
      </c>
      <c r="DW134" s="295" t="str">
        <f ca="true">+IF(OFFSET('Hygiene Data'!$F$13,0,10*ROW('Hygiene Data'!F128))="","",OFFSET('Hygiene Data'!$F$13,0,10*ROW('Hygiene Data'!F128)))</f>
        <v/>
      </c>
      <c r="DX134" s="295" t="str">
        <f ca="true">+IF(OFFSET('Hygiene Data'!$G$11,0,10*ROW('Hygiene Data'!G128))="","",OFFSET('Hygiene Data'!$G$11,0,10*ROW('Hygiene Data'!G128)))</f>
        <v/>
      </c>
      <c r="DY134" s="295" t="str">
        <f ca="true">+IF(OFFSET('Hygiene Data'!$G$12,0,10*ROW('Hygiene Data'!G128))="","",OFFSET('Hygiene Data'!$G$12,0,10*ROW('Hygiene Data'!G128)))</f>
        <v/>
      </c>
      <c r="DZ134" s="295" t="str">
        <f ca="true">+IF(OFFSET('Hygiene Data'!$G$13,0,10*ROW('Hygiene Data'!G128))="","",OFFSET('Hygiene Data'!$G$13,0,10*ROW('Hygiene Data'!G128)))</f>
        <v/>
      </c>
      <c r="EA134" s="295" t="str">
        <f ca="true">+IF(OFFSET('Hygiene Data'!$H$11,0,10*ROW('Hygiene Data'!H128))="","",OFFSET('Hygiene Data'!$H$11,0,10*ROW('Hygiene Data'!H128)))</f>
        <v/>
      </c>
      <c r="EB134" s="295" t="str">
        <f ca="true">+IF(OFFSET('Hygiene Data'!$H$12,0,10*ROW('Hygiene Data'!H128))="","",OFFSET('Hygiene Data'!$H$12,0,10*ROW('Hygiene Data'!H128)))</f>
        <v/>
      </c>
      <c r="EC134" s="295" t="str">
        <f ca="true">+IF(OFFSET('Hygiene Data'!$H$13,0,10*ROW('Hygiene Data'!H128))="","",OFFSET('Hygiene Data'!$H$13,0,10*ROW('Hygiene Data'!H128)))</f>
        <v/>
      </c>
      <c r="ED134" s="295" t="str">
        <f ca="true">+IF(OFFSET('Hygiene Data'!$I$11,0,10*ROW('Hygiene Data'!I128))="","",OFFSET('Hygiene Data'!$I$11,0,10*ROW('Hygiene Data'!I128)))</f>
        <v/>
      </c>
      <c r="EE134" s="295" t="str">
        <f ca="true">+IF(OFFSET('Hygiene Data'!$I$12,0,10*ROW('Hygiene Data'!I128))="","",OFFSET('Hygiene Data'!$I$12,0,10*ROW('Hygiene Data'!I128)))</f>
        <v/>
      </c>
      <c r="EF134" s="29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5"/>
      <c r="BS135" s="295" t="str">
        <f ca="true">+IF(OFFSET('Water Data'!$D$27,0,10*ROW('Water Data'!D129))="","",OFFSET('Water Data'!$D$27,0,10*ROW('Water Data'!D129)))</f>
        <v/>
      </c>
      <c r="BT135" s="295" t="str">
        <f ca="true">+IF(OFFSET('Water Data'!$D$28,0,10*ROW('Water Data'!D129))="","",OFFSET('Water Data'!$D$28,0,10*ROW('Water Data'!D129)))</f>
        <v/>
      </c>
      <c r="BU135" s="295" t="str">
        <f ca="true">+IF(OFFSET('Water Data'!$D$29,0,10*ROW('Water Data'!D129))="","",OFFSET('Water Data'!$D$29,0,10*ROW('Water Data'!D129)))</f>
        <v/>
      </c>
      <c r="BV135" s="295" t="str">
        <f ca="true">+IF(OFFSET('Water Data'!$E$27,0,10*ROW('Water Data'!E129))="","",OFFSET('Water Data'!$E$27,0,10*ROW('Water Data'!E129)))</f>
        <v/>
      </c>
      <c r="BW135" s="295" t="str">
        <f ca="true">+IF(OFFSET('Water Data'!$E$28,0,10*ROW('Water Data'!E129))="","",OFFSET('Water Data'!$E$28,0,10*ROW('Water Data'!E129)))</f>
        <v/>
      </c>
      <c r="BX135" s="295" t="str">
        <f ca="true">+IF(OFFSET('Water Data'!$E$29,0,10*ROW('Water Data'!E129))="","",OFFSET('Water Data'!$E$29,0,10*ROW('Water Data'!E129)))</f>
        <v/>
      </c>
      <c r="BY135" s="295" t="str">
        <f ca="true">+IF(OFFSET('Water Data'!$F$27,0,10*ROW('Water Data'!F129))="","",OFFSET('Water Data'!$F$27,0,10*ROW('Water Data'!F129)))</f>
        <v/>
      </c>
      <c r="BZ135" s="295" t="str">
        <f ca="true">+IF(OFFSET('Water Data'!$F$28,0,10*ROW('Water Data'!F129))="","",OFFSET('Water Data'!$F$28,0,10*ROW('Water Data'!F129)))</f>
        <v/>
      </c>
      <c r="CA135" s="295" t="str">
        <f ca="true">+IF(OFFSET('Water Data'!$F$29,0,10*ROW('Water Data'!F129))="","",OFFSET('Water Data'!$F$29,0,10*ROW('Water Data'!F129)))</f>
        <v/>
      </c>
      <c r="CB135" s="295" t="str">
        <f ca="true">+IF(OFFSET('Water Data'!$G$27,0,10*ROW('Water Data'!G129))="","",OFFSET('Water Data'!$G$27,0,10*ROW('Water Data'!G129)))</f>
        <v/>
      </c>
      <c r="CC135" s="295" t="str">
        <f ca="true">+IF(OFFSET('Water Data'!$G$28,0,10*ROW('Water Data'!G129))="","",OFFSET('Water Data'!$G$28,0,10*ROW('Water Data'!G129)))</f>
        <v/>
      </c>
      <c r="CD135" s="295" t="str">
        <f ca="true">+IF(OFFSET('Water Data'!$G$29,0,10*ROW('Water Data'!G129))="","",OFFSET('Water Data'!$G$29,0,10*ROW('Water Data'!G129)))</f>
        <v/>
      </c>
      <c r="CE135" s="295" t="str">
        <f ca="true">+IF(OFFSET('Water Data'!$H$27,0,10*ROW('Water Data'!H129))="","",OFFSET('Water Data'!$H$27,0,10*ROW('Water Data'!H129)))</f>
        <v/>
      </c>
      <c r="CF135" s="295" t="str">
        <f ca="true">+IF(OFFSET('Water Data'!$H$28,0,10*ROW('Water Data'!H129))="","",OFFSET('Water Data'!$H$28,0,10*ROW('Water Data'!H129)))</f>
        <v/>
      </c>
      <c r="CG135" s="295" t="str">
        <f ca="true">+IF(OFFSET('Water Data'!$H$29,0,10*ROW('Water Data'!H129))="","",OFFSET('Water Data'!$H$29,0,10*ROW('Water Data'!H129)))</f>
        <v/>
      </c>
      <c r="CH135" s="295" t="str">
        <f ca="true">+IF(OFFSET('Water Data'!$I$27,0,10*ROW('Water Data'!I129))="","",OFFSET('Water Data'!$I$27,0,10*ROW('Water Data'!I129)))</f>
        <v/>
      </c>
      <c r="CI135" s="295" t="str">
        <f ca="true">+IF(OFFSET('Water Data'!$I$28,0,10*ROW('Water Data'!I129))="","",OFFSET('Water Data'!$I$28,0,10*ROW('Water Data'!I129)))</f>
        <v/>
      </c>
      <c r="CJ135" s="295" t="str">
        <f ca="true">+IF(OFFSET('Water Data'!$I$29,0,10*ROW('Water Data'!I129))="","",OFFSET('Water Data'!$I$29,0,10*ROW('Water Data'!I129)))</f>
        <v/>
      </c>
      <c r="CK135" s="295" t="str">
        <f ca="true">+IF(OFFSET('Sanitation Data'!$D$28,0,10*ROW('Sanitation Data'!D129))="","",OFFSET('Sanitation Data'!$D$28,0,10*ROW('Sanitation Data'!D129)))</f>
        <v/>
      </c>
      <c r="CL135" s="295" t="str">
        <f ca="true">+IF(OFFSET('Sanitation Data'!$D$29,0,10*ROW('Sanitation Data'!D129))="","",OFFSET('Sanitation Data'!$D$29,0,10*ROW('Sanitation Data'!D129)))</f>
        <v/>
      </c>
      <c r="CM135" s="295" t="str">
        <f ca="true">+IF(OFFSET('Sanitation Data'!$D$30,0,10*ROW('Sanitation Data'!D129))="","",OFFSET('Sanitation Data'!$D$30,0,10*ROW('Sanitation Data'!D129)))</f>
        <v/>
      </c>
      <c r="CN135" s="295" t="str">
        <f ca="true">+IF(OFFSET('Sanitation Data'!$D$31,0,10*ROW('Sanitation Data'!D129))="","",OFFSET('Sanitation Data'!$D$31,0,10*ROW('Sanitation Data'!D129)))</f>
        <v/>
      </c>
      <c r="CO135" s="295" t="str">
        <f ca="true">+IF(OFFSET('Sanitation Data'!$D$32,0,10*ROW('Sanitation Data'!D129))="","",OFFSET('Sanitation Data'!$D$32,0,10*ROW('Sanitation Data'!D129)))</f>
        <v/>
      </c>
      <c r="CP135" s="295" t="str">
        <f ca="true">+IF(OFFSET('Sanitation Data'!$E$28,0,10*ROW('Sanitation Data'!E129))="","",OFFSET('Sanitation Data'!$E$28,0,10*ROW('Sanitation Data'!E129)))</f>
        <v/>
      </c>
      <c r="CQ135" s="295" t="str">
        <f ca="true">+IF(OFFSET('Sanitation Data'!$E$29,0,10*ROW('Sanitation Data'!E129))="","",OFFSET('Sanitation Data'!$E$29,0,10*ROW('Sanitation Data'!E129)))</f>
        <v/>
      </c>
      <c r="CR135" s="295" t="str">
        <f ca="true">+IF(OFFSET('Sanitation Data'!$E$30,0,10*ROW('Sanitation Data'!E129))="","",OFFSET('Sanitation Data'!$E$30,0,10*ROW('Sanitation Data'!E129)))</f>
        <v/>
      </c>
      <c r="CS135" s="295" t="str">
        <f ca="true">+IF(OFFSET('Sanitation Data'!$E$31,0,10*ROW('Sanitation Data'!E129))="","",OFFSET('Sanitation Data'!$E$31,0,10*ROW('Sanitation Data'!E129)))</f>
        <v/>
      </c>
      <c r="CT135" s="295" t="str">
        <f ca="true">+IF(OFFSET('Sanitation Data'!$E$32,0,10*ROW('Sanitation Data'!E129))="","",OFFSET('Sanitation Data'!$E$32,0,10*ROW('Sanitation Data'!E129)))</f>
        <v/>
      </c>
      <c r="CU135" s="295" t="str">
        <f ca="true">+IF(OFFSET('Sanitation Data'!$F$28,0,10*ROW('Sanitation Data'!F129))="","",OFFSET('Sanitation Data'!$F$28,0,10*ROW('Sanitation Data'!F129)))</f>
        <v/>
      </c>
      <c r="CV135" s="295" t="str">
        <f ca="true">+IF(OFFSET('Sanitation Data'!$F$29,0,10*ROW('Sanitation Data'!F129))="","",OFFSET('Sanitation Data'!$F$29,0,10*ROW('Sanitation Data'!F129)))</f>
        <v/>
      </c>
      <c r="CW135" s="295" t="str">
        <f ca="true">+IF(OFFSET('Sanitation Data'!$F$30,0,10*ROW('Sanitation Data'!F129))="","",OFFSET('Sanitation Data'!$F$30,0,10*ROW('Sanitation Data'!F129)))</f>
        <v/>
      </c>
      <c r="CX135" s="295" t="str">
        <f ca="true">+IF(OFFSET('Sanitation Data'!$F$31,0,10*ROW('Sanitation Data'!F129))="","",OFFSET('Sanitation Data'!$F$31,0,10*ROW('Sanitation Data'!F129)))</f>
        <v/>
      </c>
      <c r="CY135" s="295" t="str">
        <f ca="true">+IF(OFFSET('Sanitation Data'!$F$32,0,10*ROW('Sanitation Data'!F129))="","",OFFSET('Sanitation Data'!$F$32,0,10*ROW('Sanitation Data'!F129)))</f>
        <v/>
      </c>
      <c r="CZ135" s="295" t="str">
        <f ca="true">+IF(OFFSET('Sanitation Data'!$G$28,0,10*ROW('Sanitation Data'!G129))="","",OFFSET('Sanitation Data'!$G$28,0,10*ROW('Sanitation Data'!G129)))</f>
        <v/>
      </c>
      <c r="DA135" s="295" t="str">
        <f ca="true">+IF(OFFSET('Sanitation Data'!$G$29,0,10*ROW('Sanitation Data'!G129))="","",OFFSET('Sanitation Data'!$G$29,0,10*ROW('Sanitation Data'!G129)))</f>
        <v/>
      </c>
      <c r="DB135" s="295" t="str">
        <f ca="true">+IF(OFFSET('Sanitation Data'!$G$30,0,10*ROW('Sanitation Data'!G129))="","",OFFSET('Sanitation Data'!$G$30,0,10*ROW('Sanitation Data'!G129)))</f>
        <v/>
      </c>
      <c r="DC135" s="295" t="str">
        <f ca="true">+IF(OFFSET('Sanitation Data'!$G$31,0,10*ROW('Sanitation Data'!G129))="","",OFFSET('Sanitation Data'!$G$31,0,10*ROW('Sanitation Data'!G129)))</f>
        <v/>
      </c>
      <c r="DD135" s="295" t="str">
        <f ca="true">+IF(OFFSET('Sanitation Data'!$G$32,0,10*ROW('Sanitation Data'!G129))="","",OFFSET('Sanitation Data'!$G$32,0,10*ROW('Sanitation Data'!G129)))</f>
        <v/>
      </c>
      <c r="DE135" s="295" t="str">
        <f ca="true">+IF(OFFSET('Sanitation Data'!$H$28,0,10*ROW('Sanitation Data'!H129))="","",OFFSET('Sanitation Data'!$H$28,0,10*ROW('Sanitation Data'!H129)))</f>
        <v/>
      </c>
      <c r="DF135" s="295" t="str">
        <f ca="true">+IF(OFFSET('Sanitation Data'!$H$29,0,10*ROW('Sanitation Data'!H129))="","",OFFSET('Sanitation Data'!$H$29,0,10*ROW('Sanitation Data'!H129)))</f>
        <v/>
      </c>
      <c r="DG135" s="295" t="str">
        <f ca="true">+IF(OFFSET('Sanitation Data'!$H$30,0,10*ROW('Sanitation Data'!H129))="","",OFFSET('Sanitation Data'!$H$30,0,10*ROW('Sanitation Data'!H129)))</f>
        <v/>
      </c>
      <c r="DH135" s="295" t="str">
        <f ca="true">+IF(OFFSET('Sanitation Data'!$H$31,0,10*ROW('Sanitation Data'!H129))="","",OFFSET('Sanitation Data'!$H$31,0,10*ROW('Sanitation Data'!H129)))</f>
        <v/>
      </c>
      <c r="DI135" s="295" t="str">
        <f ca="true">+IF(OFFSET('Sanitation Data'!$H$32,0,10*ROW('Sanitation Data'!H129))="","",OFFSET('Sanitation Data'!$H$32,0,10*ROW('Sanitation Data'!H129)))</f>
        <v/>
      </c>
      <c r="DJ135" s="295" t="str">
        <f ca="true">+IF(OFFSET('Sanitation Data'!$I$28,0,10*ROW('Sanitation Data'!I129))="","",OFFSET('Sanitation Data'!$I$28,0,10*ROW('Sanitation Data'!I129)))</f>
        <v/>
      </c>
      <c r="DK135" s="295" t="str">
        <f ca="true">+IF(OFFSET('Sanitation Data'!$I$29,0,10*ROW('Sanitation Data'!I129))="","",OFFSET('Sanitation Data'!$I$29,0,10*ROW('Sanitation Data'!I129)))</f>
        <v/>
      </c>
      <c r="DL135" s="295" t="str">
        <f ca="true">+IF(OFFSET('Sanitation Data'!$I$30,0,10*ROW('Sanitation Data'!I129))="","",OFFSET('Sanitation Data'!$I$30,0,10*ROW('Sanitation Data'!I129)))</f>
        <v/>
      </c>
      <c r="DM135" s="295" t="str">
        <f ca="true">+IF(OFFSET('Sanitation Data'!$I$31,0,10*ROW('Sanitation Data'!I129))="","",OFFSET('Sanitation Data'!$I$31,0,10*ROW('Sanitation Data'!I129)))</f>
        <v/>
      </c>
      <c r="DN135" s="295" t="str">
        <f ca="true">+IF(OFFSET('Sanitation Data'!$I$32,0,10*ROW('Sanitation Data'!I129))="","",OFFSET('Sanitation Data'!$I$32,0,10*ROW('Sanitation Data'!I129)))</f>
        <v/>
      </c>
      <c r="DO135" s="295" t="str">
        <f ca="true">+IF(OFFSET('Hygiene Data'!$D$11,0,10*ROW('Hygiene Data'!D129))="","",OFFSET('Hygiene Data'!$D$11,0,10*ROW('Hygiene Data'!D129)))</f>
        <v/>
      </c>
      <c r="DP135" s="295" t="str">
        <f ca="true">+IF(OFFSET('Hygiene Data'!$D$12,0,10*ROW('Hygiene Data'!D129))="","",OFFSET('Hygiene Data'!$D$12,0,10*ROW('Hygiene Data'!D129)))</f>
        <v/>
      </c>
      <c r="DQ135" s="295" t="str">
        <f ca="true">+IF(OFFSET('Hygiene Data'!$D$13,0,10*ROW('Hygiene Data'!D129))="","",OFFSET('Hygiene Data'!$D$13,0,10*ROW('Hygiene Data'!D129)))</f>
        <v/>
      </c>
      <c r="DR135" s="295" t="str">
        <f ca="true">+IF(OFFSET('Hygiene Data'!$E$11,0,10*ROW('Hygiene Data'!E129))="","",OFFSET('Hygiene Data'!$E$11,0,10*ROW('Hygiene Data'!E129)))</f>
        <v/>
      </c>
      <c r="DS135" s="295" t="str">
        <f ca="true">+IF(OFFSET('Hygiene Data'!$E$12,0,10*ROW('Hygiene Data'!E129))="","",OFFSET('Hygiene Data'!$E$12,0,10*ROW('Hygiene Data'!E129)))</f>
        <v/>
      </c>
      <c r="DT135" s="295" t="str">
        <f ca="true">+IF(OFFSET('Hygiene Data'!$E$13,0,10*ROW('Hygiene Data'!E129))="","",OFFSET('Hygiene Data'!$E$13,0,10*ROW('Hygiene Data'!E129)))</f>
        <v/>
      </c>
      <c r="DU135" s="295" t="str">
        <f ca="true">+IF(OFFSET('Hygiene Data'!$F$11,0,10*ROW('Hygiene Data'!F129))="","",OFFSET('Hygiene Data'!$F$11,0,10*ROW('Hygiene Data'!F129)))</f>
        <v/>
      </c>
      <c r="DV135" s="295" t="str">
        <f ca="true">+IF(OFFSET('Hygiene Data'!$F$12,0,10*ROW('Hygiene Data'!F129))="","",OFFSET('Hygiene Data'!$F$12,0,10*ROW('Hygiene Data'!F129)))</f>
        <v/>
      </c>
      <c r="DW135" s="295" t="str">
        <f ca="true">+IF(OFFSET('Hygiene Data'!$F$13,0,10*ROW('Hygiene Data'!F129))="","",OFFSET('Hygiene Data'!$F$13,0,10*ROW('Hygiene Data'!F129)))</f>
        <v/>
      </c>
      <c r="DX135" s="295" t="str">
        <f ca="true">+IF(OFFSET('Hygiene Data'!$G$11,0,10*ROW('Hygiene Data'!G129))="","",OFFSET('Hygiene Data'!$G$11,0,10*ROW('Hygiene Data'!G129)))</f>
        <v/>
      </c>
      <c r="DY135" s="295" t="str">
        <f ca="true">+IF(OFFSET('Hygiene Data'!$G$12,0,10*ROW('Hygiene Data'!G129))="","",OFFSET('Hygiene Data'!$G$12,0,10*ROW('Hygiene Data'!G129)))</f>
        <v/>
      </c>
      <c r="DZ135" s="295" t="str">
        <f ca="true">+IF(OFFSET('Hygiene Data'!$G$13,0,10*ROW('Hygiene Data'!G129))="","",OFFSET('Hygiene Data'!$G$13,0,10*ROW('Hygiene Data'!G129)))</f>
        <v/>
      </c>
      <c r="EA135" s="295" t="str">
        <f ca="true">+IF(OFFSET('Hygiene Data'!$H$11,0,10*ROW('Hygiene Data'!H129))="","",OFFSET('Hygiene Data'!$H$11,0,10*ROW('Hygiene Data'!H129)))</f>
        <v/>
      </c>
      <c r="EB135" s="295" t="str">
        <f ca="true">+IF(OFFSET('Hygiene Data'!$H$12,0,10*ROW('Hygiene Data'!H129))="","",OFFSET('Hygiene Data'!$H$12,0,10*ROW('Hygiene Data'!H129)))</f>
        <v/>
      </c>
      <c r="EC135" s="295" t="str">
        <f ca="true">+IF(OFFSET('Hygiene Data'!$H$13,0,10*ROW('Hygiene Data'!H129))="","",OFFSET('Hygiene Data'!$H$13,0,10*ROW('Hygiene Data'!H129)))</f>
        <v/>
      </c>
      <c r="ED135" s="295" t="str">
        <f ca="true">+IF(OFFSET('Hygiene Data'!$I$11,0,10*ROW('Hygiene Data'!I129))="","",OFFSET('Hygiene Data'!$I$11,0,10*ROW('Hygiene Data'!I129)))</f>
        <v/>
      </c>
      <c r="EE135" s="295" t="str">
        <f ca="true">+IF(OFFSET('Hygiene Data'!$I$12,0,10*ROW('Hygiene Data'!I129))="","",OFFSET('Hygiene Data'!$I$12,0,10*ROW('Hygiene Data'!I129)))</f>
        <v/>
      </c>
      <c r="EF135" s="29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5"/>
      <c r="BS136" s="295" t="str">
        <f ca="true">+IF(OFFSET('Water Data'!$D$27,0,10*ROW('Water Data'!D130))="","",OFFSET('Water Data'!$D$27,0,10*ROW('Water Data'!D130)))</f>
        <v/>
      </c>
      <c r="BT136" s="295" t="str">
        <f ca="true">+IF(OFFSET('Water Data'!$D$28,0,10*ROW('Water Data'!D130))="","",OFFSET('Water Data'!$D$28,0,10*ROW('Water Data'!D130)))</f>
        <v/>
      </c>
      <c r="BU136" s="295" t="str">
        <f ca="true">+IF(OFFSET('Water Data'!$D$29,0,10*ROW('Water Data'!D130))="","",OFFSET('Water Data'!$D$29,0,10*ROW('Water Data'!D130)))</f>
        <v/>
      </c>
      <c r="BV136" s="295" t="str">
        <f ca="true">+IF(OFFSET('Water Data'!$E$27,0,10*ROW('Water Data'!E130))="","",OFFSET('Water Data'!$E$27,0,10*ROW('Water Data'!E130)))</f>
        <v/>
      </c>
      <c r="BW136" s="295" t="str">
        <f ca="true">+IF(OFFSET('Water Data'!$E$28,0,10*ROW('Water Data'!E130))="","",OFFSET('Water Data'!$E$28,0,10*ROW('Water Data'!E130)))</f>
        <v/>
      </c>
      <c r="BX136" s="295" t="str">
        <f ca="true">+IF(OFFSET('Water Data'!$E$29,0,10*ROW('Water Data'!E130))="","",OFFSET('Water Data'!$E$29,0,10*ROW('Water Data'!E130)))</f>
        <v/>
      </c>
      <c r="BY136" s="295" t="str">
        <f ca="true">+IF(OFFSET('Water Data'!$F$27,0,10*ROW('Water Data'!F130))="","",OFFSET('Water Data'!$F$27,0,10*ROW('Water Data'!F130)))</f>
        <v/>
      </c>
      <c r="BZ136" s="295" t="str">
        <f ca="true">+IF(OFFSET('Water Data'!$F$28,0,10*ROW('Water Data'!F130))="","",OFFSET('Water Data'!$F$28,0,10*ROW('Water Data'!F130)))</f>
        <v/>
      </c>
      <c r="CA136" s="295" t="str">
        <f ca="true">+IF(OFFSET('Water Data'!$F$29,0,10*ROW('Water Data'!F130))="","",OFFSET('Water Data'!$F$29,0,10*ROW('Water Data'!F130)))</f>
        <v/>
      </c>
      <c r="CB136" s="295" t="str">
        <f ca="true">+IF(OFFSET('Water Data'!$G$27,0,10*ROW('Water Data'!G130))="","",OFFSET('Water Data'!$G$27,0,10*ROW('Water Data'!G130)))</f>
        <v/>
      </c>
      <c r="CC136" s="295" t="str">
        <f ca="true">+IF(OFFSET('Water Data'!$G$28,0,10*ROW('Water Data'!G130))="","",OFFSET('Water Data'!$G$28,0,10*ROW('Water Data'!G130)))</f>
        <v/>
      </c>
      <c r="CD136" s="295" t="str">
        <f ca="true">+IF(OFFSET('Water Data'!$G$29,0,10*ROW('Water Data'!G130))="","",OFFSET('Water Data'!$G$29,0,10*ROW('Water Data'!G130)))</f>
        <v/>
      </c>
      <c r="CE136" s="295" t="str">
        <f ca="true">+IF(OFFSET('Water Data'!$H$27,0,10*ROW('Water Data'!H130))="","",OFFSET('Water Data'!$H$27,0,10*ROW('Water Data'!H130)))</f>
        <v/>
      </c>
      <c r="CF136" s="295" t="str">
        <f ca="true">+IF(OFFSET('Water Data'!$H$28,0,10*ROW('Water Data'!H130))="","",OFFSET('Water Data'!$H$28,0,10*ROW('Water Data'!H130)))</f>
        <v/>
      </c>
      <c r="CG136" s="295" t="str">
        <f ca="true">+IF(OFFSET('Water Data'!$H$29,0,10*ROW('Water Data'!H130))="","",OFFSET('Water Data'!$H$29,0,10*ROW('Water Data'!H130)))</f>
        <v/>
      </c>
      <c r="CH136" s="295" t="str">
        <f ca="true">+IF(OFFSET('Water Data'!$I$27,0,10*ROW('Water Data'!I130))="","",OFFSET('Water Data'!$I$27,0,10*ROW('Water Data'!I130)))</f>
        <v/>
      </c>
      <c r="CI136" s="295" t="str">
        <f ca="true">+IF(OFFSET('Water Data'!$I$28,0,10*ROW('Water Data'!I130))="","",OFFSET('Water Data'!$I$28,0,10*ROW('Water Data'!I130)))</f>
        <v/>
      </c>
      <c r="CJ136" s="295" t="str">
        <f ca="true">+IF(OFFSET('Water Data'!$I$29,0,10*ROW('Water Data'!I130))="","",OFFSET('Water Data'!$I$29,0,10*ROW('Water Data'!I130)))</f>
        <v/>
      </c>
      <c r="CK136" s="295" t="str">
        <f ca="true">+IF(OFFSET('Sanitation Data'!$D$28,0,10*ROW('Sanitation Data'!D130))="","",OFFSET('Sanitation Data'!$D$28,0,10*ROW('Sanitation Data'!D130)))</f>
        <v/>
      </c>
      <c r="CL136" s="295" t="str">
        <f ca="true">+IF(OFFSET('Sanitation Data'!$D$29,0,10*ROW('Sanitation Data'!D130))="","",OFFSET('Sanitation Data'!$D$29,0,10*ROW('Sanitation Data'!D130)))</f>
        <v/>
      </c>
      <c r="CM136" s="295" t="str">
        <f ca="true">+IF(OFFSET('Sanitation Data'!$D$30,0,10*ROW('Sanitation Data'!D130))="","",OFFSET('Sanitation Data'!$D$30,0,10*ROW('Sanitation Data'!D130)))</f>
        <v/>
      </c>
      <c r="CN136" s="295" t="str">
        <f ca="true">+IF(OFFSET('Sanitation Data'!$D$31,0,10*ROW('Sanitation Data'!D130))="","",OFFSET('Sanitation Data'!$D$31,0,10*ROW('Sanitation Data'!D130)))</f>
        <v/>
      </c>
      <c r="CO136" s="295" t="str">
        <f ca="true">+IF(OFFSET('Sanitation Data'!$D$32,0,10*ROW('Sanitation Data'!D130))="","",OFFSET('Sanitation Data'!$D$32,0,10*ROW('Sanitation Data'!D130)))</f>
        <v/>
      </c>
      <c r="CP136" s="295" t="str">
        <f ca="true">+IF(OFFSET('Sanitation Data'!$E$28,0,10*ROW('Sanitation Data'!E130))="","",OFFSET('Sanitation Data'!$E$28,0,10*ROW('Sanitation Data'!E130)))</f>
        <v/>
      </c>
      <c r="CQ136" s="295" t="str">
        <f ca="true">+IF(OFFSET('Sanitation Data'!$E$29,0,10*ROW('Sanitation Data'!E130))="","",OFFSET('Sanitation Data'!$E$29,0,10*ROW('Sanitation Data'!E130)))</f>
        <v/>
      </c>
      <c r="CR136" s="295" t="str">
        <f ca="true">+IF(OFFSET('Sanitation Data'!$E$30,0,10*ROW('Sanitation Data'!E130))="","",OFFSET('Sanitation Data'!$E$30,0,10*ROW('Sanitation Data'!E130)))</f>
        <v/>
      </c>
      <c r="CS136" s="295" t="str">
        <f ca="true">+IF(OFFSET('Sanitation Data'!$E$31,0,10*ROW('Sanitation Data'!E130))="","",OFFSET('Sanitation Data'!$E$31,0,10*ROW('Sanitation Data'!E130)))</f>
        <v/>
      </c>
      <c r="CT136" s="295" t="str">
        <f ca="true">+IF(OFFSET('Sanitation Data'!$E$32,0,10*ROW('Sanitation Data'!E130))="","",OFFSET('Sanitation Data'!$E$32,0,10*ROW('Sanitation Data'!E130)))</f>
        <v/>
      </c>
      <c r="CU136" s="295" t="str">
        <f ca="true">+IF(OFFSET('Sanitation Data'!$F$28,0,10*ROW('Sanitation Data'!F130))="","",OFFSET('Sanitation Data'!$F$28,0,10*ROW('Sanitation Data'!F130)))</f>
        <v/>
      </c>
      <c r="CV136" s="295" t="str">
        <f ca="true">+IF(OFFSET('Sanitation Data'!$F$29,0,10*ROW('Sanitation Data'!F130))="","",OFFSET('Sanitation Data'!$F$29,0,10*ROW('Sanitation Data'!F130)))</f>
        <v/>
      </c>
      <c r="CW136" s="295" t="str">
        <f ca="true">+IF(OFFSET('Sanitation Data'!$F$30,0,10*ROW('Sanitation Data'!F130))="","",OFFSET('Sanitation Data'!$F$30,0,10*ROW('Sanitation Data'!F130)))</f>
        <v/>
      </c>
      <c r="CX136" s="295" t="str">
        <f ca="true">+IF(OFFSET('Sanitation Data'!$F$31,0,10*ROW('Sanitation Data'!F130))="","",OFFSET('Sanitation Data'!$F$31,0,10*ROW('Sanitation Data'!F130)))</f>
        <v/>
      </c>
      <c r="CY136" s="295" t="str">
        <f ca="true">+IF(OFFSET('Sanitation Data'!$F$32,0,10*ROW('Sanitation Data'!F130))="","",OFFSET('Sanitation Data'!$F$32,0,10*ROW('Sanitation Data'!F130)))</f>
        <v/>
      </c>
      <c r="CZ136" s="295" t="str">
        <f ca="true">+IF(OFFSET('Sanitation Data'!$G$28,0,10*ROW('Sanitation Data'!G130))="","",OFFSET('Sanitation Data'!$G$28,0,10*ROW('Sanitation Data'!G130)))</f>
        <v/>
      </c>
      <c r="DA136" s="295" t="str">
        <f ca="true">+IF(OFFSET('Sanitation Data'!$G$29,0,10*ROW('Sanitation Data'!G130))="","",OFFSET('Sanitation Data'!$G$29,0,10*ROW('Sanitation Data'!G130)))</f>
        <v/>
      </c>
      <c r="DB136" s="295" t="str">
        <f ca="true">+IF(OFFSET('Sanitation Data'!$G$30,0,10*ROW('Sanitation Data'!G130))="","",OFFSET('Sanitation Data'!$G$30,0,10*ROW('Sanitation Data'!G130)))</f>
        <v/>
      </c>
      <c r="DC136" s="295" t="str">
        <f ca="true">+IF(OFFSET('Sanitation Data'!$G$31,0,10*ROW('Sanitation Data'!G130))="","",OFFSET('Sanitation Data'!$G$31,0,10*ROW('Sanitation Data'!G130)))</f>
        <v/>
      </c>
      <c r="DD136" s="295" t="str">
        <f ca="true">+IF(OFFSET('Sanitation Data'!$G$32,0,10*ROW('Sanitation Data'!G130))="","",OFFSET('Sanitation Data'!$G$32,0,10*ROW('Sanitation Data'!G130)))</f>
        <v/>
      </c>
      <c r="DE136" s="295" t="str">
        <f ca="true">+IF(OFFSET('Sanitation Data'!$H$28,0,10*ROW('Sanitation Data'!H130))="","",OFFSET('Sanitation Data'!$H$28,0,10*ROW('Sanitation Data'!H130)))</f>
        <v/>
      </c>
      <c r="DF136" s="295" t="str">
        <f ca="true">+IF(OFFSET('Sanitation Data'!$H$29,0,10*ROW('Sanitation Data'!H130))="","",OFFSET('Sanitation Data'!$H$29,0,10*ROW('Sanitation Data'!H130)))</f>
        <v/>
      </c>
      <c r="DG136" s="295" t="str">
        <f ca="true">+IF(OFFSET('Sanitation Data'!$H$30,0,10*ROW('Sanitation Data'!H130))="","",OFFSET('Sanitation Data'!$H$30,0,10*ROW('Sanitation Data'!H130)))</f>
        <v/>
      </c>
      <c r="DH136" s="295" t="str">
        <f ca="true">+IF(OFFSET('Sanitation Data'!$H$31,0,10*ROW('Sanitation Data'!H130))="","",OFFSET('Sanitation Data'!$H$31,0,10*ROW('Sanitation Data'!H130)))</f>
        <v/>
      </c>
      <c r="DI136" s="295" t="str">
        <f ca="true">+IF(OFFSET('Sanitation Data'!$H$32,0,10*ROW('Sanitation Data'!H130))="","",OFFSET('Sanitation Data'!$H$32,0,10*ROW('Sanitation Data'!H130)))</f>
        <v/>
      </c>
      <c r="DJ136" s="295" t="str">
        <f ca="true">+IF(OFFSET('Sanitation Data'!$I$28,0,10*ROW('Sanitation Data'!I130))="","",OFFSET('Sanitation Data'!$I$28,0,10*ROW('Sanitation Data'!I130)))</f>
        <v/>
      </c>
      <c r="DK136" s="295" t="str">
        <f ca="true">+IF(OFFSET('Sanitation Data'!$I$29,0,10*ROW('Sanitation Data'!I130))="","",OFFSET('Sanitation Data'!$I$29,0,10*ROW('Sanitation Data'!I130)))</f>
        <v/>
      </c>
      <c r="DL136" s="295" t="str">
        <f ca="true">+IF(OFFSET('Sanitation Data'!$I$30,0,10*ROW('Sanitation Data'!I130))="","",OFFSET('Sanitation Data'!$I$30,0,10*ROW('Sanitation Data'!I130)))</f>
        <v/>
      </c>
      <c r="DM136" s="295" t="str">
        <f ca="true">+IF(OFFSET('Sanitation Data'!$I$31,0,10*ROW('Sanitation Data'!I130))="","",OFFSET('Sanitation Data'!$I$31,0,10*ROW('Sanitation Data'!I130)))</f>
        <v/>
      </c>
      <c r="DN136" s="295" t="str">
        <f ca="true">+IF(OFFSET('Sanitation Data'!$I$32,0,10*ROW('Sanitation Data'!I130))="","",OFFSET('Sanitation Data'!$I$32,0,10*ROW('Sanitation Data'!I130)))</f>
        <v/>
      </c>
      <c r="DO136" s="295" t="str">
        <f ca="true">+IF(OFFSET('Hygiene Data'!$D$11,0,10*ROW('Hygiene Data'!D130))="","",OFFSET('Hygiene Data'!$D$11,0,10*ROW('Hygiene Data'!D130)))</f>
        <v/>
      </c>
      <c r="DP136" s="295" t="str">
        <f ca="true">+IF(OFFSET('Hygiene Data'!$D$12,0,10*ROW('Hygiene Data'!D130))="","",OFFSET('Hygiene Data'!$D$12,0,10*ROW('Hygiene Data'!D130)))</f>
        <v/>
      </c>
      <c r="DQ136" s="295" t="str">
        <f ca="true">+IF(OFFSET('Hygiene Data'!$D$13,0,10*ROW('Hygiene Data'!D130))="","",OFFSET('Hygiene Data'!$D$13,0,10*ROW('Hygiene Data'!D130)))</f>
        <v/>
      </c>
      <c r="DR136" s="295" t="str">
        <f ca="true">+IF(OFFSET('Hygiene Data'!$E$11,0,10*ROW('Hygiene Data'!E130))="","",OFFSET('Hygiene Data'!$E$11,0,10*ROW('Hygiene Data'!E130)))</f>
        <v/>
      </c>
      <c r="DS136" s="295" t="str">
        <f ca="true">+IF(OFFSET('Hygiene Data'!$E$12,0,10*ROW('Hygiene Data'!E130))="","",OFFSET('Hygiene Data'!$E$12,0,10*ROW('Hygiene Data'!E130)))</f>
        <v/>
      </c>
      <c r="DT136" s="295" t="str">
        <f ca="true">+IF(OFFSET('Hygiene Data'!$E$13,0,10*ROW('Hygiene Data'!E130))="","",OFFSET('Hygiene Data'!$E$13,0,10*ROW('Hygiene Data'!E130)))</f>
        <v/>
      </c>
      <c r="DU136" s="295" t="str">
        <f ca="true">+IF(OFFSET('Hygiene Data'!$F$11,0,10*ROW('Hygiene Data'!F130))="","",OFFSET('Hygiene Data'!$F$11,0,10*ROW('Hygiene Data'!F130)))</f>
        <v/>
      </c>
      <c r="DV136" s="295" t="str">
        <f ca="true">+IF(OFFSET('Hygiene Data'!$F$12,0,10*ROW('Hygiene Data'!F130))="","",OFFSET('Hygiene Data'!$F$12,0,10*ROW('Hygiene Data'!F130)))</f>
        <v/>
      </c>
      <c r="DW136" s="295" t="str">
        <f ca="true">+IF(OFFSET('Hygiene Data'!$F$13,0,10*ROW('Hygiene Data'!F130))="","",OFFSET('Hygiene Data'!$F$13,0,10*ROW('Hygiene Data'!F130)))</f>
        <v/>
      </c>
      <c r="DX136" s="295" t="str">
        <f ca="true">+IF(OFFSET('Hygiene Data'!$G$11,0,10*ROW('Hygiene Data'!G130))="","",OFFSET('Hygiene Data'!$G$11,0,10*ROW('Hygiene Data'!G130)))</f>
        <v/>
      </c>
      <c r="DY136" s="295" t="str">
        <f ca="true">+IF(OFFSET('Hygiene Data'!$G$12,0,10*ROW('Hygiene Data'!G130))="","",OFFSET('Hygiene Data'!$G$12,0,10*ROW('Hygiene Data'!G130)))</f>
        <v/>
      </c>
      <c r="DZ136" s="295" t="str">
        <f ca="true">+IF(OFFSET('Hygiene Data'!$G$13,0,10*ROW('Hygiene Data'!G130))="","",OFFSET('Hygiene Data'!$G$13,0,10*ROW('Hygiene Data'!G130)))</f>
        <v/>
      </c>
      <c r="EA136" s="295" t="str">
        <f ca="true">+IF(OFFSET('Hygiene Data'!$H$11,0,10*ROW('Hygiene Data'!H130))="","",OFFSET('Hygiene Data'!$H$11,0,10*ROW('Hygiene Data'!H130)))</f>
        <v/>
      </c>
      <c r="EB136" s="295" t="str">
        <f ca="true">+IF(OFFSET('Hygiene Data'!$H$12,0,10*ROW('Hygiene Data'!H130))="","",OFFSET('Hygiene Data'!$H$12,0,10*ROW('Hygiene Data'!H130)))</f>
        <v/>
      </c>
      <c r="EC136" s="295" t="str">
        <f ca="true">+IF(OFFSET('Hygiene Data'!$H$13,0,10*ROW('Hygiene Data'!H130))="","",OFFSET('Hygiene Data'!$H$13,0,10*ROW('Hygiene Data'!H130)))</f>
        <v/>
      </c>
      <c r="ED136" s="295" t="str">
        <f ca="true">+IF(OFFSET('Hygiene Data'!$I$11,0,10*ROW('Hygiene Data'!I130))="","",OFFSET('Hygiene Data'!$I$11,0,10*ROW('Hygiene Data'!I130)))</f>
        <v/>
      </c>
      <c r="EE136" s="295" t="str">
        <f ca="true">+IF(OFFSET('Hygiene Data'!$I$12,0,10*ROW('Hygiene Data'!I130))="","",OFFSET('Hygiene Data'!$I$12,0,10*ROW('Hygiene Data'!I130)))</f>
        <v/>
      </c>
      <c r="EF136" s="29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5"/>
      <c r="BS137" s="295" t="str">
        <f ca="true">+IF(OFFSET('Water Data'!$D$27,0,10*ROW('Water Data'!D131))="","",OFFSET('Water Data'!$D$27,0,10*ROW('Water Data'!D131)))</f>
        <v/>
      </c>
      <c r="BT137" s="295" t="str">
        <f ca="true">+IF(OFFSET('Water Data'!$D$28,0,10*ROW('Water Data'!D131))="","",OFFSET('Water Data'!$D$28,0,10*ROW('Water Data'!D131)))</f>
        <v/>
      </c>
      <c r="BU137" s="295" t="str">
        <f ca="true">+IF(OFFSET('Water Data'!$D$29,0,10*ROW('Water Data'!D131))="","",OFFSET('Water Data'!$D$29,0,10*ROW('Water Data'!D131)))</f>
        <v/>
      </c>
      <c r="BV137" s="295" t="str">
        <f ca="true">+IF(OFFSET('Water Data'!$E$27,0,10*ROW('Water Data'!E131))="","",OFFSET('Water Data'!$E$27,0,10*ROW('Water Data'!E131)))</f>
        <v/>
      </c>
      <c r="BW137" s="295" t="str">
        <f ca="true">+IF(OFFSET('Water Data'!$E$28,0,10*ROW('Water Data'!E131))="","",OFFSET('Water Data'!$E$28,0,10*ROW('Water Data'!E131)))</f>
        <v/>
      </c>
      <c r="BX137" s="295" t="str">
        <f ca="true">+IF(OFFSET('Water Data'!$E$29,0,10*ROW('Water Data'!E131))="","",OFFSET('Water Data'!$E$29,0,10*ROW('Water Data'!E131)))</f>
        <v/>
      </c>
      <c r="BY137" s="295" t="str">
        <f ca="true">+IF(OFFSET('Water Data'!$F$27,0,10*ROW('Water Data'!F131))="","",OFFSET('Water Data'!$F$27,0,10*ROW('Water Data'!F131)))</f>
        <v/>
      </c>
      <c r="BZ137" s="295" t="str">
        <f ca="true">+IF(OFFSET('Water Data'!$F$28,0,10*ROW('Water Data'!F131))="","",OFFSET('Water Data'!$F$28,0,10*ROW('Water Data'!F131)))</f>
        <v/>
      </c>
      <c r="CA137" s="295" t="str">
        <f ca="true">+IF(OFFSET('Water Data'!$F$29,0,10*ROW('Water Data'!F131))="","",OFFSET('Water Data'!$F$29,0,10*ROW('Water Data'!F131)))</f>
        <v/>
      </c>
      <c r="CB137" s="295" t="str">
        <f ca="true">+IF(OFFSET('Water Data'!$G$27,0,10*ROW('Water Data'!G131))="","",OFFSET('Water Data'!$G$27,0,10*ROW('Water Data'!G131)))</f>
        <v/>
      </c>
      <c r="CC137" s="295" t="str">
        <f ca="true">+IF(OFFSET('Water Data'!$G$28,0,10*ROW('Water Data'!G131))="","",OFFSET('Water Data'!$G$28,0,10*ROW('Water Data'!G131)))</f>
        <v/>
      </c>
      <c r="CD137" s="295" t="str">
        <f ca="true">+IF(OFFSET('Water Data'!$G$29,0,10*ROW('Water Data'!G131))="","",OFFSET('Water Data'!$G$29,0,10*ROW('Water Data'!G131)))</f>
        <v/>
      </c>
      <c r="CE137" s="295" t="str">
        <f ca="true">+IF(OFFSET('Water Data'!$H$27,0,10*ROW('Water Data'!H131))="","",OFFSET('Water Data'!$H$27,0,10*ROW('Water Data'!H131)))</f>
        <v/>
      </c>
      <c r="CF137" s="295" t="str">
        <f ca="true">+IF(OFFSET('Water Data'!$H$28,0,10*ROW('Water Data'!H131))="","",OFFSET('Water Data'!$H$28,0,10*ROW('Water Data'!H131)))</f>
        <v/>
      </c>
      <c r="CG137" s="295" t="str">
        <f ca="true">+IF(OFFSET('Water Data'!$H$29,0,10*ROW('Water Data'!H131))="","",OFFSET('Water Data'!$H$29,0,10*ROW('Water Data'!H131)))</f>
        <v/>
      </c>
      <c r="CH137" s="295" t="str">
        <f ca="true">+IF(OFFSET('Water Data'!$I$27,0,10*ROW('Water Data'!I131))="","",OFFSET('Water Data'!$I$27,0,10*ROW('Water Data'!I131)))</f>
        <v/>
      </c>
      <c r="CI137" s="295" t="str">
        <f ca="true">+IF(OFFSET('Water Data'!$I$28,0,10*ROW('Water Data'!I131))="","",OFFSET('Water Data'!$I$28,0,10*ROW('Water Data'!I131)))</f>
        <v/>
      </c>
      <c r="CJ137" s="295" t="str">
        <f ca="true">+IF(OFFSET('Water Data'!$I$29,0,10*ROW('Water Data'!I131))="","",OFFSET('Water Data'!$I$29,0,10*ROW('Water Data'!I131)))</f>
        <v/>
      </c>
      <c r="CK137" s="295" t="str">
        <f ca="true">+IF(OFFSET('Sanitation Data'!$D$28,0,10*ROW('Sanitation Data'!D131))="","",OFFSET('Sanitation Data'!$D$28,0,10*ROW('Sanitation Data'!D131)))</f>
        <v/>
      </c>
      <c r="CL137" s="295" t="str">
        <f ca="true">+IF(OFFSET('Sanitation Data'!$D$29,0,10*ROW('Sanitation Data'!D131))="","",OFFSET('Sanitation Data'!$D$29,0,10*ROW('Sanitation Data'!D131)))</f>
        <v/>
      </c>
      <c r="CM137" s="295" t="str">
        <f ca="true">+IF(OFFSET('Sanitation Data'!$D$30,0,10*ROW('Sanitation Data'!D131))="","",OFFSET('Sanitation Data'!$D$30,0,10*ROW('Sanitation Data'!D131)))</f>
        <v/>
      </c>
      <c r="CN137" s="295" t="str">
        <f ca="true">+IF(OFFSET('Sanitation Data'!$D$31,0,10*ROW('Sanitation Data'!D131))="","",OFFSET('Sanitation Data'!$D$31,0,10*ROW('Sanitation Data'!D131)))</f>
        <v/>
      </c>
      <c r="CO137" s="295" t="str">
        <f ca="true">+IF(OFFSET('Sanitation Data'!$D$32,0,10*ROW('Sanitation Data'!D131))="","",OFFSET('Sanitation Data'!$D$32,0,10*ROW('Sanitation Data'!D131)))</f>
        <v/>
      </c>
      <c r="CP137" s="295" t="str">
        <f ca="true">+IF(OFFSET('Sanitation Data'!$E$28,0,10*ROW('Sanitation Data'!E131))="","",OFFSET('Sanitation Data'!$E$28,0,10*ROW('Sanitation Data'!E131)))</f>
        <v/>
      </c>
      <c r="CQ137" s="295" t="str">
        <f ca="true">+IF(OFFSET('Sanitation Data'!$E$29,0,10*ROW('Sanitation Data'!E131))="","",OFFSET('Sanitation Data'!$E$29,0,10*ROW('Sanitation Data'!E131)))</f>
        <v/>
      </c>
      <c r="CR137" s="295" t="str">
        <f ca="true">+IF(OFFSET('Sanitation Data'!$E$30,0,10*ROW('Sanitation Data'!E131))="","",OFFSET('Sanitation Data'!$E$30,0,10*ROW('Sanitation Data'!E131)))</f>
        <v/>
      </c>
      <c r="CS137" s="295" t="str">
        <f ca="true">+IF(OFFSET('Sanitation Data'!$E$31,0,10*ROW('Sanitation Data'!E131))="","",OFFSET('Sanitation Data'!$E$31,0,10*ROW('Sanitation Data'!E131)))</f>
        <v/>
      </c>
      <c r="CT137" s="295" t="str">
        <f ca="true">+IF(OFFSET('Sanitation Data'!$E$32,0,10*ROW('Sanitation Data'!E131))="","",OFFSET('Sanitation Data'!$E$32,0,10*ROW('Sanitation Data'!E131)))</f>
        <v/>
      </c>
      <c r="CU137" s="295" t="str">
        <f ca="true">+IF(OFFSET('Sanitation Data'!$F$28,0,10*ROW('Sanitation Data'!F131))="","",OFFSET('Sanitation Data'!$F$28,0,10*ROW('Sanitation Data'!F131)))</f>
        <v/>
      </c>
      <c r="CV137" s="295" t="str">
        <f ca="true">+IF(OFFSET('Sanitation Data'!$F$29,0,10*ROW('Sanitation Data'!F131))="","",OFFSET('Sanitation Data'!$F$29,0,10*ROW('Sanitation Data'!F131)))</f>
        <v/>
      </c>
      <c r="CW137" s="295" t="str">
        <f ca="true">+IF(OFFSET('Sanitation Data'!$F$30,0,10*ROW('Sanitation Data'!F131))="","",OFFSET('Sanitation Data'!$F$30,0,10*ROW('Sanitation Data'!F131)))</f>
        <v/>
      </c>
      <c r="CX137" s="295" t="str">
        <f ca="true">+IF(OFFSET('Sanitation Data'!$F$31,0,10*ROW('Sanitation Data'!F131))="","",OFFSET('Sanitation Data'!$F$31,0,10*ROW('Sanitation Data'!F131)))</f>
        <v/>
      </c>
      <c r="CY137" s="295" t="str">
        <f ca="true">+IF(OFFSET('Sanitation Data'!$F$32,0,10*ROW('Sanitation Data'!F131))="","",OFFSET('Sanitation Data'!$F$32,0,10*ROW('Sanitation Data'!F131)))</f>
        <v/>
      </c>
      <c r="CZ137" s="295" t="str">
        <f ca="true">+IF(OFFSET('Sanitation Data'!$G$28,0,10*ROW('Sanitation Data'!G131))="","",OFFSET('Sanitation Data'!$G$28,0,10*ROW('Sanitation Data'!G131)))</f>
        <v/>
      </c>
      <c r="DA137" s="295" t="str">
        <f ca="true">+IF(OFFSET('Sanitation Data'!$G$29,0,10*ROW('Sanitation Data'!G131))="","",OFFSET('Sanitation Data'!$G$29,0,10*ROW('Sanitation Data'!G131)))</f>
        <v/>
      </c>
      <c r="DB137" s="295" t="str">
        <f ca="true">+IF(OFFSET('Sanitation Data'!$G$30,0,10*ROW('Sanitation Data'!G131))="","",OFFSET('Sanitation Data'!$G$30,0,10*ROW('Sanitation Data'!G131)))</f>
        <v/>
      </c>
      <c r="DC137" s="295" t="str">
        <f ca="true">+IF(OFFSET('Sanitation Data'!$G$31,0,10*ROW('Sanitation Data'!G131))="","",OFFSET('Sanitation Data'!$G$31,0,10*ROW('Sanitation Data'!G131)))</f>
        <v/>
      </c>
      <c r="DD137" s="295" t="str">
        <f ca="true">+IF(OFFSET('Sanitation Data'!$G$32,0,10*ROW('Sanitation Data'!G131))="","",OFFSET('Sanitation Data'!$G$32,0,10*ROW('Sanitation Data'!G131)))</f>
        <v/>
      </c>
      <c r="DE137" s="295" t="str">
        <f ca="true">+IF(OFFSET('Sanitation Data'!$H$28,0,10*ROW('Sanitation Data'!H131))="","",OFFSET('Sanitation Data'!$H$28,0,10*ROW('Sanitation Data'!H131)))</f>
        <v/>
      </c>
      <c r="DF137" s="295" t="str">
        <f ca="true">+IF(OFFSET('Sanitation Data'!$H$29,0,10*ROW('Sanitation Data'!H131))="","",OFFSET('Sanitation Data'!$H$29,0,10*ROW('Sanitation Data'!H131)))</f>
        <v/>
      </c>
      <c r="DG137" s="295" t="str">
        <f ca="true">+IF(OFFSET('Sanitation Data'!$H$30,0,10*ROW('Sanitation Data'!H131))="","",OFFSET('Sanitation Data'!$H$30,0,10*ROW('Sanitation Data'!H131)))</f>
        <v/>
      </c>
      <c r="DH137" s="295" t="str">
        <f ca="true">+IF(OFFSET('Sanitation Data'!$H$31,0,10*ROW('Sanitation Data'!H131))="","",OFFSET('Sanitation Data'!$H$31,0,10*ROW('Sanitation Data'!H131)))</f>
        <v/>
      </c>
      <c r="DI137" s="295" t="str">
        <f ca="true">+IF(OFFSET('Sanitation Data'!$H$32,0,10*ROW('Sanitation Data'!H131))="","",OFFSET('Sanitation Data'!$H$32,0,10*ROW('Sanitation Data'!H131)))</f>
        <v/>
      </c>
      <c r="DJ137" s="295" t="str">
        <f ca="true">+IF(OFFSET('Sanitation Data'!$I$28,0,10*ROW('Sanitation Data'!I131))="","",OFFSET('Sanitation Data'!$I$28,0,10*ROW('Sanitation Data'!I131)))</f>
        <v/>
      </c>
      <c r="DK137" s="295" t="str">
        <f ca="true">+IF(OFFSET('Sanitation Data'!$I$29,0,10*ROW('Sanitation Data'!I131))="","",OFFSET('Sanitation Data'!$I$29,0,10*ROW('Sanitation Data'!I131)))</f>
        <v/>
      </c>
      <c r="DL137" s="295" t="str">
        <f ca="true">+IF(OFFSET('Sanitation Data'!$I$30,0,10*ROW('Sanitation Data'!I131))="","",OFFSET('Sanitation Data'!$I$30,0,10*ROW('Sanitation Data'!I131)))</f>
        <v/>
      </c>
      <c r="DM137" s="295" t="str">
        <f ca="true">+IF(OFFSET('Sanitation Data'!$I$31,0,10*ROW('Sanitation Data'!I131))="","",OFFSET('Sanitation Data'!$I$31,0,10*ROW('Sanitation Data'!I131)))</f>
        <v/>
      </c>
      <c r="DN137" s="295" t="str">
        <f ca="true">+IF(OFFSET('Sanitation Data'!$I$32,0,10*ROW('Sanitation Data'!I131))="","",OFFSET('Sanitation Data'!$I$32,0,10*ROW('Sanitation Data'!I131)))</f>
        <v/>
      </c>
      <c r="DO137" s="295" t="str">
        <f ca="true">+IF(OFFSET('Hygiene Data'!$D$11,0,10*ROW('Hygiene Data'!D131))="","",OFFSET('Hygiene Data'!$D$11,0,10*ROW('Hygiene Data'!D131)))</f>
        <v/>
      </c>
      <c r="DP137" s="295" t="str">
        <f ca="true">+IF(OFFSET('Hygiene Data'!$D$12,0,10*ROW('Hygiene Data'!D131))="","",OFFSET('Hygiene Data'!$D$12,0,10*ROW('Hygiene Data'!D131)))</f>
        <v/>
      </c>
      <c r="DQ137" s="295" t="str">
        <f ca="true">+IF(OFFSET('Hygiene Data'!$D$13,0,10*ROW('Hygiene Data'!D131))="","",OFFSET('Hygiene Data'!$D$13,0,10*ROW('Hygiene Data'!D131)))</f>
        <v/>
      </c>
      <c r="DR137" s="295" t="str">
        <f ca="true">+IF(OFFSET('Hygiene Data'!$E$11,0,10*ROW('Hygiene Data'!E131))="","",OFFSET('Hygiene Data'!$E$11,0,10*ROW('Hygiene Data'!E131)))</f>
        <v/>
      </c>
      <c r="DS137" s="295" t="str">
        <f ca="true">+IF(OFFSET('Hygiene Data'!$E$12,0,10*ROW('Hygiene Data'!E131))="","",OFFSET('Hygiene Data'!$E$12,0,10*ROW('Hygiene Data'!E131)))</f>
        <v/>
      </c>
      <c r="DT137" s="295" t="str">
        <f ca="true">+IF(OFFSET('Hygiene Data'!$E$13,0,10*ROW('Hygiene Data'!E131))="","",OFFSET('Hygiene Data'!$E$13,0,10*ROW('Hygiene Data'!E131)))</f>
        <v/>
      </c>
      <c r="DU137" s="295" t="str">
        <f ca="true">+IF(OFFSET('Hygiene Data'!$F$11,0,10*ROW('Hygiene Data'!F131))="","",OFFSET('Hygiene Data'!$F$11,0,10*ROW('Hygiene Data'!F131)))</f>
        <v/>
      </c>
      <c r="DV137" s="295" t="str">
        <f ca="true">+IF(OFFSET('Hygiene Data'!$F$12,0,10*ROW('Hygiene Data'!F131))="","",OFFSET('Hygiene Data'!$F$12,0,10*ROW('Hygiene Data'!F131)))</f>
        <v/>
      </c>
      <c r="DW137" s="295" t="str">
        <f ca="true">+IF(OFFSET('Hygiene Data'!$F$13,0,10*ROW('Hygiene Data'!F131))="","",OFFSET('Hygiene Data'!$F$13,0,10*ROW('Hygiene Data'!F131)))</f>
        <v/>
      </c>
      <c r="DX137" s="295" t="str">
        <f ca="true">+IF(OFFSET('Hygiene Data'!$G$11,0,10*ROW('Hygiene Data'!G131))="","",OFFSET('Hygiene Data'!$G$11,0,10*ROW('Hygiene Data'!G131)))</f>
        <v/>
      </c>
      <c r="DY137" s="295" t="str">
        <f ca="true">+IF(OFFSET('Hygiene Data'!$G$12,0,10*ROW('Hygiene Data'!G131))="","",OFFSET('Hygiene Data'!$G$12,0,10*ROW('Hygiene Data'!G131)))</f>
        <v/>
      </c>
      <c r="DZ137" s="295" t="str">
        <f ca="true">+IF(OFFSET('Hygiene Data'!$G$13,0,10*ROW('Hygiene Data'!G131))="","",OFFSET('Hygiene Data'!$G$13,0,10*ROW('Hygiene Data'!G131)))</f>
        <v/>
      </c>
      <c r="EA137" s="295" t="str">
        <f ca="true">+IF(OFFSET('Hygiene Data'!$H$11,0,10*ROW('Hygiene Data'!H131))="","",OFFSET('Hygiene Data'!$H$11,0,10*ROW('Hygiene Data'!H131)))</f>
        <v/>
      </c>
      <c r="EB137" s="295" t="str">
        <f ca="true">+IF(OFFSET('Hygiene Data'!$H$12,0,10*ROW('Hygiene Data'!H131))="","",OFFSET('Hygiene Data'!$H$12,0,10*ROW('Hygiene Data'!H131)))</f>
        <v/>
      </c>
      <c r="EC137" s="295" t="str">
        <f ca="true">+IF(OFFSET('Hygiene Data'!$H$13,0,10*ROW('Hygiene Data'!H131))="","",OFFSET('Hygiene Data'!$H$13,0,10*ROW('Hygiene Data'!H131)))</f>
        <v/>
      </c>
      <c r="ED137" s="295" t="str">
        <f ca="true">+IF(OFFSET('Hygiene Data'!$I$11,0,10*ROW('Hygiene Data'!I131))="","",OFFSET('Hygiene Data'!$I$11,0,10*ROW('Hygiene Data'!I131)))</f>
        <v/>
      </c>
      <c r="EE137" s="295" t="str">
        <f ca="true">+IF(OFFSET('Hygiene Data'!$I$12,0,10*ROW('Hygiene Data'!I131))="","",OFFSET('Hygiene Data'!$I$12,0,10*ROW('Hygiene Data'!I131)))</f>
        <v/>
      </c>
      <c r="EF137" s="29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5"/>
      <c r="BS138" s="295" t="str">
        <f ca="true">+IF(OFFSET('Water Data'!$D$27,0,10*ROW('Water Data'!D132))="","",OFFSET('Water Data'!$D$27,0,10*ROW('Water Data'!D132)))</f>
        <v/>
      </c>
      <c r="BT138" s="295" t="str">
        <f ca="true">+IF(OFFSET('Water Data'!$D$28,0,10*ROW('Water Data'!D132))="","",OFFSET('Water Data'!$D$28,0,10*ROW('Water Data'!D132)))</f>
        <v/>
      </c>
      <c r="BU138" s="295" t="str">
        <f ca="true">+IF(OFFSET('Water Data'!$D$29,0,10*ROW('Water Data'!D132))="","",OFFSET('Water Data'!$D$29,0,10*ROW('Water Data'!D132)))</f>
        <v/>
      </c>
      <c r="BV138" s="295" t="str">
        <f ca="true">+IF(OFFSET('Water Data'!$E$27,0,10*ROW('Water Data'!E132))="","",OFFSET('Water Data'!$E$27,0,10*ROW('Water Data'!E132)))</f>
        <v/>
      </c>
      <c r="BW138" s="295" t="str">
        <f ca="true">+IF(OFFSET('Water Data'!$E$28,0,10*ROW('Water Data'!E132))="","",OFFSET('Water Data'!$E$28,0,10*ROW('Water Data'!E132)))</f>
        <v/>
      </c>
      <c r="BX138" s="295" t="str">
        <f ca="true">+IF(OFFSET('Water Data'!$E$29,0,10*ROW('Water Data'!E132))="","",OFFSET('Water Data'!$E$29,0,10*ROW('Water Data'!E132)))</f>
        <v/>
      </c>
      <c r="BY138" s="295" t="str">
        <f ca="true">+IF(OFFSET('Water Data'!$F$27,0,10*ROW('Water Data'!F132))="","",OFFSET('Water Data'!$F$27,0,10*ROW('Water Data'!F132)))</f>
        <v/>
      </c>
      <c r="BZ138" s="295" t="str">
        <f ca="true">+IF(OFFSET('Water Data'!$F$28,0,10*ROW('Water Data'!F132))="","",OFFSET('Water Data'!$F$28,0,10*ROW('Water Data'!F132)))</f>
        <v/>
      </c>
      <c r="CA138" s="295" t="str">
        <f ca="true">+IF(OFFSET('Water Data'!$F$29,0,10*ROW('Water Data'!F132))="","",OFFSET('Water Data'!$F$29,0,10*ROW('Water Data'!F132)))</f>
        <v/>
      </c>
      <c r="CB138" s="295" t="str">
        <f ca="true">+IF(OFFSET('Water Data'!$G$27,0,10*ROW('Water Data'!G132))="","",OFFSET('Water Data'!$G$27,0,10*ROW('Water Data'!G132)))</f>
        <v/>
      </c>
      <c r="CC138" s="295" t="str">
        <f ca="true">+IF(OFFSET('Water Data'!$G$28,0,10*ROW('Water Data'!G132))="","",OFFSET('Water Data'!$G$28,0,10*ROW('Water Data'!G132)))</f>
        <v/>
      </c>
      <c r="CD138" s="295" t="str">
        <f ca="true">+IF(OFFSET('Water Data'!$G$29,0,10*ROW('Water Data'!G132))="","",OFFSET('Water Data'!$G$29,0,10*ROW('Water Data'!G132)))</f>
        <v/>
      </c>
      <c r="CE138" s="295" t="str">
        <f ca="true">+IF(OFFSET('Water Data'!$H$27,0,10*ROW('Water Data'!H132))="","",OFFSET('Water Data'!$H$27,0,10*ROW('Water Data'!H132)))</f>
        <v/>
      </c>
      <c r="CF138" s="295" t="str">
        <f ca="true">+IF(OFFSET('Water Data'!$H$28,0,10*ROW('Water Data'!H132))="","",OFFSET('Water Data'!$H$28,0,10*ROW('Water Data'!H132)))</f>
        <v/>
      </c>
      <c r="CG138" s="295" t="str">
        <f ca="true">+IF(OFFSET('Water Data'!$H$29,0,10*ROW('Water Data'!H132))="","",OFFSET('Water Data'!$H$29,0,10*ROW('Water Data'!H132)))</f>
        <v/>
      </c>
      <c r="CH138" s="295" t="str">
        <f ca="true">+IF(OFFSET('Water Data'!$I$27,0,10*ROW('Water Data'!I132))="","",OFFSET('Water Data'!$I$27,0,10*ROW('Water Data'!I132)))</f>
        <v/>
      </c>
      <c r="CI138" s="295" t="str">
        <f ca="true">+IF(OFFSET('Water Data'!$I$28,0,10*ROW('Water Data'!I132))="","",OFFSET('Water Data'!$I$28,0,10*ROW('Water Data'!I132)))</f>
        <v/>
      </c>
      <c r="CJ138" s="295" t="str">
        <f ca="true">+IF(OFFSET('Water Data'!$I$29,0,10*ROW('Water Data'!I132))="","",OFFSET('Water Data'!$I$29,0,10*ROW('Water Data'!I132)))</f>
        <v/>
      </c>
      <c r="CK138" s="295" t="str">
        <f ca="true">+IF(OFFSET('Sanitation Data'!$D$28,0,10*ROW('Sanitation Data'!D132))="","",OFFSET('Sanitation Data'!$D$28,0,10*ROW('Sanitation Data'!D132)))</f>
        <v/>
      </c>
      <c r="CL138" s="295" t="str">
        <f ca="true">+IF(OFFSET('Sanitation Data'!$D$29,0,10*ROW('Sanitation Data'!D132))="","",OFFSET('Sanitation Data'!$D$29,0,10*ROW('Sanitation Data'!D132)))</f>
        <v/>
      </c>
      <c r="CM138" s="295" t="str">
        <f ca="true">+IF(OFFSET('Sanitation Data'!$D$30,0,10*ROW('Sanitation Data'!D132))="","",OFFSET('Sanitation Data'!$D$30,0,10*ROW('Sanitation Data'!D132)))</f>
        <v/>
      </c>
      <c r="CN138" s="295" t="str">
        <f ca="true">+IF(OFFSET('Sanitation Data'!$D$31,0,10*ROW('Sanitation Data'!D132))="","",OFFSET('Sanitation Data'!$D$31,0,10*ROW('Sanitation Data'!D132)))</f>
        <v/>
      </c>
      <c r="CO138" s="295" t="str">
        <f ca="true">+IF(OFFSET('Sanitation Data'!$D$32,0,10*ROW('Sanitation Data'!D132))="","",OFFSET('Sanitation Data'!$D$32,0,10*ROW('Sanitation Data'!D132)))</f>
        <v/>
      </c>
      <c r="CP138" s="295" t="str">
        <f ca="true">+IF(OFFSET('Sanitation Data'!$E$28,0,10*ROW('Sanitation Data'!E132))="","",OFFSET('Sanitation Data'!$E$28,0,10*ROW('Sanitation Data'!E132)))</f>
        <v/>
      </c>
      <c r="CQ138" s="295" t="str">
        <f ca="true">+IF(OFFSET('Sanitation Data'!$E$29,0,10*ROW('Sanitation Data'!E132))="","",OFFSET('Sanitation Data'!$E$29,0,10*ROW('Sanitation Data'!E132)))</f>
        <v/>
      </c>
      <c r="CR138" s="295" t="str">
        <f ca="true">+IF(OFFSET('Sanitation Data'!$E$30,0,10*ROW('Sanitation Data'!E132))="","",OFFSET('Sanitation Data'!$E$30,0,10*ROW('Sanitation Data'!E132)))</f>
        <v/>
      </c>
      <c r="CS138" s="295" t="str">
        <f ca="true">+IF(OFFSET('Sanitation Data'!$E$31,0,10*ROW('Sanitation Data'!E132))="","",OFFSET('Sanitation Data'!$E$31,0,10*ROW('Sanitation Data'!E132)))</f>
        <v/>
      </c>
      <c r="CT138" s="295" t="str">
        <f ca="true">+IF(OFFSET('Sanitation Data'!$E$32,0,10*ROW('Sanitation Data'!E132))="","",OFFSET('Sanitation Data'!$E$32,0,10*ROW('Sanitation Data'!E132)))</f>
        <v/>
      </c>
      <c r="CU138" s="295" t="str">
        <f ca="true">+IF(OFFSET('Sanitation Data'!$F$28,0,10*ROW('Sanitation Data'!F132))="","",OFFSET('Sanitation Data'!$F$28,0,10*ROW('Sanitation Data'!F132)))</f>
        <v/>
      </c>
      <c r="CV138" s="295" t="str">
        <f ca="true">+IF(OFFSET('Sanitation Data'!$F$29,0,10*ROW('Sanitation Data'!F132))="","",OFFSET('Sanitation Data'!$F$29,0,10*ROW('Sanitation Data'!F132)))</f>
        <v/>
      </c>
      <c r="CW138" s="295" t="str">
        <f ca="true">+IF(OFFSET('Sanitation Data'!$F$30,0,10*ROW('Sanitation Data'!F132))="","",OFFSET('Sanitation Data'!$F$30,0,10*ROW('Sanitation Data'!F132)))</f>
        <v/>
      </c>
      <c r="CX138" s="295" t="str">
        <f ca="true">+IF(OFFSET('Sanitation Data'!$F$31,0,10*ROW('Sanitation Data'!F132))="","",OFFSET('Sanitation Data'!$F$31,0,10*ROW('Sanitation Data'!F132)))</f>
        <v/>
      </c>
      <c r="CY138" s="295" t="str">
        <f ca="true">+IF(OFFSET('Sanitation Data'!$F$32,0,10*ROW('Sanitation Data'!F132))="","",OFFSET('Sanitation Data'!$F$32,0,10*ROW('Sanitation Data'!F132)))</f>
        <v/>
      </c>
      <c r="CZ138" s="295" t="str">
        <f ca="true">+IF(OFFSET('Sanitation Data'!$G$28,0,10*ROW('Sanitation Data'!G132))="","",OFFSET('Sanitation Data'!$G$28,0,10*ROW('Sanitation Data'!G132)))</f>
        <v/>
      </c>
      <c r="DA138" s="295" t="str">
        <f ca="true">+IF(OFFSET('Sanitation Data'!$G$29,0,10*ROW('Sanitation Data'!G132))="","",OFFSET('Sanitation Data'!$G$29,0,10*ROW('Sanitation Data'!G132)))</f>
        <v/>
      </c>
      <c r="DB138" s="295" t="str">
        <f ca="true">+IF(OFFSET('Sanitation Data'!$G$30,0,10*ROW('Sanitation Data'!G132))="","",OFFSET('Sanitation Data'!$G$30,0,10*ROW('Sanitation Data'!G132)))</f>
        <v/>
      </c>
      <c r="DC138" s="295" t="str">
        <f ca="true">+IF(OFFSET('Sanitation Data'!$G$31,0,10*ROW('Sanitation Data'!G132))="","",OFFSET('Sanitation Data'!$G$31,0,10*ROW('Sanitation Data'!G132)))</f>
        <v/>
      </c>
      <c r="DD138" s="295" t="str">
        <f ca="true">+IF(OFFSET('Sanitation Data'!$G$32,0,10*ROW('Sanitation Data'!G132))="","",OFFSET('Sanitation Data'!$G$32,0,10*ROW('Sanitation Data'!G132)))</f>
        <v/>
      </c>
      <c r="DE138" s="295" t="str">
        <f ca="true">+IF(OFFSET('Sanitation Data'!$H$28,0,10*ROW('Sanitation Data'!H132))="","",OFFSET('Sanitation Data'!$H$28,0,10*ROW('Sanitation Data'!H132)))</f>
        <v/>
      </c>
      <c r="DF138" s="295" t="str">
        <f ca="true">+IF(OFFSET('Sanitation Data'!$H$29,0,10*ROW('Sanitation Data'!H132))="","",OFFSET('Sanitation Data'!$H$29,0,10*ROW('Sanitation Data'!H132)))</f>
        <v/>
      </c>
      <c r="DG138" s="295" t="str">
        <f ca="true">+IF(OFFSET('Sanitation Data'!$H$30,0,10*ROW('Sanitation Data'!H132))="","",OFFSET('Sanitation Data'!$H$30,0,10*ROW('Sanitation Data'!H132)))</f>
        <v/>
      </c>
      <c r="DH138" s="295" t="str">
        <f ca="true">+IF(OFFSET('Sanitation Data'!$H$31,0,10*ROW('Sanitation Data'!H132))="","",OFFSET('Sanitation Data'!$H$31,0,10*ROW('Sanitation Data'!H132)))</f>
        <v/>
      </c>
      <c r="DI138" s="295" t="str">
        <f ca="true">+IF(OFFSET('Sanitation Data'!$H$32,0,10*ROW('Sanitation Data'!H132))="","",OFFSET('Sanitation Data'!$H$32,0,10*ROW('Sanitation Data'!H132)))</f>
        <v/>
      </c>
      <c r="DJ138" s="295" t="str">
        <f ca="true">+IF(OFFSET('Sanitation Data'!$I$28,0,10*ROW('Sanitation Data'!I132))="","",OFFSET('Sanitation Data'!$I$28,0,10*ROW('Sanitation Data'!I132)))</f>
        <v/>
      </c>
      <c r="DK138" s="295" t="str">
        <f ca="true">+IF(OFFSET('Sanitation Data'!$I$29,0,10*ROW('Sanitation Data'!I132))="","",OFFSET('Sanitation Data'!$I$29,0,10*ROW('Sanitation Data'!I132)))</f>
        <v/>
      </c>
      <c r="DL138" s="295" t="str">
        <f ca="true">+IF(OFFSET('Sanitation Data'!$I$30,0,10*ROW('Sanitation Data'!I132))="","",OFFSET('Sanitation Data'!$I$30,0,10*ROW('Sanitation Data'!I132)))</f>
        <v/>
      </c>
      <c r="DM138" s="295" t="str">
        <f ca="true">+IF(OFFSET('Sanitation Data'!$I$31,0,10*ROW('Sanitation Data'!I132))="","",OFFSET('Sanitation Data'!$I$31,0,10*ROW('Sanitation Data'!I132)))</f>
        <v/>
      </c>
      <c r="DN138" s="295" t="str">
        <f ca="true">+IF(OFFSET('Sanitation Data'!$I$32,0,10*ROW('Sanitation Data'!I132))="","",OFFSET('Sanitation Data'!$I$32,0,10*ROW('Sanitation Data'!I132)))</f>
        <v/>
      </c>
      <c r="DO138" s="295" t="str">
        <f ca="true">+IF(OFFSET('Hygiene Data'!$D$11,0,10*ROW('Hygiene Data'!D132))="","",OFFSET('Hygiene Data'!$D$11,0,10*ROW('Hygiene Data'!D132)))</f>
        <v/>
      </c>
      <c r="DP138" s="295" t="str">
        <f ca="true">+IF(OFFSET('Hygiene Data'!$D$12,0,10*ROW('Hygiene Data'!D132))="","",OFFSET('Hygiene Data'!$D$12,0,10*ROW('Hygiene Data'!D132)))</f>
        <v/>
      </c>
      <c r="DQ138" s="295" t="str">
        <f ca="true">+IF(OFFSET('Hygiene Data'!$D$13,0,10*ROW('Hygiene Data'!D132))="","",OFFSET('Hygiene Data'!$D$13,0,10*ROW('Hygiene Data'!D132)))</f>
        <v/>
      </c>
      <c r="DR138" s="295" t="str">
        <f ca="true">+IF(OFFSET('Hygiene Data'!$E$11,0,10*ROW('Hygiene Data'!E132))="","",OFFSET('Hygiene Data'!$E$11,0,10*ROW('Hygiene Data'!E132)))</f>
        <v/>
      </c>
      <c r="DS138" s="295" t="str">
        <f ca="true">+IF(OFFSET('Hygiene Data'!$E$12,0,10*ROW('Hygiene Data'!E132))="","",OFFSET('Hygiene Data'!$E$12,0,10*ROW('Hygiene Data'!E132)))</f>
        <v/>
      </c>
      <c r="DT138" s="295" t="str">
        <f ca="true">+IF(OFFSET('Hygiene Data'!$E$13,0,10*ROW('Hygiene Data'!E132))="","",OFFSET('Hygiene Data'!$E$13,0,10*ROW('Hygiene Data'!E132)))</f>
        <v/>
      </c>
      <c r="DU138" s="295" t="str">
        <f ca="true">+IF(OFFSET('Hygiene Data'!$F$11,0,10*ROW('Hygiene Data'!F132))="","",OFFSET('Hygiene Data'!$F$11,0,10*ROW('Hygiene Data'!F132)))</f>
        <v/>
      </c>
      <c r="DV138" s="295" t="str">
        <f ca="true">+IF(OFFSET('Hygiene Data'!$F$12,0,10*ROW('Hygiene Data'!F132))="","",OFFSET('Hygiene Data'!$F$12,0,10*ROW('Hygiene Data'!F132)))</f>
        <v/>
      </c>
      <c r="DW138" s="295" t="str">
        <f ca="true">+IF(OFFSET('Hygiene Data'!$F$13,0,10*ROW('Hygiene Data'!F132))="","",OFFSET('Hygiene Data'!$F$13,0,10*ROW('Hygiene Data'!F132)))</f>
        <v/>
      </c>
      <c r="DX138" s="295" t="str">
        <f ca="true">+IF(OFFSET('Hygiene Data'!$G$11,0,10*ROW('Hygiene Data'!G132))="","",OFFSET('Hygiene Data'!$G$11,0,10*ROW('Hygiene Data'!G132)))</f>
        <v/>
      </c>
      <c r="DY138" s="295" t="str">
        <f ca="true">+IF(OFFSET('Hygiene Data'!$G$12,0,10*ROW('Hygiene Data'!G132))="","",OFFSET('Hygiene Data'!$G$12,0,10*ROW('Hygiene Data'!G132)))</f>
        <v/>
      </c>
      <c r="DZ138" s="295" t="str">
        <f ca="true">+IF(OFFSET('Hygiene Data'!$G$13,0,10*ROW('Hygiene Data'!G132))="","",OFFSET('Hygiene Data'!$G$13,0,10*ROW('Hygiene Data'!G132)))</f>
        <v/>
      </c>
      <c r="EA138" s="295" t="str">
        <f ca="true">+IF(OFFSET('Hygiene Data'!$H$11,0,10*ROW('Hygiene Data'!H132))="","",OFFSET('Hygiene Data'!$H$11,0,10*ROW('Hygiene Data'!H132)))</f>
        <v/>
      </c>
      <c r="EB138" s="295" t="str">
        <f ca="true">+IF(OFFSET('Hygiene Data'!$H$12,0,10*ROW('Hygiene Data'!H132))="","",OFFSET('Hygiene Data'!$H$12,0,10*ROW('Hygiene Data'!H132)))</f>
        <v/>
      </c>
      <c r="EC138" s="295" t="str">
        <f ca="true">+IF(OFFSET('Hygiene Data'!$H$13,0,10*ROW('Hygiene Data'!H132))="","",OFFSET('Hygiene Data'!$H$13,0,10*ROW('Hygiene Data'!H132)))</f>
        <v/>
      </c>
      <c r="ED138" s="295" t="str">
        <f ca="true">+IF(OFFSET('Hygiene Data'!$I$11,0,10*ROW('Hygiene Data'!I132))="","",OFFSET('Hygiene Data'!$I$11,0,10*ROW('Hygiene Data'!I132)))</f>
        <v/>
      </c>
      <c r="EE138" s="295" t="str">
        <f ca="true">+IF(OFFSET('Hygiene Data'!$I$12,0,10*ROW('Hygiene Data'!I132))="","",OFFSET('Hygiene Data'!$I$12,0,10*ROW('Hygiene Data'!I132)))</f>
        <v/>
      </c>
      <c r="EF138" s="29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5"/>
      <c r="BS139" s="295" t="str">
        <f ca="true">+IF(OFFSET('Water Data'!$D$27,0,10*ROW('Water Data'!D133))="","",OFFSET('Water Data'!$D$27,0,10*ROW('Water Data'!D133)))</f>
        <v/>
      </c>
      <c r="BT139" s="295" t="str">
        <f ca="true">+IF(OFFSET('Water Data'!$D$28,0,10*ROW('Water Data'!D133))="","",OFFSET('Water Data'!$D$28,0,10*ROW('Water Data'!D133)))</f>
        <v/>
      </c>
      <c r="BU139" s="295" t="str">
        <f ca="true">+IF(OFFSET('Water Data'!$D$29,0,10*ROW('Water Data'!D133))="","",OFFSET('Water Data'!$D$29,0,10*ROW('Water Data'!D133)))</f>
        <v/>
      </c>
      <c r="BV139" s="295" t="str">
        <f ca="true">+IF(OFFSET('Water Data'!$E$27,0,10*ROW('Water Data'!E133))="","",OFFSET('Water Data'!$E$27,0,10*ROW('Water Data'!E133)))</f>
        <v/>
      </c>
      <c r="BW139" s="295" t="str">
        <f ca="true">+IF(OFFSET('Water Data'!$E$28,0,10*ROW('Water Data'!E133))="","",OFFSET('Water Data'!$E$28,0,10*ROW('Water Data'!E133)))</f>
        <v/>
      </c>
      <c r="BX139" s="295" t="str">
        <f ca="true">+IF(OFFSET('Water Data'!$E$29,0,10*ROW('Water Data'!E133))="","",OFFSET('Water Data'!$E$29,0,10*ROW('Water Data'!E133)))</f>
        <v/>
      </c>
      <c r="BY139" s="295" t="str">
        <f ca="true">+IF(OFFSET('Water Data'!$F$27,0,10*ROW('Water Data'!F133))="","",OFFSET('Water Data'!$F$27,0,10*ROW('Water Data'!F133)))</f>
        <v/>
      </c>
      <c r="BZ139" s="295" t="str">
        <f ca="true">+IF(OFFSET('Water Data'!$F$28,0,10*ROW('Water Data'!F133))="","",OFFSET('Water Data'!$F$28,0,10*ROW('Water Data'!F133)))</f>
        <v/>
      </c>
      <c r="CA139" s="295" t="str">
        <f ca="true">+IF(OFFSET('Water Data'!$F$29,0,10*ROW('Water Data'!F133))="","",OFFSET('Water Data'!$F$29,0,10*ROW('Water Data'!F133)))</f>
        <v/>
      </c>
      <c r="CB139" s="295" t="str">
        <f ca="true">+IF(OFFSET('Water Data'!$G$27,0,10*ROW('Water Data'!G133))="","",OFFSET('Water Data'!$G$27,0,10*ROW('Water Data'!G133)))</f>
        <v/>
      </c>
      <c r="CC139" s="295" t="str">
        <f ca="true">+IF(OFFSET('Water Data'!$G$28,0,10*ROW('Water Data'!G133))="","",OFFSET('Water Data'!$G$28,0,10*ROW('Water Data'!G133)))</f>
        <v/>
      </c>
      <c r="CD139" s="295" t="str">
        <f ca="true">+IF(OFFSET('Water Data'!$G$29,0,10*ROW('Water Data'!G133))="","",OFFSET('Water Data'!$G$29,0,10*ROW('Water Data'!G133)))</f>
        <v/>
      </c>
      <c r="CE139" s="295" t="str">
        <f ca="true">+IF(OFFSET('Water Data'!$H$27,0,10*ROW('Water Data'!H133))="","",OFFSET('Water Data'!$H$27,0,10*ROW('Water Data'!H133)))</f>
        <v/>
      </c>
      <c r="CF139" s="295" t="str">
        <f ca="true">+IF(OFFSET('Water Data'!$H$28,0,10*ROW('Water Data'!H133))="","",OFFSET('Water Data'!$H$28,0,10*ROW('Water Data'!H133)))</f>
        <v/>
      </c>
      <c r="CG139" s="295" t="str">
        <f ca="true">+IF(OFFSET('Water Data'!$H$29,0,10*ROW('Water Data'!H133))="","",OFFSET('Water Data'!$H$29,0,10*ROW('Water Data'!H133)))</f>
        <v/>
      </c>
      <c r="CH139" s="295" t="str">
        <f ca="true">+IF(OFFSET('Water Data'!$I$27,0,10*ROW('Water Data'!I133))="","",OFFSET('Water Data'!$I$27,0,10*ROW('Water Data'!I133)))</f>
        <v/>
      </c>
      <c r="CI139" s="295" t="str">
        <f ca="true">+IF(OFFSET('Water Data'!$I$28,0,10*ROW('Water Data'!I133))="","",OFFSET('Water Data'!$I$28,0,10*ROW('Water Data'!I133)))</f>
        <v/>
      </c>
      <c r="CJ139" s="295" t="str">
        <f ca="true">+IF(OFFSET('Water Data'!$I$29,0,10*ROW('Water Data'!I133))="","",OFFSET('Water Data'!$I$29,0,10*ROW('Water Data'!I133)))</f>
        <v/>
      </c>
      <c r="CK139" s="295" t="str">
        <f ca="true">+IF(OFFSET('Sanitation Data'!$D$28,0,10*ROW('Sanitation Data'!D133))="","",OFFSET('Sanitation Data'!$D$28,0,10*ROW('Sanitation Data'!D133)))</f>
        <v/>
      </c>
      <c r="CL139" s="295" t="str">
        <f ca="true">+IF(OFFSET('Sanitation Data'!$D$29,0,10*ROW('Sanitation Data'!D133))="","",OFFSET('Sanitation Data'!$D$29,0,10*ROW('Sanitation Data'!D133)))</f>
        <v/>
      </c>
      <c r="CM139" s="295" t="str">
        <f ca="true">+IF(OFFSET('Sanitation Data'!$D$30,0,10*ROW('Sanitation Data'!D133))="","",OFFSET('Sanitation Data'!$D$30,0,10*ROW('Sanitation Data'!D133)))</f>
        <v/>
      </c>
      <c r="CN139" s="295" t="str">
        <f ca="true">+IF(OFFSET('Sanitation Data'!$D$31,0,10*ROW('Sanitation Data'!D133))="","",OFFSET('Sanitation Data'!$D$31,0,10*ROW('Sanitation Data'!D133)))</f>
        <v/>
      </c>
      <c r="CO139" s="295" t="str">
        <f ca="true">+IF(OFFSET('Sanitation Data'!$D$32,0,10*ROW('Sanitation Data'!D133))="","",OFFSET('Sanitation Data'!$D$32,0,10*ROW('Sanitation Data'!D133)))</f>
        <v/>
      </c>
      <c r="CP139" s="295" t="str">
        <f ca="true">+IF(OFFSET('Sanitation Data'!$E$28,0,10*ROW('Sanitation Data'!E133))="","",OFFSET('Sanitation Data'!$E$28,0,10*ROW('Sanitation Data'!E133)))</f>
        <v/>
      </c>
      <c r="CQ139" s="295" t="str">
        <f ca="true">+IF(OFFSET('Sanitation Data'!$E$29,0,10*ROW('Sanitation Data'!E133))="","",OFFSET('Sanitation Data'!$E$29,0,10*ROW('Sanitation Data'!E133)))</f>
        <v/>
      </c>
      <c r="CR139" s="295" t="str">
        <f ca="true">+IF(OFFSET('Sanitation Data'!$E$30,0,10*ROW('Sanitation Data'!E133))="","",OFFSET('Sanitation Data'!$E$30,0,10*ROW('Sanitation Data'!E133)))</f>
        <v/>
      </c>
      <c r="CS139" s="295" t="str">
        <f ca="true">+IF(OFFSET('Sanitation Data'!$E$31,0,10*ROW('Sanitation Data'!E133))="","",OFFSET('Sanitation Data'!$E$31,0,10*ROW('Sanitation Data'!E133)))</f>
        <v/>
      </c>
      <c r="CT139" s="295" t="str">
        <f ca="true">+IF(OFFSET('Sanitation Data'!$E$32,0,10*ROW('Sanitation Data'!E133))="","",OFFSET('Sanitation Data'!$E$32,0,10*ROW('Sanitation Data'!E133)))</f>
        <v/>
      </c>
      <c r="CU139" s="295" t="str">
        <f ca="true">+IF(OFFSET('Sanitation Data'!$F$28,0,10*ROW('Sanitation Data'!F133))="","",OFFSET('Sanitation Data'!$F$28,0,10*ROW('Sanitation Data'!F133)))</f>
        <v/>
      </c>
      <c r="CV139" s="295" t="str">
        <f ca="true">+IF(OFFSET('Sanitation Data'!$F$29,0,10*ROW('Sanitation Data'!F133))="","",OFFSET('Sanitation Data'!$F$29,0,10*ROW('Sanitation Data'!F133)))</f>
        <v/>
      </c>
      <c r="CW139" s="295" t="str">
        <f ca="true">+IF(OFFSET('Sanitation Data'!$F$30,0,10*ROW('Sanitation Data'!F133))="","",OFFSET('Sanitation Data'!$F$30,0,10*ROW('Sanitation Data'!F133)))</f>
        <v/>
      </c>
      <c r="CX139" s="295" t="str">
        <f ca="true">+IF(OFFSET('Sanitation Data'!$F$31,0,10*ROW('Sanitation Data'!F133))="","",OFFSET('Sanitation Data'!$F$31,0,10*ROW('Sanitation Data'!F133)))</f>
        <v/>
      </c>
      <c r="CY139" s="295" t="str">
        <f ca="true">+IF(OFFSET('Sanitation Data'!$F$32,0,10*ROW('Sanitation Data'!F133))="","",OFFSET('Sanitation Data'!$F$32,0,10*ROW('Sanitation Data'!F133)))</f>
        <v/>
      </c>
      <c r="CZ139" s="295" t="str">
        <f ca="true">+IF(OFFSET('Sanitation Data'!$G$28,0,10*ROW('Sanitation Data'!G133))="","",OFFSET('Sanitation Data'!$G$28,0,10*ROW('Sanitation Data'!G133)))</f>
        <v/>
      </c>
      <c r="DA139" s="295" t="str">
        <f ca="true">+IF(OFFSET('Sanitation Data'!$G$29,0,10*ROW('Sanitation Data'!G133))="","",OFFSET('Sanitation Data'!$G$29,0,10*ROW('Sanitation Data'!G133)))</f>
        <v/>
      </c>
      <c r="DB139" s="295" t="str">
        <f ca="true">+IF(OFFSET('Sanitation Data'!$G$30,0,10*ROW('Sanitation Data'!G133))="","",OFFSET('Sanitation Data'!$G$30,0,10*ROW('Sanitation Data'!G133)))</f>
        <v/>
      </c>
      <c r="DC139" s="295" t="str">
        <f ca="true">+IF(OFFSET('Sanitation Data'!$G$31,0,10*ROW('Sanitation Data'!G133))="","",OFFSET('Sanitation Data'!$G$31,0,10*ROW('Sanitation Data'!G133)))</f>
        <v/>
      </c>
      <c r="DD139" s="295" t="str">
        <f ca="true">+IF(OFFSET('Sanitation Data'!$G$32,0,10*ROW('Sanitation Data'!G133))="","",OFFSET('Sanitation Data'!$G$32,0,10*ROW('Sanitation Data'!G133)))</f>
        <v/>
      </c>
      <c r="DE139" s="295" t="str">
        <f ca="true">+IF(OFFSET('Sanitation Data'!$H$28,0,10*ROW('Sanitation Data'!H133))="","",OFFSET('Sanitation Data'!$H$28,0,10*ROW('Sanitation Data'!H133)))</f>
        <v/>
      </c>
      <c r="DF139" s="295" t="str">
        <f ca="true">+IF(OFFSET('Sanitation Data'!$H$29,0,10*ROW('Sanitation Data'!H133))="","",OFFSET('Sanitation Data'!$H$29,0,10*ROW('Sanitation Data'!H133)))</f>
        <v/>
      </c>
      <c r="DG139" s="295" t="str">
        <f ca="true">+IF(OFFSET('Sanitation Data'!$H$30,0,10*ROW('Sanitation Data'!H133))="","",OFFSET('Sanitation Data'!$H$30,0,10*ROW('Sanitation Data'!H133)))</f>
        <v/>
      </c>
      <c r="DH139" s="295" t="str">
        <f ca="true">+IF(OFFSET('Sanitation Data'!$H$31,0,10*ROW('Sanitation Data'!H133))="","",OFFSET('Sanitation Data'!$H$31,0,10*ROW('Sanitation Data'!H133)))</f>
        <v/>
      </c>
      <c r="DI139" s="295" t="str">
        <f ca="true">+IF(OFFSET('Sanitation Data'!$H$32,0,10*ROW('Sanitation Data'!H133))="","",OFFSET('Sanitation Data'!$H$32,0,10*ROW('Sanitation Data'!H133)))</f>
        <v/>
      </c>
      <c r="DJ139" s="295" t="str">
        <f ca="true">+IF(OFFSET('Sanitation Data'!$I$28,0,10*ROW('Sanitation Data'!I133))="","",OFFSET('Sanitation Data'!$I$28,0,10*ROW('Sanitation Data'!I133)))</f>
        <v/>
      </c>
      <c r="DK139" s="295" t="str">
        <f ca="true">+IF(OFFSET('Sanitation Data'!$I$29,0,10*ROW('Sanitation Data'!I133))="","",OFFSET('Sanitation Data'!$I$29,0,10*ROW('Sanitation Data'!I133)))</f>
        <v/>
      </c>
      <c r="DL139" s="295" t="str">
        <f ca="true">+IF(OFFSET('Sanitation Data'!$I$30,0,10*ROW('Sanitation Data'!I133))="","",OFFSET('Sanitation Data'!$I$30,0,10*ROW('Sanitation Data'!I133)))</f>
        <v/>
      </c>
      <c r="DM139" s="295" t="str">
        <f ca="true">+IF(OFFSET('Sanitation Data'!$I$31,0,10*ROW('Sanitation Data'!I133))="","",OFFSET('Sanitation Data'!$I$31,0,10*ROW('Sanitation Data'!I133)))</f>
        <v/>
      </c>
      <c r="DN139" s="295" t="str">
        <f ca="true">+IF(OFFSET('Sanitation Data'!$I$32,0,10*ROW('Sanitation Data'!I133))="","",OFFSET('Sanitation Data'!$I$32,0,10*ROW('Sanitation Data'!I133)))</f>
        <v/>
      </c>
      <c r="DO139" s="295" t="str">
        <f ca="true">+IF(OFFSET('Hygiene Data'!$D$11,0,10*ROW('Hygiene Data'!D133))="","",OFFSET('Hygiene Data'!$D$11,0,10*ROW('Hygiene Data'!D133)))</f>
        <v/>
      </c>
      <c r="DP139" s="295" t="str">
        <f ca="true">+IF(OFFSET('Hygiene Data'!$D$12,0,10*ROW('Hygiene Data'!D133))="","",OFFSET('Hygiene Data'!$D$12,0,10*ROW('Hygiene Data'!D133)))</f>
        <v/>
      </c>
      <c r="DQ139" s="295" t="str">
        <f ca="true">+IF(OFFSET('Hygiene Data'!$D$13,0,10*ROW('Hygiene Data'!D133))="","",OFFSET('Hygiene Data'!$D$13,0,10*ROW('Hygiene Data'!D133)))</f>
        <v/>
      </c>
      <c r="DR139" s="295" t="str">
        <f ca="true">+IF(OFFSET('Hygiene Data'!$E$11,0,10*ROW('Hygiene Data'!E133))="","",OFFSET('Hygiene Data'!$E$11,0,10*ROW('Hygiene Data'!E133)))</f>
        <v/>
      </c>
      <c r="DS139" s="295" t="str">
        <f ca="true">+IF(OFFSET('Hygiene Data'!$E$12,0,10*ROW('Hygiene Data'!E133))="","",OFFSET('Hygiene Data'!$E$12,0,10*ROW('Hygiene Data'!E133)))</f>
        <v/>
      </c>
      <c r="DT139" s="295" t="str">
        <f ca="true">+IF(OFFSET('Hygiene Data'!$E$13,0,10*ROW('Hygiene Data'!E133))="","",OFFSET('Hygiene Data'!$E$13,0,10*ROW('Hygiene Data'!E133)))</f>
        <v/>
      </c>
      <c r="DU139" s="295" t="str">
        <f ca="true">+IF(OFFSET('Hygiene Data'!$F$11,0,10*ROW('Hygiene Data'!F133))="","",OFFSET('Hygiene Data'!$F$11,0,10*ROW('Hygiene Data'!F133)))</f>
        <v/>
      </c>
      <c r="DV139" s="295" t="str">
        <f ca="true">+IF(OFFSET('Hygiene Data'!$F$12,0,10*ROW('Hygiene Data'!F133))="","",OFFSET('Hygiene Data'!$F$12,0,10*ROW('Hygiene Data'!F133)))</f>
        <v/>
      </c>
      <c r="DW139" s="295" t="str">
        <f ca="true">+IF(OFFSET('Hygiene Data'!$F$13,0,10*ROW('Hygiene Data'!F133))="","",OFFSET('Hygiene Data'!$F$13,0,10*ROW('Hygiene Data'!F133)))</f>
        <v/>
      </c>
      <c r="DX139" s="295" t="str">
        <f ca="true">+IF(OFFSET('Hygiene Data'!$G$11,0,10*ROW('Hygiene Data'!G133))="","",OFFSET('Hygiene Data'!$G$11,0,10*ROW('Hygiene Data'!G133)))</f>
        <v/>
      </c>
      <c r="DY139" s="295" t="str">
        <f ca="true">+IF(OFFSET('Hygiene Data'!$G$12,0,10*ROW('Hygiene Data'!G133))="","",OFFSET('Hygiene Data'!$G$12,0,10*ROW('Hygiene Data'!G133)))</f>
        <v/>
      </c>
      <c r="DZ139" s="295" t="str">
        <f ca="true">+IF(OFFSET('Hygiene Data'!$G$13,0,10*ROW('Hygiene Data'!G133))="","",OFFSET('Hygiene Data'!$G$13,0,10*ROW('Hygiene Data'!G133)))</f>
        <v/>
      </c>
      <c r="EA139" s="295" t="str">
        <f ca="true">+IF(OFFSET('Hygiene Data'!$H$11,0,10*ROW('Hygiene Data'!H133))="","",OFFSET('Hygiene Data'!$H$11,0,10*ROW('Hygiene Data'!H133)))</f>
        <v/>
      </c>
      <c r="EB139" s="295" t="str">
        <f ca="true">+IF(OFFSET('Hygiene Data'!$H$12,0,10*ROW('Hygiene Data'!H133))="","",OFFSET('Hygiene Data'!$H$12,0,10*ROW('Hygiene Data'!H133)))</f>
        <v/>
      </c>
      <c r="EC139" s="295" t="str">
        <f ca="true">+IF(OFFSET('Hygiene Data'!$H$13,0,10*ROW('Hygiene Data'!H133))="","",OFFSET('Hygiene Data'!$H$13,0,10*ROW('Hygiene Data'!H133)))</f>
        <v/>
      </c>
      <c r="ED139" s="295" t="str">
        <f ca="true">+IF(OFFSET('Hygiene Data'!$I$11,0,10*ROW('Hygiene Data'!I133))="","",OFFSET('Hygiene Data'!$I$11,0,10*ROW('Hygiene Data'!I133)))</f>
        <v/>
      </c>
      <c r="EE139" s="295" t="str">
        <f ca="true">+IF(OFFSET('Hygiene Data'!$I$12,0,10*ROW('Hygiene Data'!I133))="","",OFFSET('Hygiene Data'!$I$12,0,10*ROW('Hygiene Data'!I133)))</f>
        <v/>
      </c>
      <c r="EF139" s="29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5"/>
      <c r="BS140" s="295" t="str">
        <f ca="true">+IF(OFFSET('Water Data'!$D$27,0,10*ROW('Water Data'!D134))="","",OFFSET('Water Data'!$D$27,0,10*ROW('Water Data'!D134)))</f>
        <v/>
      </c>
      <c r="BT140" s="295" t="str">
        <f ca="true">+IF(OFFSET('Water Data'!$D$28,0,10*ROW('Water Data'!D134))="","",OFFSET('Water Data'!$D$28,0,10*ROW('Water Data'!D134)))</f>
        <v/>
      </c>
      <c r="BU140" s="295" t="str">
        <f ca="true">+IF(OFFSET('Water Data'!$D$29,0,10*ROW('Water Data'!D134))="","",OFFSET('Water Data'!$D$29,0,10*ROW('Water Data'!D134)))</f>
        <v/>
      </c>
      <c r="BV140" s="295" t="str">
        <f ca="true">+IF(OFFSET('Water Data'!$E$27,0,10*ROW('Water Data'!E134))="","",OFFSET('Water Data'!$E$27,0,10*ROW('Water Data'!E134)))</f>
        <v/>
      </c>
      <c r="BW140" s="295" t="str">
        <f ca="true">+IF(OFFSET('Water Data'!$E$28,0,10*ROW('Water Data'!E134))="","",OFFSET('Water Data'!$E$28,0,10*ROW('Water Data'!E134)))</f>
        <v/>
      </c>
      <c r="BX140" s="295" t="str">
        <f ca="true">+IF(OFFSET('Water Data'!$E$29,0,10*ROW('Water Data'!E134))="","",OFFSET('Water Data'!$E$29,0,10*ROW('Water Data'!E134)))</f>
        <v/>
      </c>
      <c r="BY140" s="295" t="str">
        <f ca="true">+IF(OFFSET('Water Data'!$F$27,0,10*ROW('Water Data'!F134))="","",OFFSET('Water Data'!$F$27,0,10*ROW('Water Data'!F134)))</f>
        <v/>
      </c>
      <c r="BZ140" s="295" t="str">
        <f ca="true">+IF(OFFSET('Water Data'!$F$28,0,10*ROW('Water Data'!F134))="","",OFFSET('Water Data'!$F$28,0,10*ROW('Water Data'!F134)))</f>
        <v/>
      </c>
      <c r="CA140" s="295" t="str">
        <f ca="true">+IF(OFFSET('Water Data'!$F$29,0,10*ROW('Water Data'!F134))="","",OFFSET('Water Data'!$F$29,0,10*ROW('Water Data'!F134)))</f>
        <v/>
      </c>
      <c r="CB140" s="295" t="str">
        <f ca="true">+IF(OFFSET('Water Data'!$G$27,0,10*ROW('Water Data'!G134))="","",OFFSET('Water Data'!$G$27,0,10*ROW('Water Data'!G134)))</f>
        <v/>
      </c>
      <c r="CC140" s="295" t="str">
        <f ca="true">+IF(OFFSET('Water Data'!$G$28,0,10*ROW('Water Data'!G134))="","",OFFSET('Water Data'!$G$28,0,10*ROW('Water Data'!G134)))</f>
        <v/>
      </c>
      <c r="CD140" s="295" t="str">
        <f ca="true">+IF(OFFSET('Water Data'!$G$29,0,10*ROW('Water Data'!G134))="","",OFFSET('Water Data'!$G$29,0,10*ROW('Water Data'!G134)))</f>
        <v/>
      </c>
      <c r="CE140" s="295" t="str">
        <f ca="true">+IF(OFFSET('Water Data'!$H$27,0,10*ROW('Water Data'!H134))="","",OFFSET('Water Data'!$H$27,0,10*ROW('Water Data'!H134)))</f>
        <v/>
      </c>
      <c r="CF140" s="295" t="str">
        <f ca="true">+IF(OFFSET('Water Data'!$H$28,0,10*ROW('Water Data'!H134))="","",OFFSET('Water Data'!$H$28,0,10*ROW('Water Data'!H134)))</f>
        <v/>
      </c>
      <c r="CG140" s="295" t="str">
        <f ca="true">+IF(OFFSET('Water Data'!$H$29,0,10*ROW('Water Data'!H134))="","",OFFSET('Water Data'!$H$29,0,10*ROW('Water Data'!H134)))</f>
        <v/>
      </c>
      <c r="CH140" s="295" t="str">
        <f ca="true">+IF(OFFSET('Water Data'!$I$27,0,10*ROW('Water Data'!I134))="","",OFFSET('Water Data'!$I$27,0,10*ROW('Water Data'!I134)))</f>
        <v/>
      </c>
      <c r="CI140" s="295" t="str">
        <f ca="true">+IF(OFFSET('Water Data'!$I$28,0,10*ROW('Water Data'!I134))="","",OFFSET('Water Data'!$I$28,0,10*ROW('Water Data'!I134)))</f>
        <v/>
      </c>
      <c r="CJ140" s="295" t="str">
        <f ca="true">+IF(OFFSET('Water Data'!$I$29,0,10*ROW('Water Data'!I134))="","",OFFSET('Water Data'!$I$29,0,10*ROW('Water Data'!I134)))</f>
        <v/>
      </c>
      <c r="CK140" s="295" t="str">
        <f ca="true">+IF(OFFSET('Sanitation Data'!$D$28,0,10*ROW('Sanitation Data'!D134))="","",OFFSET('Sanitation Data'!$D$28,0,10*ROW('Sanitation Data'!D134)))</f>
        <v/>
      </c>
      <c r="CL140" s="295" t="str">
        <f ca="true">+IF(OFFSET('Sanitation Data'!$D$29,0,10*ROW('Sanitation Data'!D134))="","",OFFSET('Sanitation Data'!$D$29,0,10*ROW('Sanitation Data'!D134)))</f>
        <v/>
      </c>
      <c r="CM140" s="295" t="str">
        <f ca="true">+IF(OFFSET('Sanitation Data'!$D$30,0,10*ROW('Sanitation Data'!D134))="","",OFFSET('Sanitation Data'!$D$30,0,10*ROW('Sanitation Data'!D134)))</f>
        <v/>
      </c>
      <c r="CN140" s="295" t="str">
        <f ca="true">+IF(OFFSET('Sanitation Data'!$D$31,0,10*ROW('Sanitation Data'!D134))="","",OFFSET('Sanitation Data'!$D$31,0,10*ROW('Sanitation Data'!D134)))</f>
        <v/>
      </c>
      <c r="CO140" s="295" t="str">
        <f ca="true">+IF(OFFSET('Sanitation Data'!$D$32,0,10*ROW('Sanitation Data'!D134))="","",OFFSET('Sanitation Data'!$D$32,0,10*ROW('Sanitation Data'!D134)))</f>
        <v/>
      </c>
      <c r="CP140" s="295" t="str">
        <f ca="true">+IF(OFFSET('Sanitation Data'!$E$28,0,10*ROW('Sanitation Data'!E134))="","",OFFSET('Sanitation Data'!$E$28,0,10*ROW('Sanitation Data'!E134)))</f>
        <v/>
      </c>
      <c r="CQ140" s="295" t="str">
        <f ca="true">+IF(OFFSET('Sanitation Data'!$E$29,0,10*ROW('Sanitation Data'!E134))="","",OFFSET('Sanitation Data'!$E$29,0,10*ROW('Sanitation Data'!E134)))</f>
        <v/>
      </c>
      <c r="CR140" s="295" t="str">
        <f ca="true">+IF(OFFSET('Sanitation Data'!$E$30,0,10*ROW('Sanitation Data'!E134))="","",OFFSET('Sanitation Data'!$E$30,0,10*ROW('Sanitation Data'!E134)))</f>
        <v/>
      </c>
      <c r="CS140" s="295" t="str">
        <f ca="true">+IF(OFFSET('Sanitation Data'!$E$31,0,10*ROW('Sanitation Data'!E134))="","",OFFSET('Sanitation Data'!$E$31,0,10*ROW('Sanitation Data'!E134)))</f>
        <v/>
      </c>
      <c r="CT140" s="295" t="str">
        <f ca="true">+IF(OFFSET('Sanitation Data'!$E$32,0,10*ROW('Sanitation Data'!E134))="","",OFFSET('Sanitation Data'!$E$32,0,10*ROW('Sanitation Data'!E134)))</f>
        <v/>
      </c>
      <c r="CU140" s="295" t="str">
        <f ca="true">+IF(OFFSET('Sanitation Data'!$F$28,0,10*ROW('Sanitation Data'!F134))="","",OFFSET('Sanitation Data'!$F$28,0,10*ROW('Sanitation Data'!F134)))</f>
        <v/>
      </c>
      <c r="CV140" s="295" t="str">
        <f ca="true">+IF(OFFSET('Sanitation Data'!$F$29,0,10*ROW('Sanitation Data'!F134))="","",OFFSET('Sanitation Data'!$F$29,0,10*ROW('Sanitation Data'!F134)))</f>
        <v/>
      </c>
      <c r="CW140" s="295" t="str">
        <f ca="true">+IF(OFFSET('Sanitation Data'!$F$30,0,10*ROW('Sanitation Data'!F134))="","",OFFSET('Sanitation Data'!$F$30,0,10*ROW('Sanitation Data'!F134)))</f>
        <v/>
      </c>
      <c r="CX140" s="295" t="str">
        <f ca="true">+IF(OFFSET('Sanitation Data'!$F$31,0,10*ROW('Sanitation Data'!F134))="","",OFFSET('Sanitation Data'!$F$31,0,10*ROW('Sanitation Data'!F134)))</f>
        <v/>
      </c>
      <c r="CY140" s="295" t="str">
        <f ca="true">+IF(OFFSET('Sanitation Data'!$F$32,0,10*ROW('Sanitation Data'!F134))="","",OFFSET('Sanitation Data'!$F$32,0,10*ROW('Sanitation Data'!F134)))</f>
        <v/>
      </c>
      <c r="CZ140" s="295" t="str">
        <f ca="true">+IF(OFFSET('Sanitation Data'!$G$28,0,10*ROW('Sanitation Data'!G134))="","",OFFSET('Sanitation Data'!$G$28,0,10*ROW('Sanitation Data'!G134)))</f>
        <v/>
      </c>
      <c r="DA140" s="295" t="str">
        <f ca="true">+IF(OFFSET('Sanitation Data'!$G$29,0,10*ROW('Sanitation Data'!G134))="","",OFFSET('Sanitation Data'!$G$29,0,10*ROW('Sanitation Data'!G134)))</f>
        <v/>
      </c>
      <c r="DB140" s="295" t="str">
        <f ca="true">+IF(OFFSET('Sanitation Data'!$G$30,0,10*ROW('Sanitation Data'!G134))="","",OFFSET('Sanitation Data'!$G$30,0,10*ROW('Sanitation Data'!G134)))</f>
        <v/>
      </c>
      <c r="DC140" s="295" t="str">
        <f ca="true">+IF(OFFSET('Sanitation Data'!$G$31,0,10*ROW('Sanitation Data'!G134))="","",OFFSET('Sanitation Data'!$G$31,0,10*ROW('Sanitation Data'!G134)))</f>
        <v/>
      </c>
      <c r="DD140" s="295" t="str">
        <f ca="true">+IF(OFFSET('Sanitation Data'!$G$32,0,10*ROW('Sanitation Data'!G134))="","",OFFSET('Sanitation Data'!$G$32,0,10*ROW('Sanitation Data'!G134)))</f>
        <v/>
      </c>
      <c r="DE140" s="295" t="str">
        <f ca="true">+IF(OFFSET('Sanitation Data'!$H$28,0,10*ROW('Sanitation Data'!H134))="","",OFFSET('Sanitation Data'!$H$28,0,10*ROW('Sanitation Data'!H134)))</f>
        <v/>
      </c>
      <c r="DF140" s="295" t="str">
        <f ca="true">+IF(OFFSET('Sanitation Data'!$H$29,0,10*ROW('Sanitation Data'!H134))="","",OFFSET('Sanitation Data'!$H$29,0,10*ROW('Sanitation Data'!H134)))</f>
        <v/>
      </c>
      <c r="DG140" s="295" t="str">
        <f ca="true">+IF(OFFSET('Sanitation Data'!$H$30,0,10*ROW('Sanitation Data'!H134))="","",OFFSET('Sanitation Data'!$H$30,0,10*ROW('Sanitation Data'!H134)))</f>
        <v/>
      </c>
      <c r="DH140" s="295" t="str">
        <f ca="true">+IF(OFFSET('Sanitation Data'!$H$31,0,10*ROW('Sanitation Data'!H134))="","",OFFSET('Sanitation Data'!$H$31,0,10*ROW('Sanitation Data'!H134)))</f>
        <v/>
      </c>
      <c r="DI140" s="295" t="str">
        <f ca="true">+IF(OFFSET('Sanitation Data'!$H$32,0,10*ROW('Sanitation Data'!H134))="","",OFFSET('Sanitation Data'!$H$32,0,10*ROW('Sanitation Data'!H134)))</f>
        <v/>
      </c>
      <c r="DJ140" s="295" t="str">
        <f ca="true">+IF(OFFSET('Sanitation Data'!$I$28,0,10*ROW('Sanitation Data'!I134))="","",OFFSET('Sanitation Data'!$I$28,0,10*ROW('Sanitation Data'!I134)))</f>
        <v/>
      </c>
      <c r="DK140" s="295" t="str">
        <f ca="true">+IF(OFFSET('Sanitation Data'!$I$29,0,10*ROW('Sanitation Data'!I134))="","",OFFSET('Sanitation Data'!$I$29,0,10*ROW('Sanitation Data'!I134)))</f>
        <v/>
      </c>
      <c r="DL140" s="295" t="str">
        <f ca="true">+IF(OFFSET('Sanitation Data'!$I$30,0,10*ROW('Sanitation Data'!I134))="","",OFFSET('Sanitation Data'!$I$30,0,10*ROW('Sanitation Data'!I134)))</f>
        <v/>
      </c>
      <c r="DM140" s="295" t="str">
        <f ca="true">+IF(OFFSET('Sanitation Data'!$I$31,0,10*ROW('Sanitation Data'!I134))="","",OFFSET('Sanitation Data'!$I$31,0,10*ROW('Sanitation Data'!I134)))</f>
        <v/>
      </c>
      <c r="DN140" s="295" t="str">
        <f ca="true">+IF(OFFSET('Sanitation Data'!$I$32,0,10*ROW('Sanitation Data'!I134))="","",OFFSET('Sanitation Data'!$I$32,0,10*ROW('Sanitation Data'!I134)))</f>
        <v/>
      </c>
      <c r="DO140" s="295" t="str">
        <f ca="true">+IF(OFFSET('Hygiene Data'!$D$11,0,10*ROW('Hygiene Data'!D134))="","",OFFSET('Hygiene Data'!$D$11,0,10*ROW('Hygiene Data'!D134)))</f>
        <v/>
      </c>
      <c r="DP140" s="295" t="str">
        <f ca="true">+IF(OFFSET('Hygiene Data'!$D$12,0,10*ROW('Hygiene Data'!D134))="","",OFFSET('Hygiene Data'!$D$12,0,10*ROW('Hygiene Data'!D134)))</f>
        <v/>
      </c>
      <c r="DQ140" s="295" t="str">
        <f ca="true">+IF(OFFSET('Hygiene Data'!$D$13,0,10*ROW('Hygiene Data'!D134))="","",OFFSET('Hygiene Data'!$D$13,0,10*ROW('Hygiene Data'!D134)))</f>
        <v/>
      </c>
      <c r="DR140" s="295" t="str">
        <f ca="true">+IF(OFFSET('Hygiene Data'!$E$11,0,10*ROW('Hygiene Data'!E134))="","",OFFSET('Hygiene Data'!$E$11,0,10*ROW('Hygiene Data'!E134)))</f>
        <v/>
      </c>
      <c r="DS140" s="295" t="str">
        <f ca="true">+IF(OFFSET('Hygiene Data'!$E$12,0,10*ROW('Hygiene Data'!E134))="","",OFFSET('Hygiene Data'!$E$12,0,10*ROW('Hygiene Data'!E134)))</f>
        <v/>
      </c>
      <c r="DT140" s="295" t="str">
        <f ca="true">+IF(OFFSET('Hygiene Data'!$E$13,0,10*ROW('Hygiene Data'!E134))="","",OFFSET('Hygiene Data'!$E$13,0,10*ROW('Hygiene Data'!E134)))</f>
        <v/>
      </c>
      <c r="DU140" s="295" t="str">
        <f ca="true">+IF(OFFSET('Hygiene Data'!$F$11,0,10*ROW('Hygiene Data'!F134))="","",OFFSET('Hygiene Data'!$F$11,0,10*ROW('Hygiene Data'!F134)))</f>
        <v/>
      </c>
      <c r="DV140" s="295" t="str">
        <f ca="true">+IF(OFFSET('Hygiene Data'!$F$12,0,10*ROW('Hygiene Data'!F134))="","",OFFSET('Hygiene Data'!$F$12,0,10*ROW('Hygiene Data'!F134)))</f>
        <v/>
      </c>
      <c r="DW140" s="295" t="str">
        <f ca="true">+IF(OFFSET('Hygiene Data'!$F$13,0,10*ROW('Hygiene Data'!F134))="","",OFFSET('Hygiene Data'!$F$13,0,10*ROW('Hygiene Data'!F134)))</f>
        <v/>
      </c>
      <c r="DX140" s="295" t="str">
        <f ca="true">+IF(OFFSET('Hygiene Data'!$G$11,0,10*ROW('Hygiene Data'!G134))="","",OFFSET('Hygiene Data'!$G$11,0,10*ROW('Hygiene Data'!G134)))</f>
        <v/>
      </c>
      <c r="DY140" s="295" t="str">
        <f ca="true">+IF(OFFSET('Hygiene Data'!$G$12,0,10*ROW('Hygiene Data'!G134))="","",OFFSET('Hygiene Data'!$G$12,0,10*ROW('Hygiene Data'!G134)))</f>
        <v/>
      </c>
      <c r="DZ140" s="295" t="str">
        <f ca="true">+IF(OFFSET('Hygiene Data'!$G$13,0,10*ROW('Hygiene Data'!G134))="","",OFFSET('Hygiene Data'!$G$13,0,10*ROW('Hygiene Data'!G134)))</f>
        <v/>
      </c>
      <c r="EA140" s="295" t="str">
        <f ca="true">+IF(OFFSET('Hygiene Data'!$H$11,0,10*ROW('Hygiene Data'!H134))="","",OFFSET('Hygiene Data'!$H$11,0,10*ROW('Hygiene Data'!H134)))</f>
        <v/>
      </c>
      <c r="EB140" s="295" t="str">
        <f ca="true">+IF(OFFSET('Hygiene Data'!$H$12,0,10*ROW('Hygiene Data'!H134))="","",OFFSET('Hygiene Data'!$H$12,0,10*ROW('Hygiene Data'!H134)))</f>
        <v/>
      </c>
      <c r="EC140" s="295" t="str">
        <f ca="true">+IF(OFFSET('Hygiene Data'!$H$13,0,10*ROW('Hygiene Data'!H134))="","",OFFSET('Hygiene Data'!$H$13,0,10*ROW('Hygiene Data'!H134)))</f>
        <v/>
      </c>
      <c r="ED140" s="295" t="str">
        <f ca="true">+IF(OFFSET('Hygiene Data'!$I$11,0,10*ROW('Hygiene Data'!I134))="","",OFFSET('Hygiene Data'!$I$11,0,10*ROW('Hygiene Data'!I134)))</f>
        <v/>
      </c>
      <c r="EE140" s="295" t="str">
        <f ca="true">+IF(OFFSET('Hygiene Data'!$I$12,0,10*ROW('Hygiene Data'!I134))="","",OFFSET('Hygiene Data'!$I$12,0,10*ROW('Hygiene Data'!I134)))</f>
        <v/>
      </c>
      <c r="EF140" s="29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5"/>
      <c r="BS141" s="295" t="str">
        <f ca="true">+IF(OFFSET('Water Data'!$D$27,0,10*ROW('Water Data'!D135))="","",OFFSET('Water Data'!$D$27,0,10*ROW('Water Data'!D135)))</f>
        <v/>
      </c>
      <c r="BT141" s="295" t="str">
        <f ca="true">+IF(OFFSET('Water Data'!$D$28,0,10*ROW('Water Data'!D135))="","",OFFSET('Water Data'!$D$28,0,10*ROW('Water Data'!D135)))</f>
        <v/>
      </c>
      <c r="BU141" s="295" t="str">
        <f ca="true">+IF(OFFSET('Water Data'!$D$29,0,10*ROW('Water Data'!D135))="","",OFFSET('Water Data'!$D$29,0,10*ROW('Water Data'!D135)))</f>
        <v/>
      </c>
      <c r="BV141" s="295" t="str">
        <f ca="true">+IF(OFFSET('Water Data'!$E$27,0,10*ROW('Water Data'!E135))="","",OFFSET('Water Data'!$E$27,0,10*ROW('Water Data'!E135)))</f>
        <v/>
      </c>
      <c r="BW141" s="295" t="str">
        <f ca="true">+IF(OFFSET('Water Data'!$E$28,0,10*ROW('Water Data'!E135))="","",OFFSET('Water Data'!$E$28,0,10*ROW('Water Data'!E135)))</f>
        <v/>
      </c>
      <c r="BX141" s="295" t="str">
        <f ca="true">+IF(OFFSET('Water Data'!$E$29,0,10*ROW('Water Data'!E135))="","",OFFSET('Water Data'!$E$29,0,10*ROW('Water Data'!E135)))</f>
        <v/>
      </c>
      <c r="BY141" s="295" t="str">
        <f ca="true">+IF(OFFSET('Water Data'!$F$27,0,10*ROW('Water Data'!F135))="","",OFFSET('Water Data'!$F$27,0,10*ROW('Water Data'!F135)))</f>
        <v/>
      </c>
      <c r="BZ141" s="295" t="str">
        <f ca="true">+IF(OFFSET('Water Data'!$F$28,0,10*ROW('Water Data'!F135))="","",OFFSET('Water Data'!$F$28,0,10*ROW('Water Data'!F135)))</f>
        <v/>
      </c>
      <c r="CA141" s="295" t="str">
        <f ca="true">+IF(OFFSET('Water Data'!$F$29,0,10*ROW('Water Data'!F135))="","",OFFSET('Water Data'!$F$29,0,10*ROW('Water Data'!F135)))</f>
        <v/>
      </c>
      <c r="CB141" s="295" t="str">
        <f ca="true">+IF(OFFSET('Water Data'!$G$27,0,10*ROW('Water Data'!G135))="","",OFFSET('Water Data'!$G$27,0,10*ROW('Water Data'!G135)))</f>
        <v/>
      </c>
      <c r="CC141" s="295" t="str">
        <f ca="true">+IF(OFFSET('Water Data'!$G$28,0,10*ROW('Water Data'!G135))="","",OFFSET('Water Data'!$G$28,0,10*ROW('Water Data'!G135)))</f>
        <v/>
      </c>
      <c r="CD141" s="295" t="str">
        <f ca="true">+IF(OFFSET('Water Data'!$G$29,0,10*ROW('Water Data'!G135))="","",OFFSET('Water Data'!$G$29,0,10*ROW('Water Data'!G135)))</f>
        <v/>
      </c>
      <c r="CE141" s="295" t="str">
        <f ca="true">+IF(OFFSET('Water Data'!$H$27,0,10*ROW('Water Data'!H135))="","",OFFSET('Water Data'!$H$27,0,10*ROW('Water Data'!H135)))</f>
        <v/>
      </c>
      <c r="CF141" s="295" t="str">
        <f ca="true">+IF(OFFSET('Water Data'!$H$28,0,10*ROW('Water Data'!H135))="","",OFFSET('Water Data'!$H$28,0,10*ROW('Water Data'!H135)))</f>
        <v/>
      </c>
      <c r="CG141" s="295" t="str">
        <f ca="true">+IF(OFFSET('Water Data'!$H$29,0,10*ROW('Water Data'!H135))="","",OFFSET('Water Data'!$H$29,0,10*ROW('Water Data'!H135)))</f>
        <v/>
      </c>
      <c r="CH141" s="295" t="str">
        <f ca="true">+IF(OFFSET('Water Data'!$I$27,0,10*ROW('Water Data'!I135))="","",OFFSET('Water Data'!$I$27,0,10*ROW('Water Data'!I135)))</f>
        <v/>
      </c>
      <c r="CI141" s="295" t="str">
        <f ca="true">+IF(OFFSET('Water Data'!$I$28,0,10*ROW('Water Data'!I135))="","",OFFSET('Water Data'!$I$28,0,10*ROW('Water Data'!I135)))</f>
        <v/>
      </c>
      <c r="CJ141" s="295" t="str">
        <f ca="true">+IF(OFFSET('Water Data'!$I$29,0,10*ROW('Water Data'!I135))="","",OFFSET('Water Data'!$I$29,0,10*ROW('Water Data'!I135)))</f>
        <v/>
      </c>
      <c r="CK141" s="295" t="str">
        <f ca="true">+IF(OFFSET('Sanitation Data'!$D$28,0,10*ROW('Sanitation Data'!D135))="","",OFFSET('Sanitation Data'!$D$28,0,10*ROW('Sanitation Data'!D135)))</f>
        <v/>
      </c>
      <c r="CL141" s="295" t="str">
        <f ca="true">+IF(OFFSET('Sanitation Data'!$D$29,0,10*ROW('Sanitation Data'!D135))="","",OFFSET('Sanitation Data'!$D$29,0,10*ROW('Sanitation Data'!D135)))</f>
        <v/>
      </c>
      <c r="CM141" s="295" t="str">
        <f ca="true">+IF(OFFSET('Sanitation Data'!$D$30,0,10*ROW('Sanitation Data'!D135))="","",OFFSET('Sanitation Data'!$D$30,0,10*ROW('Sanitation Data'!D135)))</f>
        <v/>
      </c>
      <c r="CN141" s="295" t="str">
        <f ca="true">+IF(OFFSET('Sanitation Data'!$D$31,0,10*ROW('Sanitation Data'!D135))="","",OFFSET('Sanitation Data'!$D$31,0,10*ROW('Sanitation Data'!D135)))</f>
        <v/>
      </c>
      <c r="CO141" s="295" t="str">
        <f ca="true">+IF(OFFSET('Sanitation Data'!$D$32,0,10*ROW('Sanitation Data'!D135))="","",OFFSET('Sanitation Data'!$D$32,0,10*ROW('Sanitation Data'!D135)))</f>
        <v/>
      </c>
      <c r="CP141" s="295" t="str">
        <f ca="true">+IF(OFFSET('Sanitation Data'!$E$28,0,10*ROW('Sanitation Data'!E135))="","",OFFSET('Sanitation Data'!$E$28,0,10*ROW('Sanitation Data'!E135)))</f>
        <v/>
      </c>
      <c r="CQ141" s="295" t="str">
        <f ca="true">+IF(OFFSET('Sanitation Data'!$E$29,0,10*ROW('Sanitation Data'!E135))="","",OFFSET('Sanitation Data'!$E$29,0,10*ROW('Sanitation Data'!E135)))</f>
        <v/>
      </c>
      <c r="CR141" s="295" t="str">
        <f ca="true">+IF(OFFSET('Sanitation Data'!$E$30,0,10*ROW('Sanitation Data'!E135))="","",OFFSET('Sanitation Data'!$E$30,0,10*ROW('Sanitation Data'!E135)))</f>
        <v/>
      </c>
      <c r="CS141" s="295" t="str">
        <f ca="true">+IF(OFFSET('Sanitation Data'!$E$31,0,10*ROW('Sanitation Data'!E135))="","",OFFSET('Sanitation Data'!$E$31,0,10*ROW('Sanitation Data'!E135)))</f>
        <v/>
      </c>
      <c r="CT141" s="295" t="str">
        <f ca="true">+IF(OFFSET('Sanitation Data'!$E$32,0,10*ROW('Sanitation Data'!E135))="","",OFFSET('Sanitation Data'!$E$32,0,10*ROW('Sanitation Data'!E135)))</f>
        <v/>
      </c>
      <c r="CU141" s="295" t="str">
        <f ca="true">+IF(OFFSET('Sanitation Data'!$F$28,0,10*ROW('Sanitation Data'!F135))="","",OFFSET('Sanitation Data'!$F$28,0,10*ROW('Sanitation Data'!F135)))</f>
        <v/>
      </c>
      <c r="CV141" s="295" t="str">
        <f ca="true">+IF(OFFSET('Sanitation Data'!$F$29,0,10*ROW('Sanitation Data'!F135))="","",OFFSET('Sanitation Data'!$F$29,0,10*ROW('Sanitation Data'!F135)))</f>
        <v/>
      </c>
      <c r="CW141" s="295" t="str">
        <f ca="true">+IF(OFFSET('Sanitation Data'!$F$30,0,10*ROW('Sanitation Data'!F135))="","",OFFSET('Sanitation Data'!$F$30,0,10*ROW('Sanitation Data'!F135)))</f>
        <v/>
      </c>
      <c r="CX141" s="295" t="str">
        <f ca="true">+IF(OFFSET('Sanitation Data'!$F$31,0,10*ROW('Sanitation Data'!F135))="","",OFFSET('Sanitation Data'!$F$31,0,10*ROW('Sanitation Data'!F135)))</f>
        <v/>
      </c>
      <c r="CY141" s="295" t="str">
        <f ca="true">+IF(OFFSET('Sanitation Data'!$F$32,0,10*ROW('Sanitation Data'!F135))="","",OFFSET('Sanitation Data'!$F$32,0,10*ROW('Sanitation Data'!F135)))</f>
        <v/>
      </c>
      <c r="CZ141" s="295" t="str">
        <f ca="true">+IF(OFFSET('Sanitation Data'!$G$28,0,10*ROW('Sanitation Data'!G135))="","",OFFSET('Sanitation Data'!$G$28,0,10*ROW('Sanitation Data'!G135)))</f>
        <v/>
      </c>
      <c r="DA141" s="295" t="str">
        <f ca="true">+IF(OFFSET('Sanitation Data'!$G$29,0,10*ROW('Sanitation Data'!G135))="","",OFFSET('Sanitation Data'!$G$29,0,10*ROW('Sanitation Data'!G135)))</f>
        <v/>
      </c>
      <c r="DB141" s="295" t="str">
        <f ca="true">+IF(OFFSET('Sanitation Data'!$G$30,0,10*ROW('Sanitation Data'!G135))="","",OFFSET('Sanitation Data'!$G$30,0,10*ROW('Sanitation Data'!G135)))</f>
        <v/>
      </c>
      <c r="DC141" s="295" t="str">
        <f ca="true">+IF(OFFSET('Sanitation Data'!$G$31,0,10*ROW('Sanitation Data'!G135))="","",OFFSET('Sanitation Data'!$G$31,0,10*ROW('Sanitation Data'!G135)))</f>
        <v/>
      </c>
      <c r="DD141" s="295" t="str">
        <f ca="true">+IF(OFFSET('Sanitation Data'!$G$32,0,10*ROW('Sanitation Data'!G135))="","",OFFSET('Sanitation Data'!$G$32,0,10*ROW('Sanitation Data'!G135)))</f>
        <v/>
      </c>
      <c r="DE141" s="295" t="str">
        <f ca="true">+IF(OFFSET('Sanitation Data'!$H$28,0,10*ROW('Sanitation Data'!H135))="","",OFFSET('Sanitation Data'!$H$28,0,10*ROW('Sanitation Data'!H135)))</f>
        <v/>
      </c>
      <c r="DF141" s="295" t="str">
        <f ca="true">+IF(OFFSET('Sanitation Data'!$H$29,0,10*ROW('Sanitation Data'!H135))="","",OFFSET('Sanitation Data'!$H$29,0,10*ROW('Sanitation Data'!H135)))</f>
        <v/>
      </c>
      <c r="DG141" s="295" t="str">
        <f ca="true">+IF(OFFSET('Sanitation Data'!$H$30,0,10*ROW('Sanitation Data'!H135))="","",OFFSET('Sanitation Data'!$H$30,0,10*ROW('Sanitation Data'!H135)))</f>
        <v/>
      </c>
      <c r="DH141" s="295" t="str">
        <f ca="true">+IF(OFFSET('Sanitation Data'!$H$31,0,10*ROW('Sanitation Data'!H135))="","",OFFSET('Sanitation Data'!$H$31,0,10*ROW('Sanitation Data'!H135)))</f>
        <v/>
      </c>
      <c r="DI141" s="295" t="str">
        <f ca="true">+IF(OFFSET('Sanitation Data'!$H$32,0,10*ROW('Sanitation Data'!H135))="","",OFFSET('Sanitation Data'!$H$32,0,10*ROW('Sanitation Data'!H135)))</f>
        <v/>
      </c>
      <c r="DJ141" s="295" t="str">
        <f ca="true">+IF(OFFSET('Sanitation Data'!$I$28,0,10*ROW('Sanitation Data'!I135))="","",OFFSET('Sanitation Data'!$I$28,0,10*ROW('Sanitation Data'!I135)))</f>
        <v/>
      </c>
      <c r="DK141" s="295" t="str">
        <f ca="true">+IF(OFFSET('Sanitation Data'!$I$29,0,10*ROW('Sanitation Data'!I135))="","",OFFSET('Sanitation Data'!$I$29,0,10*ROW('Sanitation Data'!I135)))</f>
        <v/>
      </c>
      <c r="DL141" s="295" t="str">
        <f ca="true">+IF(OFFSET('Sanitation Data'!$I$30,0,10*ROW('Sanitation Data'!I135))="","",OFFSET('Sanitation Data'!$I$30,0,10*ROW('Sanitation Data'!I135)))</f>
        <v/>
      </c>
      <c r="DM141" s="295" t="str">
        <f ca="true">+IF(OFFSET('Sanitation Data'!$I$31,0,10*ROW('Sanitation Data'!I135))="","",OFFSET('Sanitation Data'!$I$31,0,10*ROW('Sanitation Data'!I135)))</f>
        <v/>
      </c>
      <c r="DN141" s="295" t="str">
        <f ca="true">+IF(OFFSET('Sanitation Data'!$I$32,0,10*ROW('Sanitation Data'!I135))="","",OFFSET('Sanitation Data'!$I$32,0,10*ROW('Sanitation Data'!I135)))</f>
        <v/>
      </c>
      <c r="DO141" s="295" t="str">
        <f ca="true">+IF(OFFSET('Hygiene Data'!$D$11,0,10*ROW('Hygiene Data'!D135))="","",OFFSET('Hygiene Data'!$D$11,0,10*ROW('Hygiene Data'!D135)))</f>
        <v/>
      </c>
      <c r="DP141" s="295" t="str">
        <f ca="true">+IF(OFFSET('Hygiene Data'!$D$12,0,10*ROW('Hygiene Data'!D135))="","",OFFSET('Hygiene Data'!$D$12,0,10*ROW('Hygiene Data'!D135)))</f>
        <v/>
      </c>
      <c r="DQ141" s="295" t="str">
        <f ca="true">+IF(OFFSET('Hygiene Data'!$D$13,0,10*ROW('Hygiene Data'!D135))="","",OFFSET('Hygiene Data'!$D$13,0,10*ROW('Hygiene Data'!D135)))</f>
        <v/>
      </c>
      <c r="DR141" s="295" t="str">
        <f ca="true">+IF(OFFSET('Hygiene Data'!$E$11,0,10*ROW('Hygiene Data'!E135))="","",OFFSET('Hygiene Data'!$E$11,0,10*ROW('Hygiene Data'!E135)))</f>
        <v/>
      </c>
      <c r="DS141" s="295" t="str">
        <f ca="true">+IF(OFFSET('Hygiene Data'!$E$12,0,10*ROW('Hygiene Data'!E135))="","",OFFSET('Hygiene Data'!$E$12,0,10*ROW('Hygiene Data'!E135)))</f>
        <v/>
      </c>
      <c r="DT141" s="295" t="str">
        <f ca="true">+IF(OFFSET('Hygiene Data'!$E$13,0,10*ROW('Hygiene Data'!E135))="","",OFFSET('Hygiene Data'!$E$13,0,10*ROW('Hygiene Data'!E135)))</f>
        <v/>
      </c>
      <c r="DU141" s="295" t="str">
        <f ca="true">+IF(OFFSET('Hygiene Data'!$F$11,0,10*ROW('Hygiene Data'!F135))="","",OFFSET('Hygiene Data'!$F$11,0,10*ROW('Hygiene Data'!F135)))</f>
        <v/>
      </c>
      <c r="DV141" s="295" t="str">
        <f ca="true">+IF(OFFSET('Hygiene Data'!$F$12,0,10*ROW('Hygiene Data'!F135))="","",OFFSET('Hygiene Data'!$F$12,0,10*ROW('Hygiene Data'!F135)))</f>
        <v/>
      </c>
      <c r="DW141" s="295" t="str">
        <f ca="true">+IF(OFFSET('Hygiene Data'!$F$13,0,10*ROW('Hygiene Data'!F135))="","",OFFSET('Hygiene Data'!$F$13,0,10*ROW('Hygiene Data'!F135)))</f>
        <v/>
      </c>
      <c r="DX141" s="295" t="str">
        <f ca="true">+IF(OFFSET('Hygiene Data'!$G$11,0,10*ROW('Hygiene Data'!G135))="","",OFFSET('Hygiene Data'!$G$11,0,10*ROW('Hygiene Data'!G135)))</f>
        <v/>
      </c>
      <c r="DY141" s="295" t="str">
        <f ca="true">+IF(OFFSET('Hygiene Data'!$G$12,0,10*ROW('Hygiene Data'!G135))="","",OFFSET('Hygiene Data'!$G$12,0,10*ROW('Hygiene Data'!G135)))</f>
        <v/>
      </c>
      <c r="DZ141" s="295" t="str">
        <f ca="true">+IF(OFFSET('Hygiene Data'!$G$13,0,10*ROW('Hygiene Data'!G135))="","",OFFSET('Hygiene Data'!$G$13,0,10*ROW('Hygiene Data'!G135)))</f>
        <v/>
      </c>
      <c r="EA141" s="295" t="str">
        <f ca="true">+IF(OFFSET('Hygiene Data'!$H$11,0,10*ROW('Hygiene Data'!H135))="","",OFFSET('Hygiene Data'!$H$11,0,10*ROW('Hygiene Data'!H135)))</f>
        <v/>
      </c>
      <c r="EB141" s="295" t="str">
        <f ca="true">+IF(OFFSET('Hygiene Data'!$H$12,0,10*ROW('Hygiene Data'!H135))="","",OFFSET('Hygiene Data'!$H$12,0,10*ROW('Hygiene Data'!H135)))</f>
        <v/>
      </c>
      <c r="EC141" s="295" t="str">
        <f ca="true">+IF(OFFSET('Hygiene Data'!$H$13,0,10*ROW('Hygiene Data'!H135))="","",OFFSET('Hygiene Data'!$H$13,0,10*ROW('Hygiene Data'!H135)))</f>
        <v/>
      </c>
      <c r="ED141" s="295" t="str">
        <f ca="true">+IF(OFFSET('Hygiene Data'!$I$11,0,10*ROW('Hygiene Data'!I135))="","",OFFSET('Hygiene Data'!$I$11,0,10*ROW('Hygiene Data'!I135)))</f>
        <v/>
      </c>
      <c r="EE141" s="295" t="str">
        <f ca="true">+IF(OFFSET('Hygiene Data'!$I$12,0,10*ROW('Hygiene Data'!I135))="","",OFFSET('Hygiene Data'!$I$12,0,10*ROW('Hygiene Data'!I135)))</f>
        <v/>
      </c>
      <c r="EF141" s="29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5"/>
      <c r="BS142" s="295" t="str">
        <f ca="true">+IF(OFFSET('Water Data'!$D$27,0,10*ROW('Water Data'!D136))="","",OFFSET('Water Data'!$D$27,0,10*ROW('Water Data'!D136)))</f>
        <v/>
      </c>
      <c r="BT142" s="295" t="str">
        <f ca="true">+IF(OFFSET('Water Data'!$D$28,0,10*ROW('Water Data'!D136))="","",OFFSET('Water Data'!$D$28,0,10*ROW('Water Data'!D136)))</f>
        <v/>
      </c>
      <c r="BU142" s="295" t="str">
        <f ca="true">+IF(OFFSET('Water Data'!$D$29,0,10*ROW('Water Data'!D136))="","",OFFSET('Water Data'!$D$29,0,10*ROW('Water Data'!D136)))</f>
        <v/>
      </c>
      <c r="BV142" s="295" t="str">
        <f ca="true">+IF(OFFSET('Water Data'!$E$27,0,10*ROW('Water Data'!E136))="","",OFFSET('Water Data'!$E$27,0,10*ROW('Water Data'!E136)))</f>
        <v/>
      </c>
      <c r="BW142" s="295" t="str">
        <f ca="true">+IF(OFFSET('Water Data'!$E$28,0,10*ROW('Water Data'!E136))="","",OFFSET('Water Data'!$E$28,0,10*ROW('Water Data'!E136)))</f>
        <v/>
      </c>
      <c r="BX142" s="295" t="str">
        <f ca="true">+IF(OFFSET('Water Data'!$E$29,0,10*ROW('Water Data'!E136))="","",OFFSET('Water Data'!$E$29,0,10*ROW('Water Data'!E136)))</f>
        <v/>
      </c>
      <c r="BY142" s="295" t="str">
        <f ca="true">+IF(OFFSET('Water Data'!$F$27,0,10*ROW('Water Data'!F136))="","",OFFSET('Water Data'!$F$27,0,10*ROW('Water Data'!F136)))</f>
        <v/>
      </c>
      <c r="BZ142" s="295" t="str">
        <f ca="true">+IF(OFFSET('Water Data'!$F$28,0,10*ROW('Water Data'!F136))="","",OFFSET('Water Data'!$F$28,0,10*ROW('Water Data'!F136)))</f>
        <v/>
      </c>
      <c r="CA142" s="295" t="str">
        <f ca="true">+IF(OFFSET('Water Data'!$F$29,0,10*ROW('Water Data'!F136))="","",OFFSET('Water Data'!$F$29,0,10*ROW('Water Data'!F136)))</f>
        <v/>
      </c>
      <c r="CB142" s="295" t="str">
        <f ca="true">+IF(OFFSET('Water Data'!$G$27,0,10*ROW('Water Data'!G136))="","",OFFSET('Water Data'!$G$27,0,10*ROW('Water Data'!G136)))</f>
        <v/>
      </c>
      <c r="CC142" s="295" t="str">
        <f ca="true">+IF(OFFSET('Water Data'!$G$28,0,10*ROW('Water Data'!G136))="","",OFFSET('Water Data'!$G$28,0,10*ROW('Water Data'!G136)))</f>
        <v/>
      </c>
      <c r="CD142" s="295" t="str">
        <f ca="true">+IF(OFFSET('Water Data'!$G$29,0,10*ROW('Water Data'!G136))="","",OFFSET('Water Data'!$G$29,0,10*ROW('Water Data'!G136)))</f>
        <v/>
      </c>
      <c r="CE142" s="295" t="str">
        <f ca="true">+IF(OFFSET('Water Data'!$H$27,0,10*ROW('Water Data'!H136))="","",OFFSET('Water Data'!$H$27,0,10*ROW('Water Data'!H136)))</f>
        <v/>
      </c>
      <c r="CF142" s="295" t="str">
        <f ca="true">+IF(OFFSET('Water Data'!$H$28,0,10*ROW('Water Data'!H136))="","",OFFSET('Water Data'!$H$28,0,10*ROW('Water Data'!H136)))</f>
        <v/>
      </c>
      <c r="CG142" s="295" t="str">
        <f ca="true">+IF(OFFSET('Water Data'!$H$29,0,10*ROW('Water Data'!H136))="","",OFFSET('Water Data'!$H$29,0,10*ROW('Water Data'!H136)))</f>
        <v/>
      </c>
      <c r="CH142" s="295" t="str">
        <f ca="true">+IF(OFFSET('Water Data'!$I$27,0,10*ROW('Water Data'!I136))="","",OFFSET('Water Data'!$I$27,0,10*ROW('Water Data'!I136)))</f>
        <v/>
      </c>
      <c r="CI142" s="295" t="str">
        <f ca="true">+IF(OFFSET('Water Data'!$I$28,0,10*ROW('Water Data'!I136))="","",OFFSET('Water Data'!$I$28,0,10*ROW('Water Data'!I136)))</f>
        <v/>
      </c>
      <c r="CJ142" s="295" t="str">
        <f ca="true">+IF(OFFSET('Water Data'!$I$29,0,10*ROW('Water Data'!I136))="","",OFFSET('Water Data'!$I$29,0,10*ROW('Water Data'!I136)))</f>
        <v/>
      </c>
      <c r="CK142" s="295" t="str">
        <f ca="true">+IF(OFFSET('Sanitation Data'!$D$28,0,10*ROW('Sanitation Data'!D136))="","",OFFSET('Sanitation Data'!$D$28,0,10*ROW('Sanitation Data'!D136)))</f>
        <v/>
      </c>
      <c r="CL142" s="295" t="str">
        <f ca="true">+IF(OFFSET('Sanitation Data'!$D$29,0,10*ROW('Sanitation Data'!D136))="","",OFFSET('Sanitation Data'!$D$29,0,10*ROW('Sanitation Data'!D136)))</f>
        <v/>
      </c>
      <c r="CM142" s="295" t="str">
        <f ca="true">+IF(OFFSET('Sanitation Data'!$D$30,0,10*ROW('Sanitation Data'!D136))="","",OFFSET('Sanitation Data'!$D$30,0,10*ROW('Sanitation Data'!D136)))</f>
        <v/>
      </c>
      <c r="CN142" s="295" t="str">
        <f ca="true">+IF(OFFSET('Sanitation Data'!$D$31,0,10*ROW('Sanitation Data'!D136))="","",OFFSET('Sanitation Data'!$D$31,0,10*ROW('Sanitation Data'!D136)))</f>
        <v/>
      </c>
      <c r="CO142" s="295" t="str">
        <f ca="true">+IF(OFFSET('Sanitation Data'!$D$32,0,10*ROW('Sanitation Data'!D136))="","",OFFSET('Sanitation Data'!$D$32,0,10*ROW('Sanitation Data'!D136)))</f>
        <v/>
      </c>
      <c r="CP142" s="295" t="str">
        <f ca="true">+IF(OFFSET('Sanitation Data'!$E$28,0,10*ROW('Sanitation Data'!E136))="","",OFFSET('Sanitation Data'!$E$28,0,10*ROW('Sanitation Data'!E136)))</f>
        <v/>
      </c>
      <c r="CQ142" s="295" t="str">
        <f ca="true">+IF(OFFSET('Sanitation Data'!$E$29,0,10*ROW('Sanitation Data'!E136))="","",OFFSET('Sanitation Data'!$E$29,0,10*ROW('Sanitation Data'!E136)))</f>
        <v/>
      </c>
      <c r="CR142" s="295" t="str">
        <f ca="true">+IF(OFFSET('Sanitation Data'!$E$30,0,10*ROW('Sanitation Data'!E136))="","",OFFSET('Sanitation Data'!$E$30,0,10*ROW('Sanitation Data'!E136)))</f>
        <v/>
      </c>
      <c r="CS142" s="295" t="str">
        <f ca="true">+IF(OFFSET('Sanitation Data'!$E$31,0,10*ROW('Sanitation Data'!E136))="","",OFFSET('Sanitation Data'!$E$31,0,10*ROW('Sanitation Data'!E136)))</f>
        <v/>
      </c>
      <c r="CT142" s="295" t="str">
        <f ca="true">+IF(OFFSET('Sanitation Data'!$E$32,0,10*ROW('Sanitation Data'!E136))="","",OFFSET('Sanitation Data'!$E$32,0,10*ROW('Sanitation Data'!E136)))</f>
        <v/>
      </c>
      <c r="CU142" s="295" t="str">
        <f ca="true">+IF(OFFSET('Sanitation Data'!$F$28,0,10*ROW('Sanitation Data'!F136))="","",OFFSET('Sanitation Data'!$F$28,0,10*ROW('Sanitation Data'!F136)))</f>
        <v/>
      </c>
      <c r="CV142" s="295" t="str">
        <f ca="true">+IF(OFFSET('Sanitation Data'!$F$29,0,10*ROW('Sanitation Data'!F136))="","",OFFSET('Sanitation Data'!$F$29,0,10*ROW('Sanitation Data'!F136)))</f>
        <v/>
      </c>
      <c r="CW142" s="295" t="str">
        <f ca="true">+IF(OFFSET('Sanitation Data'!$F$30,0,10*ROW('Sanitation Data'!F136))="","",OFFSET('Sanitation Data'!$F$30,0,10*ROW('Sanitation Data'!F136)))</f>
        <v/>
      </c>
      <c r="CX142" s="295" t="str">
        <f ca="true">+IF(OFFSET('Sanitation Data'!$F$31,0,10*ROW('Sanitation Data'!F136))="","",OFFSET('Sanitation Data'!$F$31,0,10*ROW('Sanitation Data'!F136)))</f>
        <v/>
      </c>
      <c r="CY142" s="295" t="str">
        <f ca="true">+IF(OFFSET('Sanitation Data'!$F$32,0,10*ROW('Sanitation Data'!F136))="","",OFFSET('Sanitation Data'!$F$32,0,10*ROW('Sanitation Data'!F136)))</f>
        <v/>
      </c>
      <c r="CZ142" s="295" t="str">
        <f ca="true">+IF(OFFSET('Sanitation Data'!$G$28,0,10*ROW('Sanitation Data'!G136))="","",OFFSET('Sanitation Data'!$G$28,0,10*ROW('Sanitation Data'!G136)))</f>
        <v/>
      </c>
      <c r="DA142" s="295" t="str">
        <f ca="true">+IF(OFFSET('Sanitation Data'!$G$29,0,10*ROW('Sanitation Data'!G136))="","",OFFSET('Sanitation Data'!$G$29,0,10*ROW('Sanitation Data'!G136)))</f>
        <v/>
      </c>
      <c r="DB142" s="295" t="str">
        <f ca="true">+IF(OFFSET('Sanitation Data'!$G$30,0,10*ROW('Sanitation Data'!G136))="","",OFFSET('Sanitation Data'!$G$30,0,10*ROW('Sanitation Data'!G136)))</f>
        <v/>
      </c>
      <c r="DC142" s="295" t="str">
        <f ca="true">+IF(OFFSET('Sanitation Data'!$G$31,0,10*ROW('Sanitation Data'!G136))="","",OFFSET('Sanitation Data'!$G$31,0,10*ROW('Sanitation Data'!G136)))</f>
        <v/>
      </c>
      <c r="DD142" s="295" t="str">
        <f ca="true">+IF(OFFSET('Sanitation Data'!$G$32,0,10*ROW('Sanitation Data'!G136))="","",OFFSET('Sanitation Data'!$G$32,0,10*ROW('Sanitation Data'!G136)))</f>
        <v/>
      </c>
      <c r="DE142" s="295" t="str">
        <f ca="true">+IF(OFFSET('Sanitation Data'!$H$28,0,10*ROW('Sanitation Data'!H136))="","",OFFSET('Sanitation Data'!$H$28,0,10*ROW('Sanitation Data'!H136)))</f>
        <v/>
      </c>
      <c r="DF142" s="295" t="str">
        <f ca="true">+IF(OFFSET('Sanitation Data'!$H$29,0,10*ROW('Sanitation Data'!H136))="","",OFFSET('Sanitation Data'!$H$29,0,10*ROW('Sanitation Data'!H136)))</f>
        <v/>
      </c>
      <c r="DG142" s="295" t="str">
        <f ca="true">+IF(OFFSET('Sanitation Data'!$H$30,0,10*ROW('Sanitation Data'!H136))="","",OFFSET('Sanitation Data'!$H$30,0,10*ROW('Sanitation Data'!H136)))</f>
        <v/>
      </c>
      <c r="DH142" s="295" t="str">
        <f ca="true">+IF(OFFSET('Sanitation Data'!$H$31,0,10*ROW('Sanitation Data'!H136))="","",OFFSET('Sanitation Data'!$H$31,0,10*ROW('Sanitation Data'!H136)))</f>
        <v/>
      </c>
      <c r="DI142" s="295" t="str">
        <f ca="true">+IF(OFFSET('Sanitation Data'!$H$32,0,10*ROW('Sanitation Data'!H136))="","",OFFSET('Sanitation Data'!$H$32,0,10*ROW('Sanitation Data'!H136)))</f>
        <v/>
      </c>
      <c r="DJ142" s="295" t="str">
        <f ca="true">+IF(OFFSET('Sanitation Data'!$I$28,0,10*ROW('Sanitation Data'!I136))="","",OFFSET('Sanitation Data'!$I$28,0,10*ROW('Sanitation Data'!I136)))</f>
        <v/>
      </c>
      <c r="DK142" s="295" t="str">
        <f ca="true">+IF(OFFSET('Sanitation Data'!$I$29,0,10*ROW('Sanitation Data'!I136))="","",OFFSET('Sanitation Data'!$I$29,0,10*ROW('Sanitation Data'!I136)))</f>
        <v/>
      </c>
      <c r="DL142" s="295" t="str">
        <f ca="true">+IF(OFFSET('Sanitation Data'!$I$30,0,10*ROW('Sanitation Data'!I136))="","",OFFSET('Sanitation Data'!$I$30,0,10*ROW('Sanitation Data'!I136)))</f>
        <v/>
      </c>
      <c r="DM142" s="295" t="str">
        <f ca="true">+IF(OFFSET('Sanitation Data'!$I$31,0,10*ROW('Sanitation Data'!I136))="","",OFFSET('Sanitation Data'!$I$31,0,10*ROW('Sanitation Data'!I136)))</f>
        <v/>
      </c>
      <c r="DN142" s="295" t="str">
        <f ca="true">+IF(OFFSET('Sanitation Data'!$I$32,0,10*ROW('Sanitation Data'!I136))="","",OFFSET('Sanitation Data'!$I$32,0,10*ROW('Sanitation Data'!I136)))</f>
        <v/>
      </c>
      <c r="DO142" s="295" t="str">
        <f ca="true">+IF(OFFSET('Hygiene Data'!$D$11,0,10*ROW('Hygiene Data'!D136))="","",OFFSET('Hygiene Data'!$D$11,0,10*ROW('Hygiene Data'!D136)))</f>
        <v/>
      </c>
      <c r="DP142" s="295" t="str">
        <f ca="true">+IF(OFFSET('Hygiene Data'!$D$12,0,10*ROW('Hygiene Data'!D136))="","",OFFSET('Hygiene Data'!$D$12,0,10*ROW('Hygiene Data'!D136)))</f>
        <v/>
      </c>
      <c r="DQ142" s="295" t="str">
        <f ca="true">+IF(OFFSET('Hygiene Data'!$D$13,0,10*ROW('Hygiene Data'!D136))="","",OFFSET('Hygiene Data'!$D$13,0,10*ROW('Hygiene Data'!D136)))</f>
        <v/>
      </c>
      <c r="DR142" s="295" t="str">
        <f ca="true">+IF(OFFSET('Hygiene Data'!$E$11,0,10*ROW('Hygiene Data'!E136))="","",OFFSET('Hygiene Data'!$E$11,0,10*ROW('Hygiene Data'!E136)))</f>
        <v/>
      </c>
      <c r="DS142" s="295" t="str">
        <f ca="true">+IF(OFFSET('Hygiene Data'!$E$12,0,10*ROW('Hygiene Data'!E136))="","",OFFSET('Hygiene Data'!$E$12,0,10*ROW('Hygiene Data'!E136)))</f>
        <v/>
      </c>
      <c r="DT142" s="295" t="str">
        <f ca="true">+IF(OFFSET('Hygiene Data'!$E$13,0,10*ROW('Hygiene Data'!E136))="","",OFFSET('Hygiene Data'!$E$13,0,10*ROW('Hygiene Data'!E136)))</f>
        <v/>
      </c>
      <c r="DU142" s="295" t="str">
        <f ca="true">+IF(OFFSET('Hygiene Data'!$F$11,0,10*ROW('Hygiene Data'!F136))="","",OFFSET('Hygiene Data'!$F$11,0,10*ROW('Hygiene Data'!F136)))</f>
        <v/>
      </c>
      <c r="DV142" s="295" t="str">
        <f ca="true">+IF(OFFSET('Hygiene Data'!$F$12,0,10*ROW('Hygiene Data'!F136))="","",OFFSET('Hygiene Data'!$F$12,0,10*ROW('Hygiene Data'!F136)))</f>
        <v/>
      </c>
      <c r="DW142" s="295" t="str">
        <f ca="true">+IF(OFFSET('Hygiene Data'!$F$13,0,10*ROW('Hygiene Data'!F136))="","",OFFSET('Hygiene Data'!$F$13,0,10*ROW('Hygiene Data'!F136)))</f>
        <v/>
      </c>
      <c r="DX142" s="295" t="str">
        <f ca="true">+IF(OFFSET('Hygiene Data'!$G$11,0,10*ROW('Hygiene Data'!G136))="","",OFFSET('Hygiene Data'!$G$11,0,10*ROW('Hygiene Data'!G136)))</f>
        <v/>
      </c>
      <c r="DY142" s="295" t="str">
        <f ca="true">+IF(OFFSET('Hygiene Data'!$G$12,0,10*ROW('Hygiene Data'!G136))="","",OFFSET('Hygiene Data'!$G$12,0,10*ROW('Hygiene Data'!G136)))</f>
        <v/>
      </c>
      <c r="DZ142" s="295" t="str">
        <f ca="true">+IF(OFFSET('Hygiene Data'!$G$13,0,10*ROW('Hygiene Data'!G136))="","",OFFSET('Hygiene Data'!$G$13,0,10*ROW('Hygiene Data'!G136)))</f>
        <v/>
      </c>
      <c r="EA142" s="295" t="str">
        <f ca="true">+IF(OFFSET('Hygiene Data'!$H$11,0,10*ROW('Hygiene Data'!H136))="","",OFFSET('Hygiene Data'!$H$11,0,10*ROW('Hygiene Data'!H136)))</f>
        <v/>
      </c>
      <c r="EB142" s="295" t="str">
        <f ca="true">+IF(OFFSET('Hygiene Data'!$H$12,0,10*ROW('Hygiene Data'!H136))="","",OFFSET('Hygiene Data'!$H$12,0,10*ROW('Hygiene Data'!H136)))</f>
        <v/>
      </c>
      <c r="EC142" s="295" t="str">
        <f ca="true">+IF(OFFSET('Hygiene Data'!$H$13,0,10*ROW('Hygiene Data'!H136))="","",OFFSET('Hygiene Data'!$H$13,0,10*ROW('Hygiene Data'!H136)))</f>
        <v/>
      </c>
      <c r="ED142" s="295" t="str">
        <f ca="true">+IF(OFFSET('Hygiene Data'!$I$11,0,10*ROW('Hygiene Data'!I136))="","",OFFSET('Hygiene Data'!$I$11,0,10*ROW('Hygiene Data'!I136)))</f>
        <v/>
      </c>
      <c r="EE142" s="295" t="str">
        <f ca="true">+IF(OFFSET('Hygiene Data'!$I$12,0,10*ROW('Hygiene Data'!I136))="","",OFFSET('Hygiene Data'!$I$12,0,10*ROW('Hygiene Data'!I136)))</f>
        <v/>
      </c>
      <c r="EF142" s="29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5"/>
      <c r="BS143" s="295" t="str">
        <f ca="true">+IF(OFFSET('Water Data'!$D$27,0,10*ROW('Water Data'!D137))="","",OFFSET('Water Data'!$D$27,0,10*ROW('Water Data'!D137)))</f>
        <v/>
      </c>
      <c r="BT143" s="295" t="str">
        <f ca="true">+IF(OFFSET('Water Data'!$D$28,0,10*ROW('Water Data'!D137))="","",OFFSET('Water Data'!$D$28,0,10*ROW('Water Data'!D137)))</f>
        <v/>
      </c>
      <c r="BU143" s="295" t="str">
        <f ca="true">+IF(OFFSET('Water Data'!$D$29,0,10*ROW('Water Data'!D137))="","",OFFSET('Water Data'!$D$29,0,10*ROW('Water Data'!D137)))</f>
        <v/>
      </c>
      <c r="BV143" s="295" t="str">
        <f ca="true">+IF(OFFSET('Water Data'!$E$27,0,10*ROW('Water Data'!E137))="","",OFFSET('Water Data'!$E$27,0,10*ROW('Water Data'!E137)))</f>
        <v/>
      </c>
      <c r="BW143" s="295" t="str">
        <f ca="true">+IF(OFFSET('Water Data'!$E$28,0,10*ROW('Water Data'!E137))="","",OFFSET('Water Data'!$E$28,0,10*ROW('Water Data'!E137)))</f>
        <v/>
      </c>
      <c r="BX143" s="295" t="str">
        <f ca="true">+IF(OFFSET('Water Data'!$E$29,0,10*ROW('Water Data'!E137))="","",OFFSET('Water Data'!$E$29,0,10*ROW('Water Data'!E137)))</f>
        <v/>
      </c>
      <c r="BY143" s="295" t="str">
        <f ca="true">+IF(OFFSET('Water Data'!$F$27,0,10*ROW('Water Data'!F137))="","",OFFSET('Water Data'!$F$27,0,10*ROW('Water Data'!F137)))</f>
        <v/>
      </c>
      <c r="BZ143" s="295" t="str">
        <f ca="true">+IF(OFFSET('Water Data'!$F$28,0,10*ROW('Water Data'!F137))="","",OFFSET('Water Data'!$F$28,0,10*ROW('Water Data'!F137)))</f>
        <v/>
      </c>
      <c r="CA143" s="295" t="str">
        <f ca="true">+IF(OFFSET('Water Data'!$F$29,0,10*ROW('Water Data'!F137))="","",OFFSET('Water Data'!$F$29,0,10*ROW('Water Data'!F137)))</f>
        <v/>
      </c>
      <c r="CB143" s="295" t="str">
        <f ca="true">+IF(OFFSET('Water Data'!$G$27,0,10*ROW('Water Data'!G137))="","",OFFSET('Water Data'!$G$27,0,10*ROW('Water Data'!G137)))</f>
        <v/>
      </c>
      <c r="CC143" s="295" t="str">
        <f ca="true">+IF(OFFSET('Water Data'!$G$28,0,10*ROW('Water Data'!G137))="","",OFFSET('Water Data'!$G$28,0,10*ROW('Water Data'!G137)))</f>
        <v/>
      </c>
      <c r="CD143" s="295" t="str">
        <f ca="true">+IF(OFFSET('Water Data'!$G$29,0,10*ROW('Water Data'!G137))="","",OFFSET('Water Data'!$G$29,0,10*ROW('Water Data'!G137)))</f>
        <v/>
      </c>
      <c r="CE143" s="295" t="str">
        <f ca="true">+IF(OFFSET('Water Data'!$H$27,0,10*ROW('Water Data'!H137))="","",OFFSET('Water Data'!$H$27,0,10*ROW('Water Data'!H137)))</f>
        <v/>
      </c>
      <c r="CF143" s="295" t="str">
        <f ca="true">+IF(OFFSET('Water Data'!$H$28,0,10*ROW('Water Data'!H137))="","",OFFSET('Water Data'!$H$28,0,10*ROW('Water Data'!H137)))</f>
        <v/>
      </c>
      <c r="CG143" s="295" t="str">
        <f ca="true">+IF(OFFSET('Water Data'!$H$29,0,10*ROW('Water Data'!H137))="","",OFFSET('Water Data'!$H$29,0,10*ROW('Water Data'!H137)))</f>
        <v/>
      </c>
      <c r="CH143" s="295" t="str">
        <f ca="true">+IF(OFFSET('Water Data'!$I$27,0,10*ROW('Water Data'!I137))="","",OFFSET('Water Data'!$I$27,0,10*ROW('Water Data'!I137)))</f>
        <v/>
      </c>
      <c r="CI143" s="295" t="str">
        <f ca="true">+IF(OFFSET('Water Data'!$I$28,0,10*ROW('Water Data'!I137))="","",OFFSET('Water Data'!$I$28,0,10*ROW('Water Data'!I137)))</f>
        <v/>
      </c>
      <c r="CJ143" s="295" t="str">
        <f ca="true">+IF(OFFSET('Water Data'!$I$29,0,10*ROW('Water Data'!I137))="","",OFFSET('Water Data'!$I$29,0,10*ROW('Water Data'!I137)))</f>
        <v/>
      </c>
      <c r="CK143" s="295" t="str">
        <f ca="true">+IF(OFFSET('Sanitation Data'!$D$28,0,10*ROW('Sanitation Data'!D137))="","",OFFSET('Sanitation Data'!$D$28,0,10*ROW('Sanitation Data'!D137)))</f>
        <v/>
      </c>
      <c r="CL143" s="295" t="str">
        <f ca="true">+IF(OFFSET('Sanitation Data'!$D$29,0,10*ROW('Sanitation Data'!D137))="","",OFFSET('Sanitation Data'!$D$29,0,10*ROW('Sanitation Data'!D137)))</f>
        <v/>
      </c>
      <c r="CM143" s="295" t="str">
        <f ca="true">+IF(OFFSET('Sanitation Data'!$D$30,0,10*ROW('Sanitation Data'!D137))="","",OFFSET('Sanitation Data'!$D$30,0,10*ROW('Sanitation Data'!D137)))</f>
        <v/>
      </c>
      <c r="CN143" s="295" t="str">
        <f ca="true">+IF(OFFSET('Sanitation Data'!$D$31,0,10*ROW('Sanitation Data'!D137))="","",OFFSET('Sanitation Data'!$D$31,0,10*ROW('Sanitation Data'!D137)))</f>
        <v/>
      </c>
      <c r="CO143" s="295" t="str">
        <f ca="true">+IF(OFFSET('Sanitation Data'!$D$32,0,10*ROW('Sanitation Data'!D137))="","",OFFSET('Sanitation Data'!$D$32,0,10*ROW('Sanitation Data'!D137)))</f>
        <v/>
      </c>
      <c r="CP143" s="295" t="str">
        <f ca="true">+IF(OFFSET('Sanitation Data'!$E$28,0,10*ROW('Sanitation Data'!E137))="","",OFFSET('Sanitation Data'!$E$28,0,10*ROW('Sanitation Data'!E137)))</f>
        <v/>
      </c>
      <c r="CQ143" s="295" t="str">
        <f ca="true">+IF(OFFSET('Sanitation Data'!$E$29,0,10*ROW('Sanitation Data'!E137))="","",OFFSET('Sanitation Data'!$E$29,0,10*ROW('Sanitation Data'!E137)))</f>
        <v/>
      </c>
      <c r="CR143" s="295" t="str">
        <f ca="true">+IF(OFFSET('Sanitation Data'!$E$30,0,10*ROW('Sanitation Data'!E137))="","",OFFSET('Sanitation Data'!$E$30,0,10*ROW('Sanitation Data'!E137)))</f>
        <v/>
      </c>
      <c r="CS143" s="295" t="str">
        <f ca="true">+IF(OFFSET('Sanitation Data'!$E$31,0,10*ROW('Sanitation Data'!E137))="","",OFFSET('Sanitation Data'!$E$31,0,10*ROW('Sanitation Data'!E137)))</f>
        <v/>
      </c>
      <c r="CT143" s="295" t="str">
        <f ca="true">+IF(OFFSET('Sanitation Data'!$E$32,0,10*ROW('Sanitation Data'!E137))="","",OFFSET('Sanitation Data'!$E$32,0,10*ROW('Sanitation Data'!E137)))</f>
        <v/>
      </c>
      <c r="CU143" s="295" t="str">
        <f ca="true">+IF(OFFSET('Sanitation Data'!$F$28,0,10*ROW('Sanitation Data'!F137))="","",OFFSET('Sanitation Data'!$F$28,0,10*ROW('Sanitation Data'!F137)))</f>
        <v/>
      </c>
      <c r="CV143" s="295" t="str">
        <f ca="true">+IF(OFFSET('Sanitation Data'!$F$29,0,10*ROW('Sanitation Data'!F137))="","",OFFSET('Sanitation Data'!$F$29,0,10*ROW('Sanitation Data'!F137)))</f>
        <v/>
      </c>
      <c r="CW143" s="295" t="str">
        <f ca="true">+IF(OFFSET('Sanitation Data'!$F$30,0,10*ROW('Sanitation Data'!F137))="","",OFFSET('Sanitation Data'!$F$30,0,10*ROW('Sanitation Data'!F137)))</f>
        <v/>
      </c>
      <c r="CX143" s="295" t="str">
        <f ca="true">+IF(OFFSET('Sanitation Data'!$F$31,0,10*ROW('Sanitation Data'!F137))="","",OFFSET('Sanitation Data'!$F$31,0,10*ROW('Sanitation Data'!F137)))</f>
        <v/>
      </c>
      <c r="CY143" s="295" t="str">
        <f ca="true">+IF(OFFSET('Sanitation Data'!$F$32,0,10*ROW('Sanitation Data'!F137))="","",OFFSET('Sanitation Data'!$F$32,0,10*ROW('Sanitation Data'!F137)))</f>
        <v/>
      </c>
      <c r="CZ143" s="295" t="str">
        <f ca="true">+IF(OFFSET('Sanitation Data'!$G$28,0,10*ROW('Sanitation Data'!G137))="","",OFFSET('Sanitation Data'!$G$28,0,10*ROW('Sanitation Data'!G137)))</f>
        <v/>
      </c>
      <c r="DA143" s="295" t="str">
        <f ca="true">+IF(OFFSET('Sanitation Data'!$G$29,0,10*ROW('Sanitation Data'!G137))="","",OFFSET('Sanitation Data'!$G$29,0,10*ROW('Sanitation Data'!G137)))</f>
        <v/>
      </c>
      <c r="DB143" s="295" t="str">
        <f ca="true">+IF(OFFSET('Sanitation Data'!$G$30,0,10*ROW('Sanitation Data'!G137))="","",OFFSET('Sanitation Data'!$G$30,0,10*ROW('Sanitation Data'!G137)))</f>
        <v/>
      </c>
      <c r="DC143" s="295" t="str">
        <f ca="true">+IF(OFFSET('Sanitation Data'!$G$31,0,10*ROW('Sanitation Data'!G137))="","",OFFSET('Sanitation Data'!$G$31,0,10*ROW('Sanitation Data'!G137)))</f>
        <v/>
      </c>
      <c r="DD143" s="295" t="str">
        <f ca="true">+IF(OFFSET('Sanitation Data'!$G$32,0,10*ROW('Sanitation Data'!G137))="","",OFFSET('Sanitation Data'!$G$32,0,10*ROW('Sanitation Data'!G137)))</f>
        <v/>
      </c>
      <c r="DE143" s="295" t="str">
        <f ca="true">+IF(OFFSET('Sanitation Data'!$H$28,0,10*ROW('Sanitation Data'!H137))="","",OFFSET('Sanitation Data'!$H$28,0,10*ROW('Sanitation Data'!H137)))</f>
        <v/>
      </c>
      <c r="DF143" s="295" t="str">
        <f ca="true">+IF(OFFSET('Sanitation Data'!$H$29,0,10*ROW('Sanitation Data'!H137))="","",OFFSET('Sanitation Data'!$H$29,0,10*ROW('Sanitation Data'!H137)))</f>
        <v/>
      </c>
      <c r="DG143" s="295" t="str">
        <f ca="true">+IF(OFFSET('Sanitation Data'!$H$30,0,10*ROW('Sanitation Data'!H137))="","",OFFSET('Sanitation Data'!$H$30,0,10*ROW('Sanitation Data'!H137)))</f>
        <v/>
      </c>
      <c r="DH143" s="295" t="str">
        <f ca="true">+IF(OFFSET('Sanitation Data'!$H$31,0,10*ROW('Sanitation Data'!H137))="","",OFFSET('Sanitation Data'!$H$31,0,10*ROW('Sanitation Data'!H137)))</f>
        <v/>
      </c>
      <c r="DI143" s="295" t="str">
        <f ca="true">+IF(OFFSET('Sanitation Data'!$H$32,0,10*ROW('Sanitation Data'!H137))="","",OFFSET('Sanitation Data'!$H$32,0,10*ROW('Sanitation Data'!H137)))</f>
        <v/>
      </c>
      <c r="DJ143" s="295" t="str">
        <f ca="true">+IF(OFFSET('Sanitation Data'!$I$28,0,10*ROW('Sanitation Data'!I137))="","",OFFSET('Sanitation Data'!$I$28,0,10*ROW('Sanitation Data'!I137)))</f>
        <v/>
      </c>
      <c r="DK143" s="295" t="str">
        <f ca="true">+IF(OFFSET('Sanitation Data'!$I$29,0,10*ROW('Sanitation Data'!I137))="","",OFFSET('Sanitation Data'!$I$29,0,10*ROW('Sanitation Data'!I137)))</f>
        <v/>
      </c>
      <c r="DL143" s="295" t="str">
        <f ca="true">+IF(OFFSET('Sanitation Data'!$I$30,0,10*ROW('Sanitation Data'!I137))="","",OFFSET('Sanitation Data'!$I$30,0,10*ROW('Sanitation Data'!I137)))</f>
        <v/>
      </c>
      <c r="DM143" s="295" t="str">
        <f ca="true">+IF(OFFSET('Sanitation Data'!$I$31,0,10*ROW('Sanitation Data'!I137))="","",OFFSET('Sanitation Data'!$I$31,0,10*ROW('Sanitation Data'!I137)))</f>
        <v/>
      </c>
      <c r="DN143" s="295" t="str">
        <f ca="true">+IF(OFFSET('Sanitation Data'!$I$32,0,10*ROW('Sanitation Data'!I137))="","",OFFSET('Sanitation Data'!$I$32,0,10*ROW('Sanitation Data'!I137)))</f>
        <v/>
      </c>
      <c r="DO143" s="295" t="str">
        <f ca="true">+IF(OFFSET('Hygiene Data'!$D$11,0,10*ROW('Hygiene Data'!D137))="","",OFFSET('Hygiene Data'!$D$11,0,10*ROW('Hygiene Data'!D137)))</f>
        <v/>
      </c>
      <c r="DP143" s="295" t="str">
        <f ca="true">+IF(OFFSET('Hygiene Data'!$D$12,0,10*ROW('Hygiene Data'!D137))="","",OFFSET('Hygiene Data'!$D$12,0,10*ROW('Hygiene Data'!D137)))</f>
        <v/>
      </c>
      <c r="DQ143" s="295" t="str">
        <f ca="true">+IF(OFFSET('Hygiene Data'!$D$13,0,10*ROW('Hygiene Data'!D137))="","",OFFSET('Hygiene Data'!$D$13,0,10*ROW('Hygiene Data'!D137)))</f>
        <v/>
      </c>
      <c r="DR143" s="295" t="str">
        <f ca="true">+IF(OFFSET('Hygiene Data'!$E$11,0,10*ROW('Hygiene Data'!E137))="","",OFFSET('Hygiene Data'!$E$11,0,10*ROW('Hygiene Data'!E137)))</f>
        <v/>
      </c>
      <c r="DS143" s="295" t="str">
        <f ca="true">+IF(OFFSET('Hygiene Data'!$E$12,0,10*ROW('Hygiene Data'!E137))="","",OFFSET('Hygiene Data'!$E$12,0,10*ROW('Hygiene Data'!E137)))</f>
        <v/>
      </c>
      <c r="DT143" s="295" t="str">
        <f ca="true">+IF(OFFSET('Hygiene Data'!$E$13,0,10*ROW('Hygiene Data'!E137))="","",OFFSET('Hygiene Data'!$E$13,0,10*ROW('Hygiene Data'!E137)))</f>
        <v/>
      </c>
      <c r="DU143" s="295" t="str">
        <f ca="true">+IF(OFFSET('Hygiene Data'!$F$11,0,10*ROW('Hygiene Data'!F137))="","",OFFSET('Hygiene Data'!$F$11,0,10*ROW('Hygiene Data'!F137)))</f>
        <v/>
      </c>
      <c r="DV143" s="295" t="str">
        <f ca="true">+IF(OFFSET('Hygiene Data'!$F$12,0,10*ROW('Hygiene Data'!F137))="","",OFFSET('Hygiene Data'!$F$12,0,10*ROW('Hygiene Data'!F137)))</f>
        <v/>
      </c>
      <c r="DW143" s="295" t="str">
        <f ca="true">+IF(OFFSET('Hygiene Data'!$F$13,0,10*ROW('Hygiene Data'!F137))="","",OFFSET('Hygiene Data'!$F$13,0,10*ROW('Hygiene Data'!F137)))</f>
        <v/>
      </c>
      <c r="DX143" s="295" t="str">
        <f ca="true">+IF(OFFSET('Hygiene Data'!$G$11,0,10*ROW('Hygiene Data'!G137))="","",OFFSET('Hygiene Data'!$G$11,0,10*ROW('Hygiene Data'!G137)))</f>
        <v/>
      </c>
      <c r="DY143" s="295" t="str">
        <f ca="true">+IF(OFFSET('Hygiene Data'!$G$12,0,10*ROW('Hygiene Data'!G137))="","",OFFSET('Hygiene Data'!$G$12,0,10*ROW('Hygiene Data'!G137)))</f>
        <v/>
      </c>
      <c r="DZ143" s="295" t="str">
        <f ca="true">+IF(OFFSET('Hygiene Data'!$G$13,0,10*ROW('Hygiene Data'!G137))="","",OFFSET('Hygiene Data'!$G$13,0,10*ROW('Hygiene Data'!G137)))</f>
        <v/>
      </c>
      <c r="EA143" s="295" t="str">
        <f ca="true">+IF(OFFSET('Hygiene Data'!$H$11,0,10*ROW('Hygiene Data'!H137))="","",OFFSET('Hygiene Data'!$H$11,0,10*ROW('Hygiene Data'!H137)))</f>
        <v/>
      </c>
      <c r="EB143" s="295" t="str">
        <f ca="true">+IF(OFFSET('Hygiene Data'!$H$12,0,10*ROW('Hygiene Data'!H137))="","",OFFSET('Hygiene Data'!$H$12,0,10*ROW('Hygiene Data'!H137)))</f>
        <v/>
      </c>
      <c r="EC143" s="295" t="str">
        <f ca="true">+IF(OFFSET('Hygiene Data'!$H$13,0,10*ROW('Hygiene Data'!H137))="","",OFFSET('Hygiene Data'!$H$13,0,10*ROW('Hygiene Data'!H137)))</f>
        <v/>
      </c>
      <c r="ED143" s="295" t="str">
        <f ca="true">+IF(OFFSET('Hygiene Data'!$I$11,0,10*ROW('Hygiene Data'!I137))="","",OFFSET('Hygiene Data'!$I$11,0,10*ROW('Hygiene Data'!I137)))</f>
        <v/>
      </c>
      <c r="EE143" s="295" t="str">
        <f ca="true">+IF(OFFSET('Hygiene Data'!$I$12,0,10*ROW('Hygiene Data'!I137))="","",OFFSET('Hygiene Data'!$I$12,0,10*ROW('Hygiene Data'!I137)))</f>
        <v/>
      </c>
      <c r="EF143" s="29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5"/>
      <c r="BS144" s="295" t="str">
        <f ca="true">+IF(OFFSET('Water Data'!$D$27,0,10*ROW('Water Data'!D138))="","",OFFSET('Water Data'!$D$27,0,10*ROW('Water Data'!D138)))</f>
        <v/>
      </c>
      <c r="BT144" s="295" t="str">
        <f ca="true">+IF(OFFSET('Water Data'!$D$28,0,10*ROW('Water Data'!D138))="","",OFFSET('Water Data'!$D$28,0,10*ROW('Water Data'!D138)))</f>
        <v/>
      </c>
      <c r="BU144" s="295" t="str">
        <f ca="true">+IF(OFFSET('Water Data'!$D$29,0,10*ROW('Water Data'!D138))="","",OFFSET('Water Data'!$D$29,0,10*ROW('Water Data'!D138)))</f>
        <v/>
      </c>
      <c r="BV144" s="295" t="str">
        <f ca="true">+IF(OFFSET('Water Data'!$E$27,0,10*ROW('Water Data'!E138))="","",OFFSET('Water Data'!$E$27,0,10*ROW('Water Data'!E138)))</f>
        <v/>
      </c>
      <c r="BW144" s="295" t="str">
        <f ca="true">+IF(OFFSET('Water Data'!$E$28,0,10*ROW('Water Data'!E138))="","",OFFSET('Water Data'!$E$28,0,10*ROW('Water Data'!E138)))</f>
        <v/>
      </c>
      <c r="BX144" s="295" t="str">
        <f ca="true">+IF(OFFSET('Water Data'!$E$29,0,10*ROW('Water Data'!E138))="","",OFFSET('Water Data'!$E$29,0,10*ROW('Water Data'!E138)))</f>
        <v/>
      </c>
      <c r="BY144" s="295" t="str">
        <f ca="true">+IF(OFFSET('Water Data'!$F$27,0,10*ROW('Water Data'!F138))="","",OFFSET('Water Data'!$F$27,0,10*ROW('Water Data'!F138)))</f>
        <v/>
      </c>
      <c r="BZ144" s="295" t="str">
        <f ca="true">+IF(OFFSET('Water Data'!$F$28,0,10*ROW('Water Data'!F138))="","",OFFSET('Water Data'!$F$28,0,10*ROW('Water Data'!F138)))</f>
        <v/>
      </c>
      <c r="CA144" s="295" t="str">
        <f ca="true">+IF(OFFSET('Water Data'!$F$29,0,10*ROW('Water Data'!F138))="","",OFFSET('Water Data'!$F$29,0,10*ROW('Water Data'!F138)))</f>
        <v/>
      </c>
      <c r="CB144" s="295" t="str">
        <f ca="true">+IF(OFFSET('Water Data'!$G$27,0,10*ROW('Water Data'!G138))="","",OFFSET('Water Data'!$G$27,0,10*ROW('Water Data'!G138)))</f>
        <v/>
      </c>
      <c r="CC144" s="295" t="str">
        <f ca="true">+IF(OFFSET('Water Data'!$G$28,0,10*ROW('Water Data'!G138))="","",OFFSET('Water Data'!$G$28,0,10*ROW('Water Data'!G138)))</f>
        <v/>
      </c>
      <c r="CD144" s="295" t="str">
        <f ca="true">+IF(OFFSET('Water Data'!$G$29,0,10*ROW('Water Data'!G138))="","",OFFSET('Water Data'!$G$29,0,10*ROW('Water Data'!G138)))</f>
        <v/>
      </c>
      <c r="CE144" s="295" t="str">
        <f ca="true">+IF(OFFSET('Water Data'!$H$27,0,10*ROW('Water Data'!H138))="","",OFFSET('Water Data'!$H$27,0,10*ROW('Water Data'!H138)))</f>
        <v/>
      </c>
      <c r="CF144" s="295" t="str">
        <f ca="true">+IF(OFFSET('Water Data'!$H$28,0,10*ROW('Water Data'!H138))="","",OFFSET('Water Data'!$H$28,0,10*ROW('Water Data'!H138)))</f>
        <v/>
      </c>
      <c r="CG144" s="295" t="str">
        <f ca="true">+IF(OFFSET('Water Data'!$H$29,0,10*ROW('Water Data'!H138))="","",OFFSET('Water Data'!$H$29,0,10*ROW('Water Data'!H138)))</f>
        <v/>
      </c>
      <c r="CH144" s="295" t="str">
        <f ca="true">+IF(OFFSET('Water Data'!$I$27,0,10*ROW('Water Data'!I138))="","",OFFSET('Water Data'!$I$27,0,10*ROW('Water Data'!I138)))</f>
        <v/>
      </c>
      <c r="CI144" s="295" t="str">
        <f ca="true">+IF(OFFSET('Water Data'!$I$28,0,10*ROW('Water Data'!I138))="","",OFFSET('Water Data'!$I$28,0,10*ROW('Water Data'!I138)))</f>
        <v/>
      </c>
      <c r="CJ144" s="295" t="str">
        <f ca="true">+IF(OFFSET('Water Data'!$I$29,0,10*ROW('Water Data'!I138))="","",OFFSET('Water Data'!$I$29,0,10*ROW('Water Data'!I138)))</f>
        <v/>
      </c>
      <c r="CK144" s="295" t="str">
        <f ca="true">+IF(OFFSET('Sanitation Data'!$D$28,0,10*ROW('Sanitation Data'!D138))="","",OFFSET('Sanitation Data'!$D$28,0,10*ROW('Sanitation Data'!D138)))</f>
        <v/>
      </c>
      <c r="CL144" s="295" t="str">
        <f ca="true">+IF(OFFSET('Sanitation Data'!$D$29,0,10*ROW('Sanitation Data'!D138))="","",OFFSET('Sanitation Data'!$D$29,0,10*ROW('Sanitation Data'!D138)))</f>
        <v/>
      </c>
      <c r="CM144" s="295" t="str">
        <f ca="true">+IF(OFFSET('Sanitation Data'!$D$30,0,10*ROW('Sanitation Data'!D138))="","",OFFSET('Sanitation Data'!$D$30,0,10*ROW('Sanitation Data'!D138)))</f>
        <v/>
      </c>
      <c r="CN144" s="295" t="str">
        <f ca="true">+IF(OFFSET('Sanitation Data'!$D$31,0,10*ROW('Sanitation Data'!D138))="","",OFFSET('Sanitation Data'!$D$31,0,10*ROW('Sanitation Data'!D138)))</f>
        <v/>
      </c>
      <c r="CO144" s="295" t="str">
        <f ca="true">+IF(OFFSET('Sanitation Data'!$D$32,0,10*ROW('Sanitation Data'!D138))="","",OFFSET('Sanitation Data'!$D$32,0,10*ROW('Sanitation Data'!D138)))</f>
        <v/>
      </c>
      <c r="CP144" s="295" t="str">
        <f ca="true">+IF(OFFSET('Sanitation Data'!$E$28,0,10*ROW('Sanitation Data'!E138))="","",OFFSET('Sanitation Data'!$E$28,0,10*ROW('Sanitation Data'!E138)))</f>
        <v/>
      </c>
      <c r="CQ144" s="295" t="str">
        <f ca="true">+IF(OFFSET('Sanitation Data'!$E$29,0,10*ROW('Sanitation Data'!E138))="","",OFFSET('Sanitation Data'!$E$29,0,10*ROW('Sanitation Data'!E138)))</f>
        <v/>
      </c>
      <c r="CR144" s="295" t="str">
        <f ca="true">+IF(OFFSET('Sanitation Data'!$E$30,0,10*ROW('Sanitation Data'!E138))="","",OFFSET('Sanitation Data'!$E$30,0,10*ROW('Sanitation Data'!E138)))</f>
        <v/>
      </c>
      <c r="CS144" s="295" t="str">
        <f ca="true">+IF(OFFSET('Sanitation Data'!$E$31,0,10*ROW('Sanitation Data'!E138))="","",OFFSET('Sanitation Data'!$E$31,0,10*ROW('Sanitation Data'!E138)))</f>
        <v/>
      </c>
      <c r="CT144" s="295" t="str">
        <f ca="true">+IF(OFFSET('Sanitation Data'!$E$32,0,10*ROW('Sanitation Data'!E138))="","",OFFSET('Sanitation Data'!$E$32,0,10*ROW('Sanitation Data'!E138)))</f>
        <v/>
      </c>
      <c r="CU144" s="295" t="str">
        <f ca="true">+IF(OFFSET('Sanitation Data'!$F$28,0,10*ROW('Sanitation Data'!F138))="","",OFFSET('Sanitation Data'!$F$28,0,10*ROW('Sanitation Data'!F138)))</f>
        <v/>
      </c>
      <c r="CV144" s="295" t="str">
        <f ca="true">+IF(OFFSET('Sanitation Data'!$F$29,0,10*ROW('Sanitation Data'!F138))="","",OFFSET('Sanitation Data'!$F$29,0,10*ROW('Sanitation Data'!F138)))</f>
        <v/>
      </c>
      <c r="CW144" s="295" t="str">
        <f ca="true">+IF(OFFSET('Sanitation Data'!$F$30,0,10*ROW('Sanitation Data'!F138))="","",OFFSET('Sanitation Data'!$F$30,0,10*ROW('Sanitation Data'!F138)))</f>
        <v/>
      </c>
      <c r="CX144" s="295" t="str">
        <f ca="true">+IF(OFFSET('Sanitation Data'!$F$31,0,10*ROW('Sanitation Data'!F138))="","",OFFSET('Sanitation Data'!$F$31,0,10*ROW('Sanitation Data'!F138)))</f>
        <v/>
      </c>
      <c r="CY144" s="295" t="str">
        <f ca="true">+IF(OFFSET('Sanitation Data'!$F$32,0,10*ROW('Sanitation Data'!F138))="","",OFFSET('Sanitation Data'!$F$32,0,10*ROW('Sanitation Data'!F138)))</f>
        <v/>
      </c>
      <c r="CZ144" s="295" t="str">
        <f ca="true">+IF(OFFSET('Sanitation Data'!$G$28,0,10*ROW('Sanitation Data'!G138))="","",OFFSET('Sanitation Data'!$G$28,0,10*ROW('Sanitation Data'!G138)))</f>
        <v/>
      </c>
      <c r="DA144" s="295" t="str">
        <f ca="true">+IF(OFFSET('Sanitation Data'!$G$29,0,10*ROW('Sanitation Data'!G138))="","",OFFSET('Sanitation Data'!$G$29,0,10*ROW('Sanitation Data'!G138)))</f>
        <v/>
      </c>
      <c r="DB144" s="295" t="str">
        <f ca="true">+IF(OFFSET('Sanitation Data'!$G$30,0,10*ROW('Sanitation Data'!G138))="","",OFFSET('Sanitation Data'!$G$30,0,10*ROW('Sanitation Data'!G138)))</f>
        <v/>
      </c>
      <c r="DC144" s="295" t="str">
        <f ca="true">+IF(OFFSET('Sanitation Data'!$G$31,0,10*ROW('Sanitation Data'!G138))="","",OFFSET('Sanitation Data'!$G$31,0,10*ROW('Sanitation Data'!G138)))</f>
        <v/>
      </c>
      <c r="DD144" s="295" t="str">
        <f ca="true">+IF(OFFSET('Sanitation Data'!$G$32,0,10*ROW('Sanitation Data'!G138))="","",OFFSET('Sanitation Data'!$G$32,0,10*ROW('Sanitation Data'!G138)))</f>
        <v/>
      </c>
      <c r="DE144" s="295" t="str">
        <f ca="true">+IF(OFFSET('Sanitation Data'!$H$28,0,10*ROW('Sanitation Data'!H138))="","",OFFSET('Sanitation Data'!$H$28,0,10*ROW('Sanitation Data'!H138)))</f>
        <v/>
      </c>
      <c r="DF144" s="295" t="str">
        <f ca="true">+IF(OFFSET('Sanitation Data'!$H$29,0,10*ROW('Sanitation Data'!H138))="","",OFFSET('Sanitation Data'!$H$29,0,10*ROW('Sanitation Data'!H138)))</f>
        <v/>
      </c>
      <c r="DG144" s="295" t="str">
        <f ca="true">+IF(OFFSET('Sanitation Data'!$H$30,0,10*ROW('Sanitation Data'!H138))="","",OFFSET('Sanitation Data'!$H$30,0,10*ROW('Sanitation Data'!H138)))</f>
        <v/>
      </c>
      <c r="DH144" s="295" t="str">
        <f ca="true">+IF(OFFSET('Sanitation Data'!$H$31,0,10*ROW('Sanitation Data'!H138))="","",OFFSET('Sanitation Data'!$H$31,0,10*ROW('Sanitation Data'!H138)))</f>
        <v/>
      </c>
      <c r="DI144" s="295" t="str">
        <f ca="true">+IF(OFFSET('Sanitation Data'!$H$32,0,10*ROW('Sanitation Data'!H138))="","",OFFSET('Sanitation Data'!$H$32,0,10*ROW('Sanitation Data'!H138)))</f>
        <v/>
      </c>
      <c r="DJ144" s="295" t="str">
        <f ca="true">+IF(OFFSET('Sanitation Data'!$I$28,0,10*ROW('Sanitation Data'!I138))="","",OFFSET('Sanitation Data'!$I$28,0,10*ROW('Sanitation Data'!I138)))</f>
        <v/>
      </c>
      <c r="DK144" s="295" t="str">
        <f ca="true">+IF(OFFSET('Sanitation Data'!$I$29,0,10*ROW('Sanitation Data'!I138))="","",OFFSET('Sanitation Data'!$I$29,0,10*ROW('Sanitation Data'!I138)))</f>
        <v/>
      </c>
      <c r="DL144" s="295" t="str">
        <f ca="true">+IF(OFFSET('Sanitation Data'!$I$30,0,10*ROW('Sanitation Data'!I138))="","",OFFSET('Sanitation Data'!$I$30,0,10*ROW('Sanitation Data'!I138)))</f>
        <v/>
      </c>
      <c r="DM144" s="295" t="str">
        <f ca="true">+IF(OFFSET('Sanitation Data'!$I$31,0,10*ROW('Sanitation Data'!I138))="","",OFFSET('Sanitation Data'!$I$31,0,10*ROW('Sanitation Data'!I138)))</f>
        <v/>
      </c>
      <c r="DN144" s="295" t="str">
        <f ca="true">+IF(OFFSET('Sanitation Data'!$I$32,0,10*ROW('Sanitation Data'!I138))="","",OFFSET('Sanitation Data'!$I$32,0,10*ROW('Sanitation Data'!I138)))</f>
        <v/>
      </c>
      <c r="DO144" s="295" t="str">
        <f ca="true">+IF(OFFSET('Hygiene Data'!$D$11,0,10*ROW('Hygiene Data'!D138))="","",OFFSET('Hygiene Data'!$D$11,0,10*ROW('Hygiene Data'!D138)))</f>
        <v/>
      </c>
      <c r="DP144" s="295" t="str">
        <f ca="true">+IF(OFFSET('Hygiene Data'!$D$12,0,10*ROW('Hygiene Data'!D138))="","",OFFSET('Hygiene Data'!$D$12,0,10*ROW('Hygiene Data'!D138)))</f>
        <v/>
      </c>
      <c r="DQ144" s="295" t="str">
        <f ca="true">+IF(OFFSET('Hygiene Data'!$D$13,0,10*ROW('Hygiene Data'!D138))="","",OFFSET('Hygiene Data'!$D$13,0,10*ROW('Hygiene Data'!D138)))</f>
        <v/>
      </c>
      <c r="DR144" s="295" t="str">
        <f ca="true">+IF(OFFSET('Hygiene Data'!$E$11,0,10*ROW('Hygiene Data'!E138))="","",OFFSET('Hygiene Data'!$E$11,0,10*ROW('Hygiene Data'!E138)))</f>
        <v/>
      </c>
      <c r="DS144" s="295" t="str">
        <f ca="true">+IF(OFFSET('Hygiene Data'!$E$12,0,10*ROW('Hygiene Data'!E138))="","",OFFSET('Hygiene Data'!$E$12,0,10*ROW('Hygiene Data'!E138)))</f>
        <v/>
      </c>
      <c r="DT144" s="295" t="str">
        <f ca="true">+IF(OFFSET('Hygiene Data'!$E$13,0,10*ROW('Hygiene Data'!E138))="","",OFFSET('Hygiene Data'!$E$13,0,10*ROW('Hygiene Data'!E138)))</f>
        <v/>
      </c>
      <c r="DU144" s="295" t="str">
        <f ca="true">+IF(OFFSET('Hygiene Data'!$F$11,0,10*ROW('Hygiene Data'!F138))="","",OFFSET('Hygiene Data'!$F$11,0,10*ROW('Hygiene Data'!F138)))</f>
        <v/>
      </c>
      <c r="DV144" s="295" t="str">
        <f ca="true">+IF(OFFSET('Hygiene Data'!$F$12,0,10*ROW('Hygiene Data'!F138))="","",OFFSET('Hygiene Data'!$F$12,0,10*ROW('Hygiene Data'!F138)))</f>
        <v/>
      </c>
      <c r="DW144" s="295" t="str">
        <f ca="true">+IF(OFFSET('Hygiene Data'!$F$13,0,10*ROW('Hygiene Data'!F138))="","",OFFSET('Hygiene Data'!$F$13,0,10*ROW('Hygiene Data'!F138)))</f>
        <v/>
      </c>
      <c r="DX144" s="295" t="str">
        <f ca="true">+IF(OFFSET('Hygiene Data'!$G$11,0,10*ROW('Hygiene Data'!G138))="","",OFFSET('Hygiene Data'!$G$11,0,10*ROW('Hygiene Data'!G138)))</f>
        <v/>
      </c>
      <c r="DY144" s="295" t="str">
        <f ca="true">+IF(OFFSET('Hygiene Data'!$G$12,0,10*ROW('Hygiene Data'!G138))="","",OFFSET('Hygiene Data'!$G$12,0,10*ROW('Hygiene Data'!G138)))</f>
        <v/>
      </c>
      <c r="DZ144" s="295" t="str">
        <f ca="true">+IF(OFFSET('Hygiene Data'!$G$13,0,10*ROW('Hygiene Data'!G138))="","",OFFSET('Hygiene Data'!$G$13,0,10*ROW('Hygiene Data'!G138)))</f>
        <v/>
      </c>
      <c r="EA144" s="295" t="str">
        <f ca="true">+IF(OFFSET('Hygiene Data'!$H$11,0,10*ROW('Hygiene Data'!H138))="","",OFFSET('Hygiene Data'!$H$11,0,10*ROW('Hygiene Data'!H138)))</f>
        <v/>
      </c>
      <c r="EB144" s="295" t="str">
        <f ca="true">+IF(OFFSET('Hygiene Data'!$H$12,0,10*ROW('Hygiene Data'!H138))="","",OFFSET('Hygiene Data'!$H$12,0,10*ROW('Hygiene Data'!H138)))</f>
        <v/>
      </c>
      <c r="EC144" s="295" t="str">
        <f ca="true">+IF(OFFSET('Hygiene Data'!$H$13,0,10*ROW('Hygiene Data'!H138))="","",OFFSET('Hygiene Data'!$H$13,0,10*ROW('Hygiene Data'!H138)))</f>
        <v/>
      </c>
      <c r="ED144" s="295" t="str">
        <f ca="true">+IF(OFFSET('Hygiene Data'!$I$11,0,10*ROW('Hygiene Data'!I138))="","",OFFSET('Hygiene Data'!$I$11,0,10*ROW('Hygiene Data'!I138)))</f>
        <v/>
      </c>
      <c r="EE144" s="295" t="str">
        <f ca="true">+IF(OFFSET('Hygiene Data'!$I$12,0,10*ROW('Hygiene Data'!I138))="","",OFFSET('Hygiene Data'!$I$12,0,10*ROW('Hygiene Data'!I138)))</f>
        <v/>
      </c>
      <c r="EF144" s="29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5"/>
      <c r="BS145" s="295" t="str">
        <f ca="true">+IF(OFFSET('Water Data'!$D$27,0,10*ROW('Water Data'!D139))="","",OFFSET('Water Data'!$D$27,0,10*ROW('Water Data'!D139)))</f>
        <v/>
      </c>
      <c r="BT145" s="295" t="str">
        <f ca="true">+IF(OFFSET('Water Data'!$D$28,0,10*ROW('Water Data'!D139))="","",OFFSET('Water Data'!$D$28,0,10*ROW('Water Data'!D139)))</f>
        <v/>
      </c>
      <c r="BU145" s="295" t="str">
        <f ca="true">+IF(OFFSET('Water Data'!$D$29,0,10*ROW('Water Data'!D139))="","",OFFSET('Water Data'!$D$29,0,10*ROW('Water Data'!D139)))</f>
        <v/>
      </c>
      <c r="BV145" s="295" t="str">
        <f ca="true">+IF(OFFSET('Water Data'!$E$27,0,10*ROW('Water Data'!E139))="","",OFFSET('Water Data'!$E$27,0,10*ROW('Water Data'!E139)))</f>
        <v/>
      </c>
      <c r="BW145" s="295" t="str">
        <f ca="true">+IF(OFFSET('Water Data'!$E$28,0,10*ROW('Water Data'!E139))="","",OFFSET('Water Data'!$E$28,0,10*ROW('Water Data'!E139)))</f>
        <v/>
      </c>
      <c r="BX145" s="295" t="str">
        <f ca="true">+IF(OFFSET('Water Data'!$E$29,0,10*ROW('Water Data'!E139))="","",OFFSET('Water Data'!$E$29,0,10*ROW('Water Data'!E139)))</f>
        <v/>
      </c>
      <c r="BY145" s="295" t="str">
        <f ca="true">+IF(OFFSET('Water Data'!$F$27,0,10*ROW('Water Data'!F139))="","",OFFSET('Water Data'!$F$27,0,10*ROW('Water Data'!F139)))</f>
        <v/>
      </c>
      <c r="BZ145" s="295" t="str">
        <f ca="true">+IF(OFFSET('Water Data'!$F$28,0,10*ROW('Water Data'!F139))="","",OFFSET('Water Data'!$F$28,0,10*ROW('Water Data'!F139)))</f>
        <v/>
      </c>
      <c r="CA145" s="295" t="str">
        <f ca="true">+IF(OFFSET('Water Data'!$F$29,0,10*ROW('Water Data'!F139))="","",OFFSET('Water Data'!$F$29,0,10*ROW('Water Data'!F139)))</f>
        <v/>
      </c>
      <c r="CB145" s="295" t="str">
        <f ca="true">+IF(OFFSET('Water Data'!$G$27,0,10*ROW('Water Data'!G139))="","",OFFSET('Water Data'!$G$27,0,10*ROW('Water Data'!G139)))</f>
        <v/>
      </c>
      <c r="CC145" s="295" t="str">
        <f ca="true">+IF(OFFSET('Water Data'!$G$28,0,10*ROW('Water Data'!G139))="","",OFFSET('Water Data'!$G$28,0,10*ROW('Water Data'!G139)))</f>
        <v/>
      </c>
      <c r="CD145" s="295" t="str">
        <f ca="true">+IF(OFFSET('Water Data'!$G$29,0,10*ROW('Water Data'!G139))="","",OFFSET('Water Data'!$G$29,0,10*ROW('Water Data'!G139)))</f>
        <v/>
      </c>
      <c r="CE145" s="295" t="str">
        <f ca="true">+IF(OFFSET('Water Data'!$H$27,0,10*ROW('Water Data'!H139))="","",OFFSET('Water Data'!$H$27,0,10*ROW('Water Data'!H139)))</f>
        <v/>
      </c>
      <c r="CF145" s="295" t="str">
        <f ca="true">+IF(OFFSET('Water Data'!$H$28,0,10*ROW('Water Data'!H139))="","",OFFSET('Water Data'!$H$28,0,10*ROW('Water Data'!H139)))</f>
        <v/>
      </c>
      <c r="CG145" s="295" t="str">
        <f ca="true">+IF(OFFSET('Water Data'!$H$29,0,10*ROW('Water Data'!H139))="","",OFFSET('Water Data'!$H$29,0,10*ROW('Water Data'!H139)))</f>
        <v/>
      </c>
      <c r="CH145" s="295" t="str">
        <f ca="true">+IF(OFFSET('Water Data'!$I$27,0,10*ROW('Water Data'!I139))="","",OFFSET('Water Data'!$I$27,0,10*ROW('Water Data'!I139)))</f>
        <v/>
      </c>
      <c r="CI145" s="295" t="str">
        <f ca="true">+IF(OFFSET('Water Data'!$I$28,0,10*ROW('Water Data'!I139))="","",OFFSET('Water Data'!$I$28,0,10*ROW('Water Data'!I139)))</f>
        <v/>
      </c>
      <c r="CJ145" s="295" t="str">
        <f ca="true">+IF(OFFSET('Water Data'!$I$29,0,10*ROW('Water Data'!I139))="","",OFFSET('Water Data'!$I$29,0,10*ROW('Water Data'!I139)))</f>
        <v/>
      </c>
      <c r="CK145" s="295" t="str">
        <f ca="true">+IF(OFFSET('Sanitation Data'!$D$28,0,10*ROW('Sanitation Data'!D139))="","",OFFSET('Sanitation Data'!$D$28,0,10*ROW('Sanitation Data'!D139)))</f>
        <v/>
      </c>
      <c r="CL145" s="295" t="str">
        <f ca="true">+IF(OFFSET('Sanitation Data'!$D$29,0,10*ROW('Sanitation Data'!D139))="","",OFFSET('Sanitation Data'!$D$29,0,10*ROW('Sanitation Data'!D139)))</f>
        <v/>
      </c>
      <c r="CM145" s="295" t="str">
        <f ca="true">+IF(OFFSET('Sanitation Data'!$D$30,0,10*ROW('Sanitation Data'!D139))="","",OFFSET('Sanitation Data'!$D$30,0,10*ROW('Sanitation Data'!D139)))</f>
        <v/>
      </c>
      <c r="CN145" s="295" t="str">
        <f ca="true">+IF(OFFSET('Sanitation Data'!$D$31,0,10*ROW('Sanitation Data'!D139))="","",OFFSET('Sanitation Data'!$D$31,0,10*ROW('Sanitation Data'!D139)))</f>
        <v/>
      </c>
      <c r="CO145" s="295" t="str">
        <f ca="true">+IF(OFFSET('Sanitation Data'!$D$32,0,10*ROW('Sanitation Data'!D139))="","",OFFSET('Sanitation Data'!$D$32,0,10*ROW('Sanitation Data'!D139)))</f>
        <v/>
      </c>
      <c r="CP145" s="295" t="str">
        <f ca="true">+IF(OFFSET('Sanitation Data'!$E$28,0,10*ROW('Sanitation Data'!E139))="","",OFFSET('Sanitation Data'!$E$28,0,10*ROW('Sanitation Data'!E139)))</f>
        <v/>
      </c>
      <c r="CQ145" s="295" t="str">
        <f ca="true">+IF(OFFSET('Sanitation Data'!$E$29,0,10*ROW('Sanitation Data'!E139))="","",OFFSET('Sanitation Data'!$E$29,0,10*ROW('Sanitation Data'!E139)))</f>
        <v/>
      </c>
      <c r="CR145" s="295" t="str">
        <f ca="true">+IF(OFFSET('Sanitation Data'!$E$30,0,10*ROW('Sanitation Data'!E139))="","",OFFSET('Sanitation Data'!$E$30,0,10*ROW('Sanitation Data'!E139)))</f>
        <v/>
      </c>
      <c r="CS145" s="295" t="str">
        <f ca="true">+IF(OFFSET('Sanitation Data'!$E$31,0,10*ROW('Sanitation Data'!E139))="","",OFFSET('Sanitation Data'!$E$31,0,10*ROW('Sanitation Data'!E139)))</f>
        <v/>
      </c>
      <c r="CT145" s="295" t="str">
        <f ca="true">+IF(OFFSET('Sanitation Data'!$E$32,0,10*ROW('Sanitation Data'!E139))="","",OFFSET('Sanitation Data'!$E$32,0,10*ROW('Sanitation Data'!E139)))</f>
        <v/>
      </c>
      <c r="CU145" s="295" t="str">
        <f ca="true">+IF(OFFSET('Sanitation Data'!$F$28,0,10*ROW('Sanitation Data'!F139))="","",OFFSET('Sanitation Data'!$F$28,0,10*ROW('Sanitation Data'!F139)))</f>
        <v/>
      </c>
      <c r="CV145" s="295" t="str">
        <f ca="true">+IF(OFFSET('Sanitation Data'!$F$29,0,10*ROW('Sanitation Data'!F139))="","",OFFSET('Sanitation Data'!$F$29,0,10*ROW('Sanitation Data'!F139)))</f>
        <v/>
      </c>
      <c r="CW145" s="295" t="str">
        <f ca="true">+IF(OFFSET('Sanitation Data'!$F$30,0,10*ROW('Sanitation Data'!F139))="","",OFFSET('Sanitation Data'!$F$30,0,10*ROW('Sanitation Data'!F139)))</f>
        <v/>
      </c>
      <c r="CX145" s="295" t="str">
        <f ca="true">+IF(OFFSET('Sanitation Data'!$F$31,0,10*ROW('Sanitation Data'!F139))="","",OFFSET('Sanitation Data'!$F$31,0,10*ROW('Sanitation Data'!F139)))</f>
        <v/>
      </c>
      <c r="CY145" s="295" t="str">
        <f ca="true">+IF(OFFSET('Sanitation Data'!$F$32,0,10*ROW('Sanitation Data'!F139))="","",OFFSET('Sanitation Data'!$F$32,0,10*ROW('Sanitation Data'!F139)))</f>
        <v/>
      </c>
      <c r="CZ145" s="295" t="str">
        <f ca="true">+IF(OFFSET('Sanitation Data'!$G$28,0,10*ROW('Sanitation Data'!G139))="","",OFFSET('Sanitation Data'!$G$28,0,10*ROW('Sanitation Data'!G139)))</f>
        <v/>
      </c>
      <c r="DA145" s="295" t="str">
        <f ca="true">+IF(OFFSET('Sanitation Data'!$G$29,0,10*ROW('Sanitation Data'!G139))="","",OFFSET('Sanitation Data'!$G$29,0,10*ROW('Sanitation Data'!G139)))</f>
        <v/>
      </c>
      <c r="DB145" s="295" t="str">
        <f ca="true">+IF(OFFSET('Sanitation Data'!$G$30,0,10*ROW('Sanitation Data'!G139))="","",OFFSET('Sanitation Data'!$G$30,0,10*ROW('Sanitation Data'!G139)))</f>
        <v/>
      </c>
      <c r="DC145" s="295" t="str">
        <f ca="true">+IF(OFFSET('Sanitation Data'!$G$31,0,10*ROW('Sanitation Data'!G139))="","",OFFSET('Sanitation Data'!$G$31,0,10*ROW('Sanitation Data'!G139)))</f>
        <v/>
      </c>
      <c r="DD145" s="295" t="str">
        <f ca="true">+IF(OFFSET('Sanitation Data'!$G$32,0,10*ROW('Sanitation Data'!G139))="","",OFFSET('Sanitation Data'!$G$32,0,10*ROW('Sanitation Data'!G139)))</f>
        <v/>
      </c>
      <c r="DE145" s="295" t="str">
        <f ca="true">+IF(OFFSET('Sanitation Data'!$H$28,0,10*ROW('Sanitation Data'!H139))="","",OFFSET('Sanitation Data'!$H$28,0,10*ROW('Sanitation Data'!H139)))</f>
        <v/>
      </c>
      <c r="DF145" s="295" t="str">
        <f ca="true">+IF(OFFSET('Sanitation Data'!$H$29,0,10*ROW('Sanitation Data'!H139))="","",OFFSET('Sanitation Data'!$H$29,0,10*ROW('Sanitation Data'!H139)))</f>
        <v/>
      </c>
      <c r="DG145" s="295" t="str">
        <f ca="true">+IF(OFFSET('Sanitation Data'!$H$30,0,10*ROW('Sanitation Data'!H139))="","",OFFSET('Sanitation Data'!$H$30,0,10*ROW('Sanitation Data'!H139)))</f>
        <v/>
      </c>
      <c r="DH145" s="295" t="str">
        <f ca="true">+IF(OFFSET('Sanitation Data'!$H$31,0,10*ROW('Sanitation Data'!H139))="","",OFFSET('Sanitation Data'!$H$31,0,10*ROW('Sanitation Data'!H139)))</f>
        <v/>
      </c>
      <c r="DI145" s="295" t="str">
        <f ca="true">+IF(OFFSET('Sanitation Data'!$H$32,0,10*ROW('Sanitation Data'!H139))="","",OFFSET('Sanitation Data'!$H$32,0,10*ROW('Sanitation Data'!H139)))</f>
        <v/>
      </c>
      <c r="DJ145" s="295" t="str">
        <f ca="true">+IF(OFFSET('Sanitation Data'!$I$28,0,10*ROW('Sanitation Data'!I139))="","",OFFSET('Sanitation Data'!$I$28,0,10*ROW('Sanitation Data'!I139)))</f>
        <v/>
      </c>
      <c r="DK145" s="295" t="str">
        <f ca="true">+IF(OFFSET('Sanitation Data'!$I$29,0,10*ROW('Sanitation Data'!I139))="","",OFFSET('Sanitation Data'!$I$29,0,10*ROW('Sanitation Data'!I139)))</f>
        <v/>
      </c>
      <c r="DL145" s="295" t="str">
        <f ca="true">+IF(OFFSET('Sanitation Data'!$I$30,0,10*ROW('Sanitation Data'!I139))="","",OFFSET('Sanitation Data'!$I$30,0,10*ROW('Sanitation Data'!I139)))</f>
        <v/>
      </c>
      <c r="DM145" s="295" t="str">
        <f ca="true">+IF(OFFSET('Sanitation Data'!$I$31,0,10*ROW('Sanitation Data'!I139))="","",OFFSET('Sanitation Data'!$I$31,0,10*ROW('Sanitation Data'!I139)))</f>
        <v/>
      </c>
      <c r="DN145" s="295" t="str">
        <f ca="true">+IF(OFFSET('Sanitation Data'!$I$32,0,10*ROW('Sanitation Data'!I139))="","",OFFSET('Sanitation Data'!$I$32,0,10*ROW('Sanitation Data'!I139)))</f>
        <v/>
      </c>
      <c r="DO145" s="295" t="str">
        <f ca="true">+IF(OFFSET('Hygiene Data'!$D$11,0,10*ROW('Hygiene Data'!D139))="","",OFFSET('Hygiene Data'!$D$11,0,10*ROW('Hygiene Data'!D139)))</f>
        <v/>
      </c>
      <c r="DP145" s="295" t="str">
        <f ca="true">+IF(OFFSET('Hygiene Data'!$D$12,0,10*ROW('Hygiene Data'!D139))="","",OFFSET('Hygiene Data'!$D$12,0,10*ROW('Hygiene Data'!D139)))</f>
        <v/>
      </c>
      <c r="DQ145" s="295" t="str">
        <f ca="true">+IF(OFFSET('Hygiene Data'!$D$13,0,10*ROW('Hygiene Data'!D139))="","",OFFSET('Hygiene Data'!$D$13,0,10*ROW('Hygiene Data'!D139)))</f>
        <v/>
      </c>
      <c r="DR145" s="295" t="str">
        <f ca="true">+IF(OFFSET('Hygiene Data'!$E$11,0,10*ROW('Hygiene Data'!E139))="","",OFFSET('Hygiene Data'!$E$11,0,10*ROW('Hygiene Data'!E139)))</f>
        <v/>
      </c>
      <c r="DS145" s="295" t="str">
        <f ca="true">+IF(OFFSET('Hygiene Data'!$E$12,0,10*ROW('Hygiene Data'!E139))="","",OFFSET('Hygiene Data'!$E$12,0,10*ROW('Hygiene Data'!E139)))</f>
        <v/>
      </c>
      <c r="DT145" s="295" t="str">
        <f ca="true">+IF(OFFSET('Hygiene Data'!$E$13,0,10*ROW('Hygiene Data'!E139))="","",OFFSET('Hygiene Data'!$E$13,0,10*ROW('Hygiene Data'!E139)))</f>
        <v/>
      </c>
      <c r="DU145" s="295" t="str">
        <f ca="true">+IF(OFFSET('Hygiene Data'!$F$11,0,10*ROW('Hygiene Data'!F139))="","",OFFSET('Hygiene Data'!$F$11,0,10*ROW('Hygiene Data'!F139)))</f>
        <v/>
      </c>
      <c r="DV145" s="295" t="str">
        <f ca="true">+IF(OFFSET('Hygiene Data'!$F$12,0,10*ROW('Hygiene Data'!F139))="","",OFFSET('Hygiene Data'!$F$12,0,10*ROW('Hygiene Data'!F139)))</f>
        <v/>
      </c>
      <c r="DW145" s="295" t="str">
        <f ca="true">+IF(OFFSET('Hygiene Data'!$F$13,0,10*ROW('Hygiene Data'!F139))="","",OFFSET('Hygiene Data'!$F$13,0,10*ROW('Hygiene Data'!F139)))</f>
        <v/>
      </c>
      <c r="DX145" s="295" t="str">
        <f ca="true">+IF(OFFSET('Hygiene Data'!$G$11,0,10*ROW('Hygiene Data'!G139))="","",OFFSET('Hygiene Data'!$G$11,0,10*ROW('Hygiene Data'!G139)))</f>
        <v/>
      </c>
      <c r="DY145" s="295" t="str">
        <f ca="true">+IF(OFFSET('Hygiene Data'!$G$12,0,10*ROW('Hygiene Data'!G139))="","",OFFSET('Hygiene Data'!$G$12,0,10*ROW('Hygiene Data'!G139)))</f>
        <v/>
      </c>
      <c r="DZ145" s="295" t="str">
        <f ca="true">+IF(OFFSET('Hygiene Data'!$G$13,0,10*ROW('Hygiene Data'!G139))="","",OFFSET('Hygiene Data'!$G$13,0,10*ROW('Hygiene Data'!G139)))</f>
        <v/>
      </c>
      <c r="EA145" s="295" t="str">
        <f ca="true">+IF(OFFSET('Hygiene Data'!$H$11,0,10*ROW('Hygiene Data'!H139))="","",OFFSET('Hygiene Data'!$H$11,0,10*ROW('Hygiene Data'!H139)))</f>
        <v/>
      </c>
      <c r="EB145" s="295" t="str">
        <f ca="true">+IF(OFFSET('Hygiene Data'!$H$12,0,10*ROW('Hygiene Data'!H139))="","",OFFSET('Hygiene Data'!$H$12,0,10*ROW('Hygiene Data'!H139)))</f>
        <v/>
      </c>
      <c r="EC145" s="295" t="str">
        <f ca="true">+IF(OFFSET('Hygiene Data'!$H$13,0,10*ROW('Hygiene Data'!H139))="","",OFFSET('Hygiene Data'!$H$13,0,10*ROW('Hygiene Data'!H139)))</f>
        <v/>
      </c>
      <c r="ED145" s="295" t="str">
        <f ca="true">+IF(OFFSET('Hygiene Data'!$I$11,0,10*ROW('Hygiene Data'!I139))="","",OFFSET('Hygiene Data'!$I$11,0,10*ROW('Hygiene Data'!I139)))</f>
        <v/>
      </c>
      <c r="EE145" s="295" t="str">
        <f ca="true">+IF(OFFSET('Hygiene Data'!$I$12,0,10*ROW('Hygiene Data'!I139))="","",OFFSET('Hygiene Data'!$I$12,0,10*ROW('Hygiene Data'!I139)))</f>
        <v/>
      </c>
      <c r="EF145" s="29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5"/>
      <c r="BS146" s="295" t="str">
        <f ca="true">+IF(OFFSET('Water Data'!$D$27,0,10*ROW('Water Data'!D140))="","",OFFSET('Water Data'!$D$27,0,10*ROW('Water Data'!D140)))</f>
        <v/>
      </c>
      <c r="BT146" s="295" t="str">
        <f ca="true">+IF(OFFSET('Water Data'!$D$28,0,10*ROW('Water Data'!D140))="","",OFFSET('Water Data'!$D$28,0,10*ROW('Water Data'!D140)))</f>
        <v/>
      </c>
      <c r="BU146" s="295" t="str">
        <f ca="true">+IF(OFFSET('Water Data'!$D$29,0,10*ROW('Water Data'!D140))="","",OFFSET('Water Data'!$D$29,0,10*ROW('Water Data'!D140)))</f>
        <v/>
      </c>
      <c r="BV146" s="295" t="str">
        <f ca="true">+IF(OFFSET('Water Data'!$E$27,0,10*ROW('Water Data'!E140))="","",OFFSET('Water Data'!$E$27,0,10*ROW('Water Data'!E140)))</f>
        <v/>
      </c>
      <c r="BW146" s="295" t="str">
        <f ca="true">+IF(OFFSET('Water Data'!$E$28,0,10*ROW('Water Data'!E140))="","",OFFSET('Water Data'!$E$28,0,10*ROW('Water Data'!E140)))</f>
        <v/>
      </c>
      <c r="BX146" s="295" t="str">
        <f ca="true">+IF(OFFSET('Water Data'!$E$29,0,10*ROW('Water Data'!E140))="","",OFFSET('Water Data'!$E$29,0,10*ROW('Water Data'!E140)))</f>
        <v/>
      </c>
      <c r="BY146" s="295" t="str">
        <f ca="true">+IF(OFFSET('Water Data'!$F$27,0,10*ROW('Water Data'!F140))="","",OFFSET('Water Data'!$F$27,0,10*ROW('Water Data'!F140)))</f>
        <v/>
      </c>
      <c r="BZ146" s="295" t="str">
        <f ca="true">+IF(OFFSET('Water Data'!$F$28,0,10*ROW('Water Data'!F140))="","",OFFSET('Water Data'!$F$28,0,10*ROW('Water Data'!F140)))</f>
        <v/>
      </c>
      <c r="CA146" s="295" t="str">
        <f ca="true">+IF(OFFSET('Water Data'!$F$29,0,10*ROW('Water Data'!F140))="","",OFFSET('Water Data'!$F$29,0,10*ROW('Water Data'!F140)))</f>
        <v/>
      </c>
      <c r="CB146" s="295" t="str">
        <f ca="true">+IF(OFFSET('Water Data'!$G$27,0,10*ROW('Water Data'!G140))="","",OFFSET('Water Data'!$G$27,0,10*ROW('Water Data'!G140)))</f>
        <v/>
      </c>
      <c r="CC146" s="295" t="str">
        <f ca="true">+IF(OFFSET('Water Data'!$G$28,0,10*ROW('Water Data'!G140))="","",OFFSET('Water Data'!$G$28,0,10*ROW('Water Data'!G140)))</f>
        <v/>
      </c>
      <c r="CD146" s="295" t="str">
        <f ca="true">+IF(OFFSET('Water Data'!$G$29,0,10*ROW('Water Data'!G140))="","",OFFSET('Water Data'!$G$29,0,10*ROW('Water Data'!G140)))</f>
        <v/>
      </c>
      <c r="CE146" s="295" t="str">
        <f ca="true">+IF(OFFSET('Water Data'!$H$27,0,10*ROW('Water Data'!H140))="","",OFFSET('Water Data'!$H$27,0,10*ROW('Water Data'!H140)))</f>
        <v/>
      </c>
      <c r="CF146" s="295" t="str">
        <f ca="true">+IF(OFFSET('Water Data'!$H$28,0,10*ROW('Water Data'!H140))="","",OFFSET('Water Data'!$H$28,0,10*ROW('Water Data'!H140)))</f>
        <v/>
      </c>
      <c r="CG146" s="295" t="str">
        <f ca="true">+IF(OFFSET('Water Data'!$H$29,0,10*ROW('Water Data'!H140))="","",OFFSET('Water Data'!$H$29,0,10*ROW('Water Data'!H140)))</f>
        <v/>
      </c>
      <c r="CH146" s="295" t="str">
        <f ca="true">+IF(OFFSET('Water Data'!$I$27,0,10*ROW('Water Data'!I140))="","",OFFSET('Water Data'!$I$27,0,10*ROW('Water Data'!I140)))</f>
        <v/>
      </c>
      <c r="CI146" s="295" t="str">
        <f ca="true">+IF(OFFSET('Water Data'!$I$28,0,10*ROW('Water Data'!I140))="","",OFFSET('Water Data'!$I$28,0,10*ROW('Water Data'!I140)))</f>
        <v/>
      </c>
      <c r="CJ146" s="295" t="str">
        <f ca="true">+IF(OFFSET('Water Data'!$I$29,0,10*ROW('Water Data'!I140))="","",OFFSET('Water Data'!$I$29,0,10*ROW('Water Data'!I140)))</f>
        <v/>
      </c>
      <c r="CK146" s="295" t="str">
        <f ca="true">+IF(OFFSET('Sanitation Data'!$D$28,0,10*ROW('Sanitation Data'!D140))="","",OFFSET('Sanitation Data'!$D$28,0,10*ROW('Sanitation Data'!D140)))</f>
        <v/>
      </c>
      <c r="CL146" s="295" t="str">
        <f ca="true">+IF(OFFSET('Sanitation Data'!$D$29,0,10*ROW('Sanitation Data'!D140))="","",OFFSET('Sanitation Data'!$D$29,0,10*ROW('Sanitation Data'!D140)))</f>
        <v/>
      </c>
      <c r="CM146" s="295" t="str">
        <f ca="true">+IF(OFFSET('Sanitation Data'!$D$30,0,10*ROW('Sanitation Data'!D140))="","",OFFSET('Sanitation Data'!$D$30,0,10*ROW('Sanitation Data'!D140)))</f>
        <v/>
      </c>
      <c r="CN146" s="295" t="str">
        <f ca="true">+IF(OFFSET('Sanitation Data'!$D$31,0,10*ROW('Sanitation Data'!D140))="","",OFFSET('Sanitation Data'!$D$31,0,10*ROW('Sanitation Data'!D140)))</f>
        <v/>
      </c>
      <c r="CO146" s="295" t="str">
        <f ca="true">+IF(OFFSET('Sanitation Data'!$D$32,0,10*ROW('Sanitation Data'!D140))="","",OFFSET('Sanitation Data'!$D$32,0,10*ROW('Sanitation Data'!D140)))</f>
        <v/>
      </c>
      <c r="CP146" s="295" t="str">
        <f ca="true">+IF(OFFSET('Sanitation Data'!$E$28,0,10*ROW('Sanitation Data'!E140))="","",OFFSET('Sanitation Data'!$E$28,0,10*ROW('Sanitation Data'!E140)))</f>
        <v/>
      </c>
      <c r="CQ146" s="295" t="str">
        <f ca="true">+IF(OFFSET('Sanitation Data'!$E$29,0,10*ROW('Sanitation Data'!E140))="","",OFFSET('Sanitation Data'!$E$29,0,10*ROW('Sanitation Data'!E140)))</f>
        <v/>
      </c>
      <c r="CR146" s="295" t="str">
        <f ca="true">+IF(OFFSET('Sanitation Data'!$E$30,0,10*ROW('Sanitation Data'!E140))="","",OFFSET('Sanitation Data'!$E$30,0,10*ROW('Sanitation Data'!E140)))</f>
        <v/>
      </c>
      <c r="CS146" s="295" t="str">
        <f ca="true">+IF(OFFSET('Sanitation Data'!$E$31,0,10*ROW('Sanitation Data'!E140))="","",OFFSET('Sanitation Data'!$E$31,0,10*ROW('Sanitation Data'!E140)))</f>
        <v/>
      </c>
      <c r="CT146" s="295" t="str">
        <f ca="true">+IF(OFFSET('Sanitation Data'!$E$32,0,10*ROW('Sanitation Data'!E140))="","",OFFSET('Sanitation Data'!$E$32,0,10*ROW('Sanitation Data'!E140)))</f>
        <v/>
      </c>
      <c r="CU146" s="295" t="str">
        <f ca="true">+IF(OFFSET('Sanitation Data'!$F$28,0,10*ROW('Sanitation Data'!F140))="","",OFFSET('Sanitation Data'!$F$28,0,10*ROW('Sanitation Data'!F140)))</f>
        <v/>
      </c>
      <c r="CV146" s="295" t="str">
        <f ca="true">+IF(OFFSET('Sanitation Data'!$F$29,0,10*ROW('Sanitation Data'!F140))="","",OFFSET('Sanitation Data'!$F$29,0,10*ROW('Sanitation Data'!F140)))</f>
        <v/>
      </c>
      <c r="CW146" s="295" t="str">
        <f ca="true">+IF(OFFSET('Sanitation Data'!$F$30,0,10*ROW('Sanitation Data'!F140))="","",OFFSET('Sanitation Data'!$F$30,0,10*ROW('Sanitation Data'!F140)))</f>
        <v/>
      </c>
      <c r="CX146" s="295" t="str">
        <f ca="true">+IF(OFFSET('Sanitation Data'!$F$31,0,10*ROW('Sanitation Data'!F140))="","",OFFSET('Sanitation Data'!$F$31,0,10*ROW('Sanitation Data'!F140)))</f>
        <v/>
      </c>
      <c r="CY146" s="295" t="str">
        <f ca="true">+IF(OFFSET('Sanitation Data'!$F$32,0,10*ROW('Sanitation Data'!F140))="","",OFFSET('Sanitation Data'!$F$32,0,10*ROW('Sanitation Data'!F140)))</f>
        <v/>
      </c>
      <c r="CZ146" s="295" t="str">
        <f ca="true">+IF(OFFSET('Sanitation Data'!$G$28,0,10*ROW('Sanitation Data'!G140))="","",OFFSET('Sanitation Data'!$G$28,0,10*ROW('Sanitation Data'!G140)))</f>
        <v/>
      </c>
      <c r="DA146" s="295" t="str">
        <f ca="true">+IF(OFFSET('Sanitation Data'!$G$29,0,10*ROW('Sanitation Data'!G140))="","",OFFSET('Sanitation Data'!$G$29,0,10*ROW('Sanitation Data'!G140)))</f>
        <v/>
      </c>
      <c r="DB146" s="295" t="str">
        <f ca="true">+IF(OFFSET('Sanitation Data'!$G$30,0,10*ROW('Sanitation Data'!G140))="","",OFFSET('Sanitation Data'!$G$30,0,10*ROW('Sanitation Data'!G140)))</f>
        <v/>
      </c>
      <c r="DC146" s="295" t="str">
        <f ca="true">+IF(OFFSET('Sanitation Data'!$G$31,0,10*ROW('Sanitation Data'!G140))="","",OFFSET('Sanitation Data'!$G$31,0,10*ROW('Sanitation Data'!G140)))</f>
        <v/>
      </c>
      <c r="DD146" s="295" t="str">
        <f ca="true">+IF(OFFSET('Sanitation Data'!$G$32,0,10*ROW('Sanitation Data'!G140))="","",OFFSET('Sanitation Data'!$G$32,0,10*ROW('Sanitation Data'!G140)))</f>
        <v/>
      </c>
      <c r="DE146" s="295" t="str">
        <f ca="true">+IF(OFFSET('Sanitation Data'!$H$28,0,10*ROW('Sanitation Data'!H140))="","",OFFSET('Sanitation Data'!$H$28,0,10*ROW('Sanitation Data'!H140)))</f>
        <v/>
      </c>
      <c r="DF146" s="295" t="str">
        <f ca="true">+IF(OFFSET('Sanitation Data'!$H$29,0,10*ROW('Sanitation Data'!H140))="","",OFFSET('Sanitation Data'!$H$29,0,10*ROW('Sanitation Data'!H140)))</f>
        <v/>
      </c>
      <c r="DG146" s="295" t="str">
        <f ca="true">+IF(OFFSET('Sanitation Data'!$H$30,0,10*ROW('Sanitation Data'!H140))="","",OFFSET('Sanitation Data'!$H$30,0,10*ROW('Sanitation Data'!H140)))</f>
        <v/>
      </c>
      <c r="DH146" s="295" t="str">
        <f ca="true">+IF(OFFSET('Sanitation Data'!$H$31,0,10*ROW('Sanitation Data'!H140))="","",OFFSET('Sanitation Data'!$H$31,0,10*ROW('Sanitation Data'!H140)))</f>
        <v/>
      </c>
      <c r="DI146" s="295" t="str">
        <f ca="true">+IF(OFFSET('Sanitation Data'!$H$32,0,10*ROW('Sanitation Data'!H140))="","",OFFSET('Sanitation Data'!$H$32,0,10*ROW('Sanitation Data'!H140)))</f>
        <v/>
      </c>
      <c r="DJ146" s="295" t="str">
        <f ca="true">+IF(OFFSET('Sanitation Data'!$I$28,0,10*ROW('Sanitation Data'!I140))="","",OFFSET('Sanitation Data'!$I$28,0,10*ROW('Sanitation Data'!I140)))</f>
        <v/>
      </c>
      <c r="DK146" s="295" t="str">
        <f ca="true">+IF(OFFSET('Sanitation Data'!$I$29,0,10*ROW('Sanitation Data'!I140))="","",OFFSET('Sanitation Data'!$I$29,0,10*ROW('Sanitation Data'!I140)))</f>
        <v/>
      </c>
      <c r="DL146" s="295" t="str">
        <f ca="true">+IF(OFFSET('Sanitation Data'!$I$30,0,10*ROW('Sanitation Data'!I140))="","",OFFSET('Sanitation Data'!$I$30,0,10*ROW('Sanitation Data'!I140)))</f>
        <v/>
      </c>
      <c r="DM146" s="295" t="str">
        <f ca="true">+IF(OFFSET('Sanitation Data'!$I$31,0,10*ROW('Sanitation Data'!I140))="","",OFFSET('Sanitation Data'!$I$31,0,10*ROW('Sanitation Data'!I140)))</f>
        <v/>
      </c>
      <c r="DN146" s="295" t="str">
        <f ca="true">+IF(OFFSET('Sanitation Data'!$I$32,0,10*ROW('Sanitation Data'!I140))="","",OFFSET('Sanitation Data'!$I$32,0,10*ROW('Sanitation Data'!I140)))</f>
        <v/>
      </c>
      <c r="DO146" s="295" t="str">
        <f ca="true">+IF(OFFSET('Hygiene Data'!$D$11,0,10*ROW('Hygiene Data'!D140))="","",OFFSET('Hygiene Data'!$D$11,0,10*ROW('Hygiene Data'!D140)))</f>
        <v/>
      </c>
      <c r="DP146" s="295" t="str">
        <f ca="true">+IF(OFFSET('Hygiene Data'!$D$12,0,10*ROW('Hygiene Data'!D140))="","",OFFSET('Hygiene Data'!$D$12,0,10*ROW('Hygiene Data'!D140)))</f>
        <v/>
      </c>
      <c r="DQ146" s="295" t="str">
        <f ca="true">+IF(OFFSET('Hygiene Data'!$D$13,0,10*ROW('Hygiene Data'!D140))="","",OFFSET('Hygiene Data'!$D$13,0,10*ROW('Hygiene Data'!D140)))</f>
        <v/>
      </c>
      <c r="DR146" s="295" t="str">
        <f ca="true">+IF(OFFSET('Hygiene Data'!$E$11,0,10*ROW('Hygiene Data'!E140))="","",OFFSET('Hygiene Data'!$E$11,0,10*ROW('Hygiene Data'!E140)))</f>
        <v/>
      </c>
      <c r="DS146" s="295" t="str">
        <f ca="true">+IF(OFFSET('Hygiene Data'!$E$12,0,10*ROW('Hygiene Data'!E140))="","",OFFSET('Hygiene Data'!$E$12,0,10*ROW('Hygiene Data'!E140)))</f>
        <v/>
      </c>
      <c r="DT146" s="295" t="str">
        <f ca="true">+IF(OFFSET('Hygiene Data'!$E$13,0,10*ROW('Hygiene Data'!E140))="","",OFFSET('Hygiene Data'!$E$13,0,10*ROW('Hygiene Data'!E140)))</f>
        <v/>
      </c>
      <c r="DU146" s="295" t="str">
        <f ca="true">+IF(OFFSET('Hygiene Data'!$F$11,0,10*ROW('Hygiene Data'!F140))="","",OFFSET('Hygiene Data'!$F$11,0,10*ROW('Hygiene Data'!F140)))</f>
        <v/>
      </c>
      <c r="DV146" s="295" t="str">
        <f ca="true">+IF(OFFSET('Hygiene Data'!$F$12,0,10*ROW('Hygiene Data'!F140))="","",OFFSET('Hygiene Data'!$F$12,0,10*ROW('Hygiene Data'!F140)))</f>
        <v/>
      </c>
      <c r="DW146" s="295" t="str">
        <f ca="true">+IF(OFFSET('Hygiene Data'!$F$13,0,10*ROW('Hygiene Data'!F140))="","",OFFSET('Hygiene Data'!$F$13,0,10*ROW('Hygiene Data'!F140)))</f>
        <v/>
      </c>
      <c r="DX146" s="295" t="str">
        <f ca="true">+IF(OFFSET('Hygiene Data'!$G$11,0,10*ROW('Hygiene Data'!G140))="","",OFFSET('Hygiene Data'!$G$11,0,10*ROW('Hygiene Data'!G140)))</f>
        <v/>
      </c>
      <c r="DY146" s="295" t="str">
        <f ca="true">+IF(OFFSET('Hygiene Data'!$G$12,0,10*ROW('Hygiene Data'!G140))="","",OFFSET('Hygiene Data'!$G$12,0,10*ROW('Hygiene Data'!G140)))</f>
        <v/>
      </c>
      <c r="DZ146" s="295" t="str">
        <f ca="true">+IF(OFFSET('Hygiene Data'!$G$13,0,10*ROW('Hygiene Data'!G140))="","",OFFSET('Hygiene Data'!$G$13,0,10*ROW('Hygiene Data'!G140)))</f>
        <v/>
      </c>
      <c r="EA146" s="295" t="str">
        <f ca="true">+IF(OFFSET('Hygiene Data'!$H$11,0,10*ROW('Hygiene Data'!H140))="","",OFFSET('Hygiene Data'!$H$11,0,10*ROW('Hygiene Data'!H140)))</f>
        <v/>
      </c>
      <c r="EB146" s="295" t="str">
        <f ca="true">+IF(OFFSET('Hygiene Data'!$H$12,0,10*ROW('Hygiene Data'!H140))="","",OFFSET('Hygiene Data'!$H$12,0,10*ROW('Hygiene Data'!H140)))</f>
        <v/>
      </c>
      <c r="EC146" s="295" t="str">
        <f ca="true">+IF(OFFSET('Hygiene Data'!$H$13,0,10*ROW('Hygiene Data'!H140))="","",OFFSET('Hygiene Data'!$H$13,0,10*ROW('Hygiene Data'!H140)))</f>
        <v/>
      </c>
      <c r="ED146" s="295" t="str">
        <f ca="true">+IF(OFFSET('Hygiene Data'!$I$11,0,10*ROW('Hygiene Data'!I140))="","",OFFSET('Hygiene Data'!$I$11,0,10*ROW('Hygiene Data'!I140)))</f>
        <v/>
      </c>
      <c r="EE146" s="295" t="str">
        <f ca="true">+IF(OFFSET('Hygiene Data'!$I$12,0,10*ROW('Hygiene Data'!I140))="","",OFFSET('Hygiene Data'!$I$12,0,10*ROW('Hygiene Data'!I140)))</f>
        <v/>
      </c>
      <c r="EF146" s="29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5"/>
      <c r="BS147" s="295" t="str">
        <f ca="true">+IF(OFFSET('Water Data'!$D$27,0,10*ROW('Water Data'!D141))="","",OFFSET('Water Data'!$D$27,0,10*ROW('Water Data'!D141)))</f>
        <v/>
      </c>
      <c r="BT147" s="295" t="str">
        <f ca="true">+IF(OFFSET('Water Data'!$D$28,0,10*ROW('Water Data'!D141))="","",OFFSET('Water Data'!$D$28,0,10*ROW('Water Data'!D141)))</f>
        <v/>
      </c>
      <c r="BU147" s="295" t="str">
        <f ca="true">+IF(OFFSET('Water Data'!$D$29,0,10*ROW('Water Data'!D141))="","",OFFSET('Water Data'!$D$29,0,10*ROW('Water Data'!D141)))</f>
        <v/>
      </c>
      <c r="BV147" s="295" t="str">
        <f ca="true">+IF(OFFSET('Water Data'!$E$27,0,10*ROW('Water Data'!E141))="","",OFFSET('Water Data'!$E$27,0,10*ROW('Water Data'!E141)))</f>
        <v/>
      </c>
      <c r="BW147" s="295" t="str">
        <f ca="true">+IF(OFFSET('Water Data'!$E$28,0,10*ROW('Water Data'!E141))="","",OFFSET('Water Data'!$E$28,0,10*ROW('Water Data'!E141)))</f>
        <v/>
      </c>
      <c r="BX147" s="295" t="str">
        <f ca="true">+IF(OFFSET('Water Data'!$E$29,0,10*ROW('Water Data'!E141))="","",OFFSET('Water Data'!$E$29,0,10*ROW('Water Data'!E141)))</f>
        <v/>
      </c>
      <c r="BY147" s="295" t="str">
        <f ca="true">+IF(OFFSET('Water Data'!$F$27,0,10*ROW('Water Data'!F141))="","",OFFSET('Water Data'!$F$27,0,10*ROW('Water Data'!F141)))</f>
        <v/>
      </c>
      <c r="BZ147" s="295" t="str">
        <f ca="true">+IF(OFFSET('Water Data'!$F$28,0,10*ROW('Water Data'!F141))="","",OFFSET('Water Data'!$F$28,0,10*ROW('Water Data'!F141)))</f>
        <v/>
      </c>
      <c r="CA147" s="295" t="str">
        <f ca="true">+IF(OFFSET('Water Data'!$F$29,0,10*ROW('Water Data'!F141))="","",OFFSET('Water Data'!$F$29,0,10*ROW('Water Data'!F141)))</f>
        <v/>
      </c>
      <c r="CB147" s="295" t="str">
        <f ca="true">+IF(OFFSET('Water Data'!$G$27,0,10*ROW('Water Data'!G141))="","",OFFSET('Water Data'!$G$27,0,10*ROW('Water Data'!G141)))</f>
        <v/>
      </c>
      <c r="CC147" s="295" t="str">
        <f ca="true">+IF(OFFSET('Water Data'!$G$28,0,10*ROW('Water Data'!G141))="","",OFFSET('Water Data'!$G$28,0,10*ROW('Water Data'!G141)))</f>
        <v/>
      </c>
      <c r="CD147" s="295" t="str">
        <f ca="true">+IF(OFFSET('Water Data'!$G$29,0,10*ROW('Water Data'!G141))="","",OFFSET('Water Data'!$G$29,0,10*ROW('Water Data'!G141)))</f>
        <v/>
      </c>
      <c r="CE147" s="295" t="str">
        <f ca="true">+IF(OFFSET('Water Data'!$H$27,0,10*ROW('Water Data'!H141))="","",OFFSET('Water Data'!$H$27,0,10*ROW('Water Data'!H141)))</f>
        <v/>
      </c>
      <c r="CF147" s="295" t="str">
        <f ca="true">+IF(OFFSET('Water Data'!$H$28,0,10*ROW('Water Data'!H141))="","",OFFSET('Water Data'!$H$28,0,10*ROW('Water Data'!H141)))</f>
        <v/>
      </c>
      <c r="CG147" s="295" t="str">
        <f ca="true">+IF(OFFSET('Water Data'!$H$29,0,10*ROW('Water Data'!H141))="","",OFFSET('Water Data'!$H$29,0,10*ROW('Water Data'!H141)))</f>
        <v/>
      </c>
      <c r="CH147" s="295" t="str">
        <f ca="true">+IF(OFFSET('Water Data'!$I$27,0,10*ROW('Water Data'!I141))="","",OFFSET('Water Data'!$I$27,0,10*ROW('Water Data'!I141)))</f>
        <v/>
      </c>
      <c r="CI147" s="295" t="str">
        <f ca="true">+IF(OFFSET('Water Data'!$I$28,0,10*ROW('Water Data'!I141))="","",OFFSET('Water Data'!$I$28,0,10*ROW('Water Data'!I141)))</f>
        <v/>
      </c>
      <c r="CJ147" s="295" t="str">
        <f ca="true">+IF(OFFSET('Water Data'!$I$29,0,10*ROW('Water Data'!I141))="","",OFFSET('Water Data'!$I$29,0,10*ROW('Water Data'!I141)))</f>
        <v/>
      </c>
      <c r="CK147" s="295" t="str">
        <f ca="true">+IF(OFFSET('Sanitation Data'!$D$28,0,10*ROW('Sanitation Data'!D141))="","",OFFSET('Sanitation Data'!$D$28,0,10*ROW('Sanitation Data'!D141)))</f>
        <v/>
      </c>
      <c r="CL147" s="295" t="str">
        <f ca="true">+IF(OFFSET('Sanitation Data'!$D$29,0,10*ROW('Sanitation Data'!D141))="","",OFFSET('Sanitation Data'!$D$29,0,10*ROW('Sanitation Data'!D141)))</f>
        <v/>
      </c>
      <c r="CM147" s="295" t="str">
        <f ca="true">+IF(OFFSET('Sanitation Data'!$D$30,0,10*ROW('Sanitation Data'!D141))="","",OFFSET('Sanitation Data'!$D$30,0,10*ROW('Sanitation Data'!D141)))</f>
        <v/>
      </c>
      <c r="CN147" s="295" t="str">
        <f ca="true">+IF(OFFSET('Sanitation Data'!$D$31,0,10*ROW('Sanitation Data'!D141))="","",OFFSET('Sanitation Data'!$D$31,0,10*ROW('Sanitation Data'!D141)))</f>
        <v/>
      </c>
      <c r="CO147" s="295" t="str">
        <f ca="true">+IF(OFFSET('Sanitation Data'!$D$32,0,10*ROW('Sanitation Data'!D141))="","",OFFSET('Sanitation Data'!$D$32,0,10*ROW('Sanitation Data'!D141)))</f>
        <v/>
      </c>
      <c r="CP147" s="295" t="str">
        <f ca="true">+IF(OFFSET('Sanitation Data'!$E$28,0,10*ROW('Sanitation Data'!E141))="","",OFFSET('Sanitation Data'!$E$28,0,10*ROW('Sanitation Data'!E141)))</f>
        <v/>
      </c>
      <c r="CQ147" s="295" t="str">
        <f ca="true">+IF(OFFSET('Sanitation Data'!$E$29,0,10*ROW('Sanitation Data'!E141))="","",OFFSET('Sanitation Data'!$E$29,0,10*ROW('Sanitation Data'!E141)))</f>
        <v/>
      </c>
      <c r="CR147" s="295" t="str">
        <f ca="true">+IF(OFFSET('Sanitation Data'!$E$30,0,10*ROW('Sanitation Data'!E141))="","",OFFSET('Sanitation Data'!$E$30,0,10*ROW('Sanitation Data'!E141)))</f>
        <v/>
      </c>
      <c r="CS147" s="295" t="str">
        <f ca="true">+IF(OFFSET('Sanitation Data'!$E$31,0,10*ROW('Sanitation Data'!E141))="","",OFFSET('Sanitation Data'!$E$31,0,10*ROW('Sanitation Data'!E141)))</f>
        <v/>
      </c>
      <c r="CT147" s="295" t="str">
        <f ca="true">+IF(OFFSET('Sanitation Data'!$E$32,0,10*ROW('Sanitation Data'!E141))="","",OFFSET('Sanitation Data'!$E$32,0,10*ROW('Sanitation Data'!E141)))</f>
        <v/>
      </c>
      <c r="CU147" s="295" t="str">
        <f ca="true">+IF(OFFSET('Sanitation Data'!$F$28,0,10*ROW('Sanitation Data'!F141))="","",OFFSET('Sanitation Data'!$F$28,0,10*ROW('Sanitation Data'!F141)))</f>
        <v/>
      </c>
      <c r="CV147" s="295" t="str">
        <f ca="true">+IF(OFFSET('Sanitation Data'!$F$29,0,10*ROW('Sanitation Data'!F141))="","",OFFSET('Sanitation Data'!$F$29,0,10*ROW('Sanitation Data'!F141)))</f>
        <v/>
      </c>
      <c r="CW147" s="295" t="str">
        <f ca="true">+IF(OFFSET('Sanitation Data'!$F$30,0,10*ROW('Sanitation Data'!F141))="","",OFFSET('Sanitation Data'!$F$30,0,10*ROW('Sanitation Data'!F141)))</f>
        <v/>
      </c>
      <c r="CX147" s="295" t="str">
        <f ca="true">+IF(OFFSET('Sanitation Data'!$F$31,0,10*ROW('Sanitation Data'!F141))="","",OFFSET('Sanitation Data'!$F$31,0,10*ROW('Sanitation Data'!F141)))</f>
        <v/>
      </c>
      <c r="CY147" s="295" t="str">
        <f ca="true">+IF(OFFSET('Sanitation Data'!$F$32,0,10*ROW('Sanitation Data'!F141))="","",OFFSET('Sanitation Data'!$F$32,0,10*ROW('Sanitation Data'!F141)))</f>
        <v/>
      </c>
      <c r="CZ147" s="295" t="str">
        <f ca="true">+IF(OFFSET('Sanitation Data'!$G$28,0,10*ROW('Sanitation Data'!G141))="","",OFFSET('Sanitation Data'!$G$28,0,10*ROW('Sanitation Data'!G141)))</f>
        <v/>
      </c>
      <c r="DA147" s="295" t="str">
        <f ca="true">+IF(OFFSET('Sanitation Data'!$G$29,0,10*ROW('Sanitation Data'!G141))="","",OFFSET('Sanitation Data'!$G$29,0,10*ROW('Sanitation Data'!G141)))</f>
        <v/>
      </c>
      <c r="DB147" s="295" t="str">
        <f ca="true">+IF(OFFSET('Sanitation Data'!$G$30,0,10*ROW('Sanitation Data'!G141))="","",OFFSET('Sanitation Data'!$G$30,0,10*ROW('Sanitation Data'!G141)))</f>
        <v/>
      </c>
      <c r="DC147" s="295" t="str">
        <f ca="true">+IF(OFFSET('Sanitation Data'!$G$31,0,10*ROW('Sanitation Data'!G141))="","",OFFSET('Sanitation Data'!$G$31,0,10*ROW('Sanitation Data'!G141)))</f>
        <v/>
      </c>
      <c r="DD147" s="295" t="str">
        <f ca="true">+IF(OFFSET('Sanitation Data'!$G$32,0,10*ROW('Sanitation Data'!G141))="","",OFFSET('Sanitation Data'!$G$32,0,10*ROW('Sanitation Data'!G141)))</f>
        <v/>
      </c>
      <c r="DE147" s="295" t="str">
        <f ca="true">+IF(OFFSET('Sanitation Data'!$H$28,0,10*ROW('Sanitation Data'!H141))="","",OFFSET('Sanitation Data'!$H$28,0,10*ROW('Sanitation Data'!H141)))</f>
        <v/>
      </c>
      <c r="DF147" s="295" t="str">
        <f ca="true">+IF(OFFSET('Sanitation Data'!$H$29,0,10*ROW('Sanitation Data'!H141))="","",OFFSET('Sanitation Data'!$H$29,0,10*ROW('Sanitation Data'!H141)))</f>
        <v/>
      </c>
      <c r="DG147" s="295" t="str">
        <f ca="true">+IF(OFFSET('Sanitation Data'!$H$30,0,10*ROW('Sanitation Data'!H141))="","",OFFSET('Sanitation Data'!$H$30,0,10*ROW('Sanitation Data'!H141)))</f>
        <v/>
      </c>
      <c r="DH147" s="295" t="str">
        <f ca="true">+IF(OFFSET('Sanitation Data'!$H$31,0,10*ROW('Sanitation Data'!H141))="","",OFFSET('Sanitation Data'!$H$31,0,10*ROW('Sanitation Data'!H141)))</f>
        <v/>
      </c>
      <c r="DI147" s="295" t="str">
        <f ca="true">+IF(OFFSET('Sanitation Data'!$H$32,0,10*ROW('Sanitation Data'!H141))="","",OFFSET('Sanitation Data'!$H$32,0,10*ROW('Sanitation Data'!H141)))</f>
        <v/>
      </c>
      <c r="DJ147" s="295" t="str">
        <f ca="true">+IF(OFFSET('Sanitation Data'!$I$28,0,10*ROW('Sanitation Data'!I141))="","",OFFSET('Sanitation Data'!$I$28,0,10*ROW('Sanitation Data'!I141)))</f>
        <v/>
      </c>
      <c r="DK147" s="295" t="str">
        <f ca="true">+IF(OFFSET('Sanitation Data'!$I$29,0,10*ROW('Sanitation Data'!I141))="","",OFFSET('Sanitation Data'!$I$29,0,10*ROW('Sanitation Data'!I141)))</f>
        <v/>
      </c>
      <c r="DL147" s="295" t="str">
        <f ca="true">+IF(OFFSET('Sanitation Data'!$I$30,0,10*ROW('Sanitation Data'!I141))="","",OFFSET('Sanitation Data'!$I$30,0,10*ROW('Sanitation Data'!I141)))</f>
        <v/>
      </c>
      <c r="DM147" s="295" t="str">
        <f ca="true">+IF(OFFSET('Sanitation Data'!$I$31,0,10*ROW('Sanitation Data'!I141))="","",OFFSET('Sanitation Data'!$I$31,0,10*ROW('Sanitation Data'!I141)))</f>
        <v/>
      </c>
      <c r="DN147" s="295" t="str">
        <f ca="true">+IF(OFFSET('Sanitation Data'!$I$32,0,10*ROW('Sanitation Data'!I141))="","",OFFSET('Sanitation Data'!$I$32,0,10*ROW('Sanitation Data'!I141)))</f>
        <v/>
      </c>
      <c r="DO147" s="295" t="str">
        <f ca="true">+IF(OFFSET('Hygiene Data'!$D$11,0,10*ROW('Hygiene Data'!D141))="","",OFFSET('Hygiene Data'!$D$11,0,10*ROW('Hygiene Data'!D141)))</f>
        <v/>
      </c>
      <c r="DP147" s="295" t="str">
        <f ca="true">+IF(OFFSET('Hygiene Data'!$D$12,0,10*ROW('Hygiene Data'!D141))="","",OFFSET('Hygiene Data'!$D$12,0,10*ROW('Hygiene Data'!D141)))</f>
        <v/>
      </c>
      <c r="DQ147" s="295" t="str">
        <f ca="true">+IF(OFFSET('Hygiene Data'!$D$13,0,10*ROW('Hygiene Data'!D141))="","",OFFSET('Hygiene Data'!$D$13,0,10*ROW('Hygiene Data'!D141)))</f>
        <v/>
      </c>
      <c r="DR147" s="295" t="str">
        <f ca="true">+IF(OFFSET('Hygiene Data'!$E$11,0,10*ROW('Hygiene Data'!E141))="","",OFFSET('Hygiene Data'!$E$11,0,10*ROW('Hygiene Data'!E141)))</f>
        <v/>
      </c>
      <c r="DS147" s="295" t="str">
        <f ca="true">+IF(OFFSET('Hygiene Data'!$E$12,0,10*ROW('Hygiene Data'!E141))="","",OFFSET('Hygiene Data'!$E$12,0,10*ROW('Hygiene Data'!E141)))</f>
        <v/>
      </c>
      <c r="DT147" s="295" t="str">
        <f ca="true">+IF(OFFSET('Hygiene Data'!$E$13,0,10*ROW('Hygiene Data'!E141))="","",OFFSET('Hygiene Data'!$E$13,0,10*ROW('Hygiene Data'!E141)))</f>
        <v/>
      </c>
      <c r="DU147" s="295" t="str">
        <f ca="true">+IF(OFFSET('Hygiene Data'!$F$11,0,10*ROW('Hygiene Data'!F141))="","",OFFSET('Hygiene Data'!$F$11,0,10*ROW('Hygiene Data'!F141)))</f>
        <v/>
      </c>
      <c r="DV147" s="295" t="str">
        <f ca="true">+IF(OFFSET('Hygiene Data'!$F$12,0,10*ROW('Hygiene Data'!F141))="","",OFFSET('Hygiene Data'!$F$12,0,10*ROW('Hygiene Data'!F141)))</f>
        <v/>
      </c>
      <c r="DW147" s="295" t="str">
        <f ca="true">+IF(OFFSET('Hygiene Data'!$F$13,0,10*ROW('Hygiene Data'!F141))="","",OFFSET('Hygiene Data'!$F$13,0,10*ROW('Hygiene Data'!F141)))</f>
        <v/>
      </c>
      <c r="DX147" s="295" t="str">
        <f ca="true">+IF(OFFSET('Hygiene Data'!$G$11,0,10*ROW('Hygiene Data'!G141))="","",OFFSET('Hygiene Data'!$G$11,0,10*ROW('Hygiene Data'!G141)))</f>
        <v/>
      </c>
      <c r="DY147" s="295" t="str">
        <f ca="true">+IF(OFFSET('Hygiene Data'!$G$12,0,10*ROW('Hygiene Data'!G141))="","",OFFSET('Hygiene Data'!$G$12,0,10*ROW('Hygiene Data'!G141)))</f>
        <v/>
      </c>
      <c r="DZ147" s="295" t="str">
        <f ca="true">+IF(OFFSET('Hygiene Data'!$G$13,0,10*ROW('Hygiene Data'!G141))="","",OFFSET('Hygiene Data'!$G$13,0,10*ROW('Hygiene Data'!G141)))</f>
        <v/>
      </c>
      <c r="EA147" s="295" t="str">
        <f ca="true">+IF(OFFSET('Hygiene Data'!$H$11,0,10*ROW('Hygiene Data'!H141))="","",OFFSET('Hygiene Data'!$H$11,0,10*ROW('Hygiene Data'!H141)))</f>
        <v/>
      </c>
      <c r="EB147" s="295" t="str">
        <f ca="true">+IF(OFFSET('Hygiene Data'!$H$12,0,10*ROW('Hygiene Data'!H141))="","",OFFSET('Hygiene Data'!$H$12,0,10*ROW('Hygiene Data'!H141)))</f>
        <v/>
      </c>
      <c r="EC147" s="295" t="str">
        <f ca="true">+IF(OFFSET('Hygiene Data'!$H$13,0,10*ROW('Hygiene Data'!H141))="","",OFFSET('Hygiene Data'!$H$13,0,10*ROW('Hygiene Data'!H141)))</f>
        <v/>
      </c>
      <c r="ED147" s="295" t="str">
        <f ca="true">+IF(OFFSET('Hygiene Data'!$I$11,0,10*ROW('Hygiene Data'!I141))="","",OFFSET('Hygiene Data'!$I$11,0,10*ROW('Hygiene Data'!I141)))</f>
        <v/>
      </c>
      <c r="EE147" s="295" t="str">
        <f ca="true">+IF(OFFSET('Hygiene Data'!$I$12,0,10*ROW('Hygiene Data'!I141))="","",OFFSET('Hygiene Data'!$I$12,0,10*ROW('Hygiene Data'!I141)))</f>
        <v/>
      </c>
      <c r="EF147" s="29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5"/>
      <c r="BS148" s="295" t="str">
        <f ca="true">+IF(OFFSET('Water Data'!$D$27,0,10*ROW('Water Data'!D142))="","",OFFSET('Water Data'!$D$27,0,10*ROW('Water Data'!D142)))</f>
        <v/>
      </c>
      <c r="BT148" s="295" t="str">
        <f ca="true">+IF(OFFSET('Water Data'!$D$28,0,10*ROW('Water Data'!D142))="","",OFFSET('Water Data'!$D$28,0,10*ROW('Water Data'!D142)))</f>
        <v/>
      </c>
      <c r="BU148" s="295" t="str">
        <f ca="true">+IF(OFFSET('Water Data'!$D$29,0,10*ROW('Water Data'!D142))="","",OFFSET('Water Data'!$D$29,0,10*ROW('Water Data'!D142)))</f>
        <v/>
      </c>
      <c r="BV148" s="295" t="str">
        <f ca="true">+IF(OFFSET('Water Data'!$E$27,0,10*ROW('Water Data'!E142))="","",OFFSET('Water Data'!$E$27,0,10*ROW('Water Data'!E142)))</f>
        <v/>
      </c>
      <c r="BW148" s="295" t="str">
        <f ca="true">+IF(OFFSET('Water Data'!$E$28,0,10*ROW('Water Data'!E142))="","",OFFSET('Water Data'!$E$28,0,10*ROW('Water Data'!E142)))</f>
        <v/>
      </c>
      <c r="BX148" s="295" t="str">
        <f ca="true">+IF(OFFSET('Water Data'!$E$29,0,10*ROW('Water Data'!E142))="","",OFFSET('Water Data'!$E$29,0,10*ROW('Water Data'!E142)))</f>
        <v/>
      </c>
      <c r="BY148" s="295" t="str">
        <f ca="true">+IF(OFFSET('Water Data'!$F$27,0,10*ROW('Water Data'!F142))="","",OFFSET('Water Data'!$F$27,0,10*ROW('Water Data'!F142)))</f>
        <v/>
      </c>
      <c r="BZ148" s="295" t="str">
        <f ca="true">+IF(OFFSET('Water Data'!$F$28,0,10*ROW('Water Data'!F142))="","",OFFSET('Water Data'!$F$28,0,10*ROW('Water Data'!F142)))</f>
        <v/>
      </c>
      <c r="CA148" s="295" t="str">
        <f ca="true">+IF(OFFSET('Water Data'!$F$29,0,10*ROW('Water Data'!F142))="","",OFFSET('Water Data'!$F$29,0,10*ROW('Water Data'!F142)))</f>
        <v/>
      </c>
      <c r="CB148" s="295" t="str">
        <f ca="true">+IF(OFFSET('Water Data'!$G$27,0,10*ROW('Water Data'!G142))="","",OFFSET('Water Data'!$G$27,0,10*ROW('Water Data'!G142)))</f>
        <v/>
      </c>
      <c r="CC148" s="295" t="str">
        <f ca="true">+IF(OFFSET('Water Data'!$G$28,0,10*ROW('Water Data'!G142))="","",OFFSET('Water Data'!$G$28,0,10*ROW('Water Data'!G142)))</f>
        <v/>
      </c>
      <c r="CD148" s="295" t="str">
        <f ca="true">+IF(OFFSET('Water Data'!$G$29,0,10*ROW('Water Data'!G142))="","",OFFSET('Water Data'!$G$29,0,10*ROW('Water Data'!G142)))</f>
        <v/>
      </c>
      <c r="CE148" s="295" t="str">
        <f ca="true">+IF(OFFSET('Water Data'!$H$27,0,10*ROW('Water Data'!H142))="","",OFFSET('Water Data'!$H$27,0,10*ROW('Water Data'!H142)))</f>
        <v/>
      </c>
      <c r="CF148" s="295" t="str">
        <f ca="true">+IF(OFFSET('Water Data'!$H$28,0,10*ROW('Water Data'!H142))="","",OFFSET('Water Data'!$H$28,0,10*ROW('Water Data'!H142)))</f>
        <v/>
      </c>
      <c r="CG148" s="295" t="str">
        <f ca="true">+IF(OFFSET('Water Data'!$H$29,0,10*ROW('Water Data'!H142))="","",OFFSET('Water Data'!$H$29,0,10*ROW('Water Data'!H142)))</f>
        <v/>
      </c>
      <c r="CH148" s="295" t="str">
        <f ca="true">+IF(OFFSET('Water Data'!$I$27,0,10*ROW('Water Data'!I142))="","",OFFSET('Water Data'!$I$27,0,10*ROW('Water Data'!I142)))</f>
        <v/>
      </c>
      <c r="CI148" s="295" t="str">
        <f ca="true">+IF(OFFSET('Water Data'!$I$28,0,10*ROW('Water Data'!I142))="","",OFFSET('Water Data'!$I$28,0,10*ROW('Water Data'!I142)))</f>
        <v/>
      </c>
      <c r="CJ148" s="295" t="str">
        <f ca="true">+IF(OFFSET('Water Data'!$I$29,0,10*ROW('Water Data'!I142))="","",OFFSET('Water Data'!$I$29,0,10*ROW('Water Data'!I142)))</f>
        <v/>
      </c>
      <c r="CK148" s="295" t="str">
        <f ca="true">+IF(OFFSET('Sanitation Data'!$D$28,0,10*ROW('Sanitation Data'!D142))="","",OFFSET('Sanitation Data'!$D$28,0,10*ROW('Sanitation Data'!D142)))</f>
        <v/>
      </c>
      <c r="CL148" s="295" t="str">
        <f ca="true">+IF(OFFSET('Sanitation Data'!$D$29,0,10*ROW('Sanitation Data'!D142))="","",OFFSET('Sanitation Data'!$D$29,0,10*ROW('Sanitation Data'!D142)))</f>
        <v/>
      </c>
      <c r="CM148" s="295" t="str">
        <f ca="true">+IF(OFFSET('Sanitation Data'!$D$30,0,10*ROW('Sanitation Data'!D142))="","",OFFSET('Sanitation Data'!$D$30,0,10*ROW('Sanitation Data'!D142)))</f>
        <v/>
      </c>
      <c r="CN148" s="295" t="str">
        <f ca="true">+IF(OFFSET('Sanitation Data'!$D$31,0,10*ROW('Sanitation Data'!D142))="","",OFFSET('Sanitation Data'!$D$31,0,10*ROW('Sanitation Data'!D142)))</f>
        <v/>
      </c>
      <c r="CO148" s="295" t="str">
        <f ca="true">+IF(OFFSET('Sanitation Data'!$D$32,0,10*ROW('Sanitation Data'!D142))="","",OFFSET('Sanitation Data'!$D$32,0,10*ROW('Sanitation Data'!D142)))</f>
        <v/>
      </c>
      <c r="CP148" s="295" t="str">
        <f ca="true">+IF(OFFSET('Sanitation Data'!$E$28,0,10*ROW('Sanitation Data'!E142))="","",OFFSET('Sanitation Data'!$E$28,0,10*ROW('Sanitation Data'!E142)))</f>
        <v/>
      </c>
      <c r="CQ148" s="295" t="str">
        <f ca="true">+IF(OFFSET('Sanitation Data'!$E$29,0,10*ROW('Sanitation Data'!E142))="","",OFFSET('Sanitation Data'!$E$29,0,10*ROW('Sanitation Data'!E142)))</f>
        <v/>
      </c>
      <c r="CR148" s="295" t="str">
        <f ca="true">+IF(OFFSET('Sanitation Data'!$E$30,0,10*ROW('Sanitation Data'!E142))="","",OFFSET('Sanitation Data'!$E$30,0,10*ROW('Sanitation Data'!E142)))</f>
        <v/>
      </c>
      <c r="CS148" s="295" t="str">
        <f ca="true">+IF(OFFSET('Sanitation Data'!$E$31,0,10*ROW('Sanitation Data'!E142))="","",OFFSET('Sanitation Data'!$E$31,0,10*ROW('Sanitation Data'!E142)))</f>
        <v/>
      </c>
      <c r="CT148" s="295" t="str">
        <f ca="true">+IF(OFFSET('Sanitation Data'!$E$32,0,10*ROW('Sanitation Data'!E142))="","",OFFSET('Sanitation Data'!$E$32,0,10*ROW('Sanitation Data'!E142)))</f>
        <v/>
      </c>
      <c r="CU148" s="295" t="str">
        <f ca="true">+IF(OFFSET('Sanitation Data'!$F$28,0,10*ROW('Sanitation Data'!F142))="","",OFFSET('Sanitation Data'!$F$28,0,10*ROW('Sanitation Data'!F142)))</f>
        <v/>
      </c>
      <c r="CV148" s="295" t="str">
        <f ca="true">+IF(OFFSET('Sanitation Data'!$F$29,0,10*ROW('Sanitation Data'!F142))="","",OFFSET('Sanitation Data'!$F$29,0,10*ROW('Sanitation Data'!F142)))</f>
        <v/>
      </c>
      <c r="CW148" s="295" t="str">
        <f ca="true">+IF(OFFSET('Sanitation Data'!$F$30,0,10*ROW('Sanitation Data'!F142))="","",OFFSET('Sanitation Data'!$F$30,0,10*ROW('Sanitation Data'!F142)))</f>
        <v/>
      </c>
      <c r="CX148" s="295" t="str">
        <f ca="true">+IF(OFFSET('Sanitation Data'!$F$31,0,10*ROW('Sanitation Data'!F142))="","",OFFSET('Sanitation Data'!$F$31,0,10*ROW('Sanitation Data'!F142)))</f>
        <v/>
      </c>
      <c r="CY148" s="295" t="str">
        <f ca="true">+IF(OFFSET('Sanitation Data'!$F$32,0,10*ROW('Sanitation Data'!F142))="","",OFFSET('Sanitation Data'!$F$32,0,10*ROW('Sanitation Data'!F142)))</f>
        <v/>
      </c>
      <c r="CZ148" s="295" t="str">
        <f ca="true">+IF(OFFSET('Sanitation Data'!$G$28,0,10*ROW('Sanitation Data'!G142))="","",OFFSET('Sanitation Data'!$G$28,0,10*ROW('Sanitation Data'!G142)))</f>
        <v/>
      </c>
      <c r="DA148" s="295" t="str">
        <f ca="true">+IF(OFFSET('Sanitation Data'!$G$29,0,10*ROW('Sanitation Data'!G142))="","",OFFSET('Sanitation Data'!$G$29,0,10*ROW('Sanitation Data'!G142)))</f>
        <v/>
      </c>
      <c r="DB148" s="295" t="str">
        <f ca="true">+IF(OFFSET('Sanitation Data'!$G$30,0,10*ROW('Sanitation Data'!G142))="","",OFFSET('Sanitation Data'!$G$30,0,10*ROW('Sanitation Data'!G142)))</f>
        <v/>
      </c>
      <c r="DC148" s="295" t="str">
        <f ca="true">+IF(OFFSET('Sanitation Data'!$G$31,0,10*ROW('Sanitation Data'!G142))="","",OFFSET('Sanitation Data'!$G$31,0,10*ROW('Sanitation Data'!G142)))</f>
        <v/>
      </c>
      <c r="DD148" s="295" t="str">
        <f ca="true">+IF(OFFSET('Sanitation Data'!$G$32,0,10*ROW('Sanitation Data'!G142))="","",OFFSET('Sanitation Data'!$G$32,0,10*ROW('Sanitation Data'!G142)))</f>
        <v/>
      </c>
      <c r="DE148" s="295" t="str">
        <f ca="true">+IF(OFFSET('Sanitation Data'!$H$28,0,10*ROW('Sanitation Data'!H142))="","",OFFSET('Sanitation Data'!$H$28,0,10*ROW('Sanitation Data'!H142)))</f>
        <v/>
      </c>
      <c r="DF148" s="295" t="str">
        <f ca="true">+IF(OFFSET('Sanitation Data'!$H$29,0,10*ROW('Sanitation Data'!H142))="","",OFFSET('Sanitation Data'!$H$29,0,10*ROW('Sanitation Data'!H142)))</f>
        <v/>
      </c>
      <c r="DG148" s="295" t="str">
        <f ca="true">+IF(OFFSET('Sanitation Data'!$H$30,0,10*ROW('Sanitation Data'!H142))="","",OFFSET('Sanitation Data'!$H$30,0,10*ROW('Sanitation Data'!H142)))</f>
        <v/>
      </c>
      <c r="DH148" s="295" t="str">
        <f ca="true">+IF(OFFSET('Sanitation Data'!$H$31,0,10*ROW('Sanitation Data'!H142))="","",OFFSET('Sanitation Data'!$H$31,0,10*ROW('Sanitation Data'!H142)))</f>
        <v/>
      </c>
      <c r="DI148" s="295" t="str">
        <f ca="true">+IF(OFFSET('Sanitation Data'!$H$32,0,10*ROW('Sanitation Data'!H142))="","",OFFSET('Sanitation Data'!$H$32,0,10*ROW('Sanitation Data'!H142)))</f>
        <v/>
      </c>
      <c r="DJ148" s="295" t="str">
        <f ca="true">+IF(OFFSET('Sanitation Data'!$I$28,0,10*ROW('Sanitation Data'!I142))="","",OFFSET('Sanitation Data'!$I$28,0,10*ROW('Sanitation Data'!I142)))</f>
        <v/>
      </c>
      <c r="DK148" s="295" t="str">
        <f ca="true">+IF(OFFSET('Sanitation Data'!$I$29,0,10*ROW('Sanitation Data'!I142))="","",OFFSET('Sanitation Data'!$I$29,0,10*ROW('Sanitation Data'!I142)))</f>
        <v/>
      </c>
      <c r="DL148" s="295" t="str">
        <f ca="true">+IF(OFFSET('Sanitation Data'!$I$30,0,10*ROW('Sanitation Data'!I142))="","",OFFSET('Sanitation Data'!$I$30,0,10*ROW('Sanitation Data'!I142)))</f>
        <v/>
      </c>
      <c r="DM148" s="295" t="str">
        <f ca="true">+IF(OFFSET('Sanitation Data'!$I$31,0,10*ROW('Sanitation Data'!I142))="","",OFFSET('Sanitation Data'!$I$31,0,10*ROW('Sanitation Data'!I142)))</f>
        <v/>
      </c>
      <c r="DN148" s="295" t="str">
        <f ca="true">+IF(OFFSET('Sanitation Data'!$I$32,0,10*ROW('Sanitation Data'!I142))="","",OFFSET('Sanitation Data'!$I$32,0,10*ROW('Sanitation Data'!I142)))</f>
        <v/>
      </c>
      <c r="DO148" s="295" t="str">
        <f ca="true">+IF(OFFSET('Hygiene Data'!$D$11,0,10*ROW('Hygiene Data'!D142))="","",OFFSET('Hygiene Data'!$D$11,0,10*ROW('Hygiene Data'!D142)))</f>
        <v/>
      </c>
      <c r="DP148" s="295" t="str">
        <f ca="true">+IF(OFFSET('Hygiene Data'!$D$12,0,10*ROW('Hygiene Data'!D142))="","",OFFSET('Hygiene Data'!$D$12,0,10*ROW('Hygiene Data'!D142)))</f>
        <v/>
      </c>
      <c r="DQ148" s="295" t="str">
        <f ca="true">+IF(OFFSET('Hygiene Data'!$D$13,0,10*ROW('Hygiene Data'!D142))="","",OFFSET('Hygiene Data'!$D$13,0,10*ROW('Hygiene Data'!D142)))</f>
        <v/>
      </c>
      <c r="DR148" s="295" t="str">
        <f ca="true">+IF(OFFSET('Hygiene Data'!$E$11,0,10*ROW('Hygiene Data'!E142))="","",OFFSET('Hygiene Data'!$E$11,0,10*ROW('Hygiene Data'!E142)))</f>
        <v/>
      </c>
      <c r="DS148" s="295" t="str">
        <f ca="true">+IF(OFFSET('Hygiene Data'!$E$12,0,10*ROW('Hygiene Data'!E142))="","",OFFSET('Hygiene Data'!$E$12,0,10*ROW('Hygiene Data'!E142)))</f>
        <v/>
      </c>
      <c r="DT148" s="295" t="str">
        <f ca="true">+IF(OFFSET('Hygiene Data'!$E$13,0,10*ROW('Hygiene Data'!E142))="","",OFFSET('Hygiene Data'!$E$13,0,10*ROW('Hygiene Data'!E142)))</f>
        <v/>
      </c>
      <c r="DU148" s="295" t="str">
        <f ca="true">+IF(OFFSET('Hygiene Data'!$F$11,0,10*ROW('Hygiene Data'!F142))="","",OFFSET('Hygiene Data'!$F$11,0,10*ROW('Hygiene Data'!F142)))</f>
        <v/>
      </c>
      <c r="DV148" s="295" t="str">
        <f ca="true">+IF(OFFSET('Hygiene Data'!$F$12,0,10*ROW('Hygiene Data'!F142))="","",OFFSET('Hygiene Data'!$F$12,0,10*ROW('Hygiene Data'!F142)))</f>
        <v/>
      </c>
      <c r="DW148" s="295" t="str">
        <f ca="true">+IF(OFFSET('Hygiene Data'!$F$13,0,10*ROW('Hygiene Data'!F142))="","",OFFSET('Hygiene Data'!$F$13,0,10*ROW('Hygiene Data'!F142)))</f>
        <v/>
      </c>
      <c r="DX148" s="295" t="str">
        <f ca="true">+IF(OFFSET('Hygiene Data'!$G$11,0,10*ROW('Hygiene Data'!G142))="","",OFFSET('Hygiene Data'!$G$11,0,10*ROW('Hygiene Data'!G142)))</f>
        <v/>
      </c>
      <c r="DY148" s="295" t="str">
        <f ca="true">+IF(OFFSET('Hygiene Data'!$G$12,0,10*ROW('Hygiene Data'!G142))="","",OFFSET('Hygiene Data'!$G$12,0,10*ROW('Hygiene Data'!G142)))</f>
        <v/>
      </c>
      <c r="DZ148" s="295" t="str">
        <f ca="true">+IF(OFFSET('Hygiene Data'!$G$13,0,10*ROW('Hygiene Data'!G142))="","",OFFSET('Hygiene Data'!$G$13,0,10*ROW('Hygiene Data'!G142)))</f>
        <v/>
      </c>
      <c r="EA148" s="295" t="str">
        <f ca="true">+IF(OFFSET('Hygiene Data'!$H$11,0,10*ROW('Hygiene Data'!H142))="","",OFFSET('Hygiene Data'!$H$11,0,10*ROW('Hygiene Data'!H142)))</f>
        <v/>
      </c>
      <c r="EB148" s="295" t="str">
        <f ca="true">+IF(OFFSET('Hygiene Data'!$H$12,0,10*ROW('Hygiene Data'!H142))="","",OFFSET('Hygiene Data'!$H$12,0,10*ROW('Hygiene Data'!H142)))</f>
        <v/>
      </c>
      <c r="EC148" s="295" t="str">
        <f ca="true">+IF(OFFSET('Hygiene Data'!$H$13,0,10*ROW('Hygiene Data'!H142))="","",OFFSET('Hygiene Data'!$H$13,0,10*ROW('Hygiene Data'!H142)))</f>
        <v/>
      </c>
      <c r="ED148" s="295" t="str">
        <f ca="true">+IF(OFFSET('Hygiene Data'!$I$11,0,10*ROW('Hygiene Data'!I142))="","",OFFSET('Hygiene Data'!$I$11,0,10*ROW('Hygiene Data'!I142)))</f>
        <v/>
      </c>
      <c r="EE148" s="295" t="str">
        <f ca="true">+IF(OFFSET('Hygiene Data'!$I$12,0,10*ROW('Hygiene Data'!I142))="","",OFFSET('Hygiene Data'!$I$12,0,10*ROW('Hygiene Data'!I142)))</f>
        <v/>
      </c>
      <c r="EF148" s="29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5"/>
      <c r="BS149" s="295" t="str">
        <f ca="true">+IF(OFFSET('Water Data'!$D$27,0,10*ROW('Water Data'!D143))="","",OFFSET('Water Data'!$D$27,0,10*ROW('Water Data'!D143)))</f>
        <v/>
      </c>
      <c r="BT149" s="295" t="str">
        <f ca="true">+IF(OFFSET('Water Data'!$D$28,0,10*ROW('Water Data'!D143))="","",OFFSET('Water Data'!$D$28,0,10*ROW('Water Data'!D143)))</f>
        <v/>
      </c>
      <c r="BU149" s="295" t="str">
        <f ca="true">+IF(OFFSET('Water Data'!$D$29,0,10*ROW('Water Data'!D143))="","",OFFSET('Water Data'!$D$29,0,10*ROW('Water Data'!D143)))</f>
        <v/>
      </c>
      <c r="BV149" s="295" t="str">
        <f ca="true">+IF(OFFSET('Water Data'!$E$27,0,10*ROW('Water Data'!E143))="","",OFFSET('Water Data'!$E$27,0,10*ROW('Water Data'!E143)))</f>
        <v/>
      </c>
      <c r="BW149" s="295" t="str">
        <f ca="true">+IF(OFFSET('Water Data'!$E$28,0,10*ROW('Water Data'!E143))="","",OFFSET('Water Data'!$E$28,0,10*ROW('Water Data'!E143)))</f>
        <v/>
      </c>
      <c r="BX149" s="295" t="str">
        <f ca="true">+IF(OFFSET('Water Data'!$E$29,0,10*ROW('Water Data'!E143))="","",OFFSET('Water Data'!$E$29,0,10*ROW('Water Data'!E143)))</f>
        <v/>
      </c>
      <c r="BY149" s="295" t="str">
        <f ca="true">+IF(OFFSET('Water Data'!$F$27,0,10*ROW('Water Data'!F143))="","",OFFSET('Water Data'!$F$27,0,10*ROW('Water Data'!F143)))</f>
        <v/>
      </c>
      <c r="BZ149" s="295" t="str">
        <f ca="true">+IF(OFFSET('Water Data'!$F$28,0,10*ROW('Water Data'!F143))="","",OFFSET('Water Data'!$F$28,0,10*ROW('Water Data'!F143)))</f>
        <v/>
      </c>
      <c r="CA149" s="295" t="str">
        <f ca="true">+IF(OFFSET('Water Data'!$F$29,0,10*ROW('Water Data'!F143))="","",OFFSET('Water Data'!$F$29,0,10*ROW('Water Data'!F143)))</f>
        <v/>
      </c>
      <c r="CB149" s="295" t="str">
        <f ca="true">+IF(OFFSET('Water Data'!$G$27,0,10*ROW('Water Data'!G143))="","",OFFSET('Water Data'!$G$27,0,10*ROW('Water Data'!G143)))</f>
        <v/>
      </c>
      <c r="CC149" s="295" t="str">
        <f ca="true">+IF(OFFSET('Water Data'!$G$28,0,10*ROW('Water Data'!G143))="","",OFFSET('Water Data'!$G$28,0,10*ROW('Water Data'!G143)))</f>
        <v/>
      </c>
      <c r="CD149" s="295" t="str">
        <f ca="true">+IF(OFFSET('Water Data'!$G$29,0,10*ROW('Water Data'!G143))="","",OFFSET('Water Data'!$G$29,0,10*ROW('Water Data'!G143)))</f>
        <v/>
      </c>
      <c r="CE149" s="295" t="str">
        <f ca="true">+IF(OFFSET('Water Data'!$H$27,0,10*ROW('Water Data'!H143))="","",OFFSET('Water Data'!$H$27,0,10*ROW('Water Data'!H143)))</f>
        <v/>
      </c>
      <c r="CF149" s="295" t="str">
        <f ca="true">+IF(OFFSET('Water Data'!$H$28,0,10*ROW('Water Data'!H143))="","",OFFSET('Water Data'!$H$28,0,10*ROW('Water Data'!H143)))</f>
        <v/>
      </c>
      <c r="CG149" s="295" t="str">
        <f ca="true">+IF(OFFSET('Water Data'!$H$29,0,10*ROW('Water Data'!H143))="","",OFFSET('Water Data'!$H$29,0,10*ROW('Water Data'!H143)))</f>
        <v/>
      </c>
      <c r="CH149" s="295" t="str">
        <f ca="true">+IF(OFFSET('Water Data'!$I$27,0,10*ROW('Water Data'!I143))="","",OFFSET('Water Data'!$I$27,0,10*ROW('Water Data'!I143)))</f>
        <v/>
      </c>
      <c r="CI149" s="295" t="str">
        <f ca="true">+IF(OFFSET('Water Data'!$I$28,0,10*ROW('Water Data'!I143))="","",OFFSET('Water Data'!$I$28,0,10*ROW('Water Data'!I143)))</f>
        <v/>
      </c>
      <c r="CJ149" s="295" t="str">
        <f ca="true">+IF(OFFSET('Water Data'!$I$29,0,10*ROW('Water Data'!I143))="","",OFFSET('Water Data'!$I$29,0,10*ROW('Water Data'!I143)))</f>
        <v/>
      </c>
      <c r="CK149" s="295" t="str">
        <f ca="true">+IF(OFFSET('Sanitation Data'!$D$28,0,10*ROW('Sanitation Data'!D143))="","",OFFSET('Sanitation Data'!$D$28,0,10*ROW('Sanitation Data'!D143)))</f>
        <v/>
      </c>
      <c r="CL149" s="295" t="str">
        <f ca="true">+IF(OFFSET('Sanitation Data'!$D$29,0,10*ROW('Sanitation Data'!D143))="","",OFFSET('Sanitation Data'!$D$29,0,10*ROW('Sanitation Data'!D143)))</f>
        <v/>
      </c>
      <c r="CM149" s="295" t="str">
        <f ca="true">+IF(OFFSET('Sanitation Data'!$D$30,0,10*ROW('Sanitation Data'!D143))="","",OFFSET('Sanitation Data'!$D$30,0,10*ROW('Sanitation Data'!D143)))</f>
        <v/>
      </c>
      <c r="CN149" s="295" t="str">
        <f ca="true">+IF(OFFSET('Sanitation Data'!$D$31,0,10*ROW('Sanitation Data'!D143))="","",OFFSET('Sanitation Data'!$D$31,0,10*ROW('Sanitation Data'!D143)))</f>
        <v/>
      </c>
      <c r="CO149" s="295" t="str">
        <f ca="true">+IF(OFFSET('Sanitation Data'!$D$32,0,10*ROW('Sanitation Data'!D143))="","",OFFSET('Sanitation Data'!$D$32,0,10*ROW('Sanitation Data'!D143)))</f>
        <v/>
      </c>
      <c r="CP149" s="295" t="str">
        <f ca="true">+IF(OFFSET('Sanitation Data'!$E$28,0,10*ROW('Sanitation Data'!E143))="","",OFFSET('Sanitation Data'!$E$28,0,10*ROW('Sanitation Data'!E143)))</f>
        <v/>
      </c>
      <c r="CQ149" s="295" t="str">
        <f ca="true">+IF(OFFSET('Sanitation Data'!$E$29,0,10*ROW('Sanitation Data'!E143))="","",OFFSET('Sanitation Data'!$E$29,0,10*ROW('Sanitation Data'!E143)))</f>
        <v/>
      </c>
      <c r="CR149" s="295" t="str">
        <f ca="true">+IF(OFFSET('Sanitation Data'!$E$30,0,10*ROW('Sanitation Data'!E143))="","",OFFSET('Sanitation Data'!$E$30,0,10*ROW('Sanitation Data'!E143)))</f>
        <v/>
      </c>
      <c r="CS149" s="295" t="str">
        <f ca="true">+IF(OFFSET('Sanitation Data'!$E$31,0,10*ROW('Sanitation Data'!E143))="","",OFFSET('Sanitation Data'!$E$31,0,10*ROW('Sanitation Data'!E143)))</f>
        <v/>
      </c>
      <c r="CT149" s="295" t="str">
        <f ca="true">+IF(OFFSET('Sanitation Data'!$E$32,0,10*ROW('Sanitation Data'!E143))="","",OFFSET('Sanitation Data'!$E$32,0,10*ROW('Sanitation Data'!E143)))</f>
        <v/>
      </c>
      <c r="CU149" s="295" t="str">
        <f ca="true">+IF(OFFSET('Sanitation Data'!$F$28,0,10*ROW('Sanitation Data'!F143))="","",OFFSET('Sanitation Data'!$F$28,0,10*ROW('Sanitation Data'!F143)))</f>
        <v/>
      </c>
      <c r="CV149" s="295" t="str">
        <f ca="true">+IF(OFFSET('Sanitation Data'!$F$29,0,10*ROW('Sanitation Data'!F143))="","",OFFSET('Sanitation Data'!$F$29,0,10*ROW('Sanitation Data'!F143)))</f>
        <v/>
      </c>
      <c r="CW149" s="295" t="str">
        <f ca="true">+IF(OFFSET('Sanitation Data'!$F$30,0,10*ROW('Sanitation Data'!F143))="","",OFFSET('Sanitation Data'!$F$30,0,10*ROW('Sanitation Data'!F143)))</f>
        <v/>
      </c>
      <c r="CX149" s="295" t="str">
        <f ca="true">+IF(OFFSET('Sanitation Data'!$F$31,0,10*ROW('Sanitation Data'!F143))="","",OFFSET('Sanitation Data'!$F$31,0,10*ROW('Sanitation Data'!F143)))</f>
        <v/>
      </c>
      <c r="CY149" s="295" t="str">
        <f ca="true">+IF(OFFSET('Sanitation Data'!$F$32,0,10*ROW('Sanitation Data'!F143))="","",OFFSET('Sanitation Data'!$F$32,0,10*ROW('Sanitation Data'!F143)))</f>
        <v/>
      </c>
      <c r="CZ149" s="295" t="str">
        <f ca="true">+IF(OFFSET('Sanitation Data'!$G$28,0,10*ROW('Sanitation Data'!G143))="","",OFFSET('Sanitation Data'!$G$28,0,10*ROW('Sanitation Data'!G143)))</f>
        <v/>
      </c>
      <c r="DA149" s="295" t="str">
        <f ca="true">+IF(OFFSET('Sanitation Data'!$G$29,0,10*ROW('Sanitation Data'!G143))="","",OFFSET('Sanitation Data'!$G$29,0,10*ROW('Sanitation Data'!G143)))</f>
        <v/>
      </c>
      <c r="DB149" s="295" t="str">
        <f ca="true">+IF(OFFSET('Sanitation Data'!$G$30,0,10*ROW('Sanitation Data'!G143))="","",OFFSET('Sanitation Data'!$G$30,0,10*ROW('Sanitation Data'!G143)))</f>
        <v/>
      </c>
      <c r="DC149" s="295" t="str">
        <f ca="true">+IF(OFFSET('Sanitation Data'!$G$31,0,10*ROW('Sanitation Data'!G143))="","",OFFSET('Sanitation Data'!$G$31,0,10*ROW('Sanitation Data'!G143)))</f>
        <v/>
      </c>
      <c r="DD149" s="295" t="str">
        <f ca="true">+IF(OFFSET('Sanitation Data'!$G$32,0,10*ROW('Sanitation Data'!G143))="","",OFFSET('Sanitation Data'!$G$32,0,10*ROW('Sanitation Data'!G143)))</f>
        <v/>
      </c>
      <c r="DE149" s="295" t="str">
        <f ca="true">+IF(OFFSET('Sanitation Data'!$H$28,0,10*ROW('Sanitation Data'!H143))="","",OFFSET('Sanitation Data'!$H$28,0,10*ROW('Sanitation Data'!H143)))</f>
        <v/>
      </c>
      <c r="DF149" s="295" t="str">
        <f ca="true">+IF(OFFSET('Sanitation Data'!$H$29,0,10*ROW('Sanitation Data'!H143))="","",OFFSET('Sanitation Data'!$H$29,0,10*ROW('Sanitation Data'!H143)))</f>
        <v/>
      </c>
      <c r="DG149" s="295" t="str">
        <f ca="true">+IF(OFFSET('Sanitation Data'!$H$30,0,10*ROW('Sanitation Data'!H143))="","",OFFSET('Sanitation Data'!$H$30,0,10*ROW('Sanitation Data'!H143)))</f>
        <v/>
      </c>
      <c r="DH149" s="295" t="str">
        <f ca="true">+IF(OFFSET('Sanitation Data'!$H$31,0,10*ROW('Sanitation Data'!H143))="","",OFFSET('Sanitation Data'!$H$31,0,10*ROW('Sanitation Data'!H143)))</f>
        <v/>
      </c>
      <c r="DI149" s="295" t="str">
        <f ca="true">+IF(OFFSET('Sanitation Data'!$H$32,0,10*ROW('Sanitation Data'!H143))="","",OFFSET('Sanitation Data'!$H$32,0,10*ROW('Sanitation Data'!H143)))</f>
        <v/>
      </c>
      <c r="DJ149" s="295" t="str">
        <f ca="true">+IF(OFFSET('Sanitation Data'!$I$28,0,10*ROW('Sanitation Data'!I143))="","",OFFSET('Sanitation Data'!$I$28,0,10*ROW('Sanitation Data'!I143)))</f>
        <v/>
      </c>
      <c r="DK149" s="295" t="str">
        <f ca="true">+IF(OFFSET('Sanitation Data'!$I$29,0,10*ROW('Sanitation Data'!I143))="","",OFFSET('Sanitation Data'!$I$29,0,10*ROW('Sanitation Data'!I143)))</f>
        <v/>
      </c>
      <c r="DL149" s="295" t="str">
        <f ca="true">+IF(OFFSET('Sanitation Data'!$I$30,0,10*ROW('Sanitation Data'!I143))="","",OFFSET('Sanitation Data'!$I$30,0,10*ROW('Sanitation Data'!I143)))</f>
        <v/>
      </c>
      <c r="DM149" s="295" t="str">
        <f ca="true">+IF(OFFSET('Sanitation Data'!$I$31,0,10*ROW('Sanitation Data'!I143))="","",OFFSET('Sanitation Data'!$I$31,0,10*ROW('Sanitation Data'!I143)))</f>
        <v/>
      </c>
      <c r="DN149" s="295" t="str">
        <f ca="true">+IF(OFFSET('Sanitation Data'!$I$32,0,10*ROW('Sanitation Data'!I143))="","",OFFSET('Sanitation Data'!$I$32,0,10*ROW('Sanitation Data'!I143)))</f>
        <v/>
      </c>
      <c r="DO149" s="295" t="str">
        <f ca="true">+IF(OFFSET('Hygiene Data'!$D$11,0,10*ROW('Hygiene Data'!D143))="","",OFFSET('Hygiene Data'!$D$11,0,10*ROW('Hygiene Data'!D143)))</f>
        <v/>
      </c>
      <c r="DP149" s="295" t="str">
        <f ca="true">+IF(OFFSET('Hygiene Data'!$D$12,0,10*ROW('Hygiene Data'!D143))="","",OFFSET('Hygiene Data'!$D$12,0,10*ROW('Hygiene Data'!D143)))</f>
        <v/>
      </c>
      <c r="DQ149" s="295" t="str">
        <f ca="true">+IF(OFFSET('Hygiene Data'!$D$13,0,10*ROW('Hygiene Data'!D143))="","",OFFSET('Hygiene Data'!$D$13,0,10*ROW('Hygiene Data'!D143)))</f>
        <v/>
      </c>
      <c r="DR149" s="295" t="str">
        <f ca="true">+IF(OFFSET('Hygiene Data'!$E$11,0,10*ROW('Hygiene Data'!E143))="","",OFFSET('Hygiene Data'!$E$11,0,10*ROW('Hygiene Data'!E143)))</f>
        <v/>
      </c>
      <c r="DS149" s="295" t="str">
        <f ca="true">+IF(OFFSET('Hygiene Data'!$E$12,0,10*ROW('Hygiene Data'!E143))="","",OFFSET('Hygiene Data'!$E$12,0,10*ROW('Hygiene Data'!E143)))</f>
        <v/>
      </c>
      <c r="DT149" s="295" t="str">
        <f ca="true">+IF(OFFSET('Hygiene Data'!$E$13,0,10*ROW('Hygiene Data'!E143))="","",OFFSET('Hygiene Data'!$E$13,0,10*ROW('Hygiene Data'!E143)))</f>
        <v/>
      </c>
      <c r="DU149" s="295" t="str">
        <f ca="true">+IF(OFFSET('Hygiene Data'!$F$11,0,10*ROW('Hygiene Data'!F143))="","",OFFSET('Hygiene Data'!$F$11,0,10*ROW('Hygiene Data'!F143)))</f>
        <v/>
      </c>
      <c r="DV149" s="295" t="str">
        <f ca="true">+IF(OFFSET('Hygiene Data'!$F$12,0,10*ROW('Hygiene Data'!F143))="","",OFFSET('Hygiene Data'!$F$12,0,10*ROW('Hygiene Data'!F143)))</f>
        <v/>
      </c>
      <c r="DW149" s="295" t="str">
        <f ca="true">+IF(OFFSET('Hygiene Data'!$F$13,0,10*ROW('Hygiene Data'!F143))="","",OFFSET('Hygiene Data'!$F$13,0,10*ROW('Hygiene Data'!F143)))</f>
        <v/>
      </c>
      <c r="DX149" s="295" t="str">
        <f ca="true">+IF(OFFSET('Hygiene Data'!$G$11,0,10*ROW('Hygiene Data'!G143))="","",OFFSET('Hygiene Data'!$G$11,0,10*ROW('Hygiene Data'!G143)))</f>
        <v/>
      </c>
      <c r="DY149" s="295" t="str">
        <f ca="true">+IF(OFFSET('Hygiene Data'!$G$12,0,10*ROW('Hygiene Data'!G143))="","",OFFSET('Hygiene Data'!$G$12,0,10*ROW('Hygiene Data'!G143)))</f>
        <v/>
      </c>
      <c r="DZ149" s="295" t="str">
        <f ca="true">+IF(OFFSET('Hygiene Data'!$G$13,0,10*ROW('Hygiene Data'!G143))="","",OFFSET('Hygiene Data'!$G$13,0,10*ROW('Hygiene Data'!G143)))</f>
        <v/>
      </c>
      <c r="EA149" s="295" t="str">
        <f ca="true">+IF(OFFSET('Hygiene Data'!$H$11,0,10*ROW('Hygiene Data'!H143))="","",OFFSET('Hygiene Data'!$H$11,0,10*ROW('Hygiene Data'!H143)))</f>
        <v/>
      </c>
      <c r="EB149" s="295" t="str">
        <f ca="true">+IF(OFFSET('Hygiene Data'!$H$12,0,10*ROW('Hygiene Data'!H143))="","",OFFSET('Hygiene Data'!$H$12,0,10*ROW('Hygiene Data'!H143)))</f>
        <v/>
      </c>
      <c r="EC149" s="295" t="str">
        <f ca="true">+IF(OFFSET('Hygiene Data'!$H$13,0,10*ROW('Hygiene Data'!H143))="","",OFFSET('Hygiene Data'!$H$13,0,10*ROW('Hygiene Data'!H143)))</f>
        <v/>
      </c>
      <c r="ED149" s="295" t="str">
        <f ca="true">+IF(OFFSET('Hygiene Data'!$I$11,0,10*ROW('Hygiene Data'!I143))="","",OFFSET('Hygiene Data'!$I$11,0,10*ROW('Hygiene Data'!I143)))</f>
        <v/>
      </c>
      <c r="EE149" s="295" t="str">
        <f ca="true">+IF(OFFSET('Hygiene Data'!$I$12,0,10*ROW('Hygiene Data'!I143))="","",OFFSET('Hygiene Data'!$I$12,0,10*ROW('Hygiene Data'!I143)))</f>
        <v/>
      </c>
      <c r="EF149" s="29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5"/>
      <c r="BS150" s="295" t="str">
        <f ca="true">+IF(OFFSET('Water Data'!$D$27,0,10*ROW('Water Data'!D144))="","",OFFSET('Water Data'!$D$27,0,10*ROW('Water Data'!D144)))</f>
        <v/>
      </c>
      <c r="BT150" s="295" t="str">
        <f ca="true">+IF(OFFSET('Water Data'!$D$28,0,10*ROW('Water Data'!D144))="","",OFFSET('Water Data'!$D$28,0,10*ROW('Water Data'!D144)))</f>
        <v/>
      </c>
      <c r="BU150" s="295" t="str">
        <f ca="true">+IF(OFFSET('Water Data'!$D$29,0,10*ROW('Water Data'!D144))="","",OFFSET('Water Data'!$D$29,0,10*ROW('Water Data'!D144)))</f>
        <v/>
      </c>
      <c r="BV150" s="295" t="str">
        <f ca="true">+IF(OFFSET('Water Data'!$E$27,0,10*ROW('Water Data'!E144))="","",OFFSET('Water Data'!$E$27,0,10*ROW('Water Data'!E144)))</f>
        <v/>
      </c>
      <c r="BW150" s="295" t="str">
        <f ca="true">+IF(OFFSET('Water Data'!$E$28,0,10*ROW('Water Data'!E144))="","",OFFSET('Water Data'!$E$28,0,10*ROW('Water Data'!E144)))</f>
        <v/>
      </c>
      <c r="BX150" s="295" t="str">
        <f ca="true">+IF(OFFSET('Water Data'!$E$29,0,10*ROW('Water Data'!E144))="","",OFFSET('Water Data'!$E$29,0,10*ROW('Water Data'!E144)))</f>
        <v/>
      </c>
      <c r="BY150" s="295" t="str">
        <f ca="true">+IF(OFFSET('Water Data'!$F$27,0,10*ROW('Water Data'!F144))="","",OFFSET('Water Data'!$F$27,0,10*ROW('Water Data'!F144)))</f>
        <v/>
      </c>
      <c r="BZ150" s="295" t="str">
        <f ca="true">+IF(OFFSET('Water Data'!$F$28,0,10*ROW('Water Data'!F144))="","",OFFSET('Water Data'!$F$28,0,10*ROW('Water Data'!F144)))</f>
        <v/>
      </c>
      <c r="CA150" s="295" t="str">
        <f ca="true">+IF(OFFSET('Water Data'!$F$29,0,10*ROW('Water Data'!F144))="","",OFFSET('Water Data'!$F$29,0,10*ROW('Water Data'!F144)))</f>
        <v/>
      </c>
      <c r="CB150" s="295" t="str">
        <f ca="true">+IF(OFFSET('Water Data'!$G$27,0,10*ROW('Water Data'!G144))="","",OFFSET('Water Data'!$G$27,0,10*ROW('Water Data'!G144)))</f>
        <v/>
      </c>
      <c r="CC150" s="295" t="str">
        <f ca="true">+IF(OFFSET('Water Data'!$G$28,0,10*ROW('Water Data'!G144))="","",OFFSET('Water Data'!$G$28,0,10*ROW('Water Data'!G144)))</f>
        <v/>
      </c>
      <c r="CD150" s="295" t="str">
        <f ca="true">+IF(OFFSET('Water Data'!$G$29,0,10*ROW('Water Data'!G144))="","",OFFSET('Water Data'!$G$29,0,10*ROW('Water Data'!G144)))</f>
        <v/>
      </c>
      <c r="CE150" s="295" t="str">
        <f ca="true">+IF(OFFSET('Water Data'!$H$27,0,10*ROW('Water Data'!H144))="","",OFFSET('Water Data'!$H$27,0,10*ROW('Water Data'!H144)))</f>
        <v/>
      </c>
      <c r="CF150" s="295" t="str">
        <f ca="true">+IF(OFFSET('Water Data'!$H$28,0,10*ROW('Water Data'!H144))="","",OFFSET('Water Data'!$H$28,0,10*ROW('Water Data'!H144)))</f>
        <v/>
      </c>
      <c r="CG150" s="295" t="str">
        <f ca="true">+IF(OFFSET('Water Data'!$H$29,0,10*ROW('Water Data'!H144))="","",OFFSET('Water Data'!$H$29,0,10*ROW('Water Data'!H144)))</f>
        <v/>
      </c>
      <c r="CH150" s="295" t="str">
        <f ca="true">+IF(OFFSET('Water Data'!$I$27,0,10*ROW('Water Data'!I144))="","",OFFSET('Water Data'!$I$27,0,10*ROW('Water Data'!I144)))</f>
        <v/>
      </c>
      <c r="CI150" s="295" t="str">
        <f ca="true">+IF(OFFSET('Water Data'!$I$28,0,10*ROW('Water Data'!I144))="","",OFFSET('Water Data'!$I$28,0,10*ROW('Water Data'!I144)))</f>
        <v/>
      </c>
      <c r="CJ150" s="295" t="str">
        <f ca="true">+IF(OFFSET('Water Data'!$I$29,0,10*ROW('Water Data'!I144))="","",OFFSET('Water Data'!$I$29,0,10*ROW('Water Data'!I144)))</f>
        <v/>
      </c>
      <c r="CK150" s="295" t="str">
        <f ca="true">+IF(OFFSET('Sanitation Data'!$D$28,0,10*ROW('Sanitation Data'!D144))="","",OFFSET('Sanitation Data'!$D$28,0,10*ROW('Sanitation Data'!D144)))</f>
        <v/>
      </c>
      <c r="CL150" s="295" t="str">
        <f ca="true">+IF(OFFSET('Sanitation Data'!$D$29,0,10*ROW('Sanitation Data'!D144))="","",OFFSET('Sanitation Data'!$D$29,0,10*ROW('Sanitation Data'!D144)))</f>
        <v/>
      </c>
      <c r="CM150" s="295" t="str">
        <f ca="true">+IF(OFFSET('Sanitation Data'!$D$30,0,10*ROW('Sanitation Data'!D144))="","",OFFSET('Sanitation Data'!$D$30,0,10*ROW('Sanitation Data'!D144)))</f>
        <v/>
      </c>
      <c r="CN150" s="295" t="str">
        <f ca="true">+IF(OFFSET('Sanitation Data'!$D$31,0,10*ROW('Sanitation Data'!D144))="","",OFFSET('Sanitation Data'!$D$31,0,10*ROW('Sanitation Data'!D144)))</f>
        <v/>
      </c>
      <c r="CO150" s="295" t="str">
        <f ca="true">+IF(OFFSET('Sanitation Data'!$D$32,0,10*ROW('Sanitation Data'!D144))="","",OFFSET('Sanitation Data'!$D$32,0,10*ROW('Sanitation Data'!D144)))</f>
        <v/>
      </c>
      <c r="CP150" s="295" t="str">
        <f ca="true">+IF(OFFSET('Sanitation Data'!$E$28,0,10*ROW('Sanitation Data'!E144))="","",OFFSET('Sanitation Data'!$E$28,0,10*ROW('Sanitation Data'!E144)))</f>
        <v/>
      </c>
      <c r="CQ150" s="295" t="str">
        <f ca="true">+IF(OFFSET('Sanitation Data'!$E$29,0,10*ROW('Sanitation Data'!E144))="","",OFFSET('Sanitation Data'!$E$29,0,10*ROW('Sanitation Data'!E144)))</f>
        <v/>
      </c>
      <c r="CR150" s="295" t="str">
        <f ca="true">+IF(OFFSET('Sanitation Data'!$E$30,0,10*ROW('Sanitation Data'!E144))="","",OFFSET('Sanitation Data'!$E$30,0,10*ROW('Sanitation Data'!E144)))</f>
        <v/>
      </c>
      <c r="CS150" s="295" t="str">
        <f ca="true">+IF(OFFSET('Sanitation Data'!$E$31,0,10*ROW('Sanitation Data'!E144))="","",OFFSET('Sanitation Data'!$E$31,0,10*ROW('Sanitation Data'!E144)))</f>
        <v/>
      </c>
      <c r="CT150" s="295" t="str">
        <f ca="true">+IF(OFFSET('Sanitation Data'!$E$32,0,10*ROW('Sanitation Data'!E144))="","",OFFSET('Sanitation Data'!$E$32,0,10*ROW('Sanitation Data'!E144)))</f>
        <v/>
      </c>
      <c r="CU150" s="295" t="str">
        <f ca="true">+IF(OFFSET('Sanitation Data'!$F$28,0,10*ROW('Sanitation Data'!F144))="","",OFFSET('Sanitation Data'!$F$28,0,10*ROW('Sanitation Data'!F144)))</f>
        <v/>
      </c>
      <c r="CV150" s="295" t="str">
        <f ca="true">+IF(OFFSET('Sanitation Data'!$F$29,0,10*ROW('Sanitation Data'!F144))="","",OFFSET('Sanitation Data'!$F$29,0,10*ROW('Sanitation Data'!F144)))</f>
        <v/>
      </c>
      <c r="CW150" s="295" t="str">
        <f ca="true">+IF(OFFSET('Sanitation Data'!$F$30,0,10*ROW('Sanitation Data'!F144))="","",OFFSET('Sanitation Data'!$F$30,0,10*ROW('Sanitation Data'!F144)))</f>
        <v/>
      </c>
      <c r="CX150" s="295" t="str">
        <f ca="true">+IF(OFFSET('Sanitation Data'!$F$31,0,10*ROW('Sanitation Data'!F144))="","",OFFSET('Sanitation Data'!$F$31,0,10*ROW('Sanitation Data'!F144)))</f>
        <v/>
      </c>
      <c r="CY150" s="295" t="str">
        <f ca="true">+IF(OFFSET('Sanitation Data'!$F$32,0,10*ROW('Sanitation Data'!F144))="","",OFFSET('Sanitation Data'!$F$32,0,10*ROW('Sanitation Data'!F144)))</f>
        <v/>
      </c>
      <c r="CZ150" s="295" t="str">
        <f ca="true">+IF(OFFSET('Sanitation Data'!$G$28,0,10*ROW('Sanitation Data'!G144))="","",OFFSET('Sanitation Data'!$G$28,0,10*ROW('Sanitation Data'!G144)))</f>
        <v/>
      </c>
      <c r="DA150" s="295" t="str">
        <f ca="true">+IF(OFFSET('Sanitation Data'!$G$29,0,10*ROW('Sanitation Data'!G144))="","",OFFSET('Sanitation Data'!$G$29,0,10*ROW('Sanitation Data'!G144)))</f>
        <v/>
      </c>
      <c r="DB150" s="295" t="str">
        <f ca="true">+IF(OFFSET('Sanitation Data'!$G$30,0,10*ROW('Sanitation Data'!G144))="","",OFFSET('Sanitation Data'!$G$30,0,10*ROW('Sanitation Data'!G144)))</f>
        <v/>
      </c>
      <c r="DC150" s="295" t="str">
        <f ca="true">+IF(OFFSET('Sanitation Data'!$G$31,0,10*ROW('Sanitation Data'!G144))="","",OFFSET('Sanitation Data'!$G$31,0,10*ROW('Sanitation Data'!G144)))</f>
        <v/>
      </c>
      <c r="DD150" s="295" t="str">
        <f ca="true">+IF(OFFSET('Sanitation Data'!$G$32,0,10*ROW('Sanitation Data'!G144))="","",OFFSET('Sanitation Data'!$G$32,0,10*ROW('Sanitation Data'!G144)))</f>
        <v/>
      </c>
      <c r="DE150" s="295" t="str">
        <f ca="true">+IF(OFFSET('Sanitation Data'!$H$28,0,10*ROW('Sanitation Data'!H144))="","",OFFSET('Sanitation Data'!$H$28,0,10*ROW('Sanitation Data'!H144)))</f>
        <v/>
      </c>
      <c r="DF150" s="295" t="str">
        <f ca="true">+IF(OFFSET('Sanitation Data'!$H$29,0,10*ROW('Sanitation Data'!H144))="","",OFFSET('Sanitation Data'!$H$29,0,10*ROW('Sanitation Data'!H144)))</f>
        <v/>
      </c>
      <c r="DG150" s="295" t="str">
        <f ca="true">+IF(OFFSET('Sanitation Data'!$H$30,0,10*ROW('Sanitation Data'!H144))="","",OFFSET('Sanitation Data'!$H$30,0,10*ROW('Sanitation Data'!H144)))</f>
        <v/>
      </c>
      <c r="DH150" s="295" t="str">
        <f ca="true">+IF(OFFSET('Sanitation Data'!$H$31,0,10*ROW('Sanitation Data'!H144))="","",OFFSET('Sanitation Data'!$H$31,0,10*ROW('Sanitation Data'!H144)))</f>
        <v/>
      </c>
      <c r="DI150" s="295" t="str">
        <f ca="true">+IF(OFFSET('Sanitation Data'!$H$32,0,10*ROW('Sanitation Data'!H144))="","",OFFSET('Sanitation Data'!$H$32,0,10*ROW('Sanitation Data'!H144)))</f>
        <v/>
      </c>
      <c r="DJ150" s="295" t="str">
        <f ca="true">+IF(OFFSET('Sanitation Data'!$I$28,0,10*ROW('Sanitation Data'!I144))="","",OFFSET('Sanitation Data'!$I$28,0,10*ROW('Sanitation Data'!I144)))</f>
        <v/>
      </c>
      <c r="DK150" s="295" t="str">
        <f ca="true">+IF(OFFSET('Sanitation Data'!$I$29,0,10*ROW('Sanitation Data'!I144))="","",OFFSET('Sanitation Data'!$I$29,0,10*ROW('Sanitation Data'!I144)))</f>
        <v/>
      </c>
      <c r="DL150" s="295" t="str">
        <f ca="true">+IF(OFFSET('Sanitation Data'!$I$30,0,10*ROW('Sanitation Data'!I144))="","",OFFSET('Sanitation Data'!$I$30,0,10*ROW('Sanitation Data'!I144)))</f>
        <v/>
      </c>
      <c r="DM150" s="295" t="str">
        <f ca="true">+IF(OFFSET('Sanitation Data'!$I$31,0,10*ROW('Sanitation Data'!I144))="","",OFFSET('Sanitation Data'!$I$31,0,10*ROW('Sanitation Data'!I144)))</f>
        <v/>
      </c>
      <c r="DN150" s="295" t="str">
        <f ca="true">+IF(OFFSET('Sanitation Data'!$I$32,0,10*ROW('Sanitation Data'!I144))="","",OFFSET('Sanitation Data'!$I$32,0,10*ROW('Sanitation Data'!I144)))</f>
        <v/>
      </c>
      <c r="DO150" s="295" t="str">
        <f ca="true">+IF(OFFSET('Hygiene Data'!$D$11,0,10*ROW('Hygiene Data'!D144))="","",OFFSET('Hygiene Data'!$D$11,0,10*ROW('Hygiene Data'!D144)))</f>
        <v/>
      </c>
      <c r="DP150" s="295" t="str">
        <f ca="true">+IF(OFFSET('Hygiene Data'!$D$12,0,10*ROW('Hygiene Data'!D144))="","",OFFSET('Hygiene Data'!$D$12,0,10*ROW('Hygiene Data'!D144)))</f>
        <v/>
      </c>
      <c r="DQ150" s="295" t="str">
        <f ca="true">+IF(OFFSET('Hygiene Data'!$D$13,0,10*ROW('Hygiene Data'!D144))="","",OFFSET('Hygiene Data'!$D$13,0,10*ROW('Hygiene Data'!D144)))</f>
        <v/>
      </c>
      <c r="DR150" s="295" t="str">
        <f ca="true">+IF(OFFSET('Hygiene Data'!$E$11,0,10*ROW('Hygiene Data'!E144))="","",OFFSET('Hygiene Data'!$E$11,0,10*ROW('Hygiene Data'!E144)))</f>
        <v/>
      </c>
      <c r="DS150" s="295" t="str">
        <f ca="true">+IF(OFFSET('Hygiene Data'!$E$12,0,10*ROW('Hygiene Data'!E144))="","",OFFSET('Hygiene Data'!$E$12,0,10*ROW('Hygiene Data'!E144)))</f>
        <v/>
      </c>
      <c r="DT150" s="295" t="str">
        <f ca="true">+IF(OFFSET('Hygiene Data'!$E$13,0,10*ROW('Hygiene Data'!E144))="","",OFFSET('Hygiene Data'!$E$13,0,10*ROW('Hygiene Data'!E144)))</f>
        <v/>
      </c>
      <c r="DU150" s="295" t="str">
        <f ca="true">+IF(OFFSET('Hygiene Data'!$F$11,0,10*ROW('Hygiene Data'!F144))="","",OFFSET('Hygiene Data'!$F$11,0,10*ROW('Hygiene Data'!F144)))</f>
        <v/>
      </c>
      <c r="DV150" s="295" t="str">
        <f ca="true">+IF(OFFSET('Hygiene Data'!$F$12,0,10*ROW('Hygiene Data'!F144))="","",OFFSET('Hygiene Data'!$F$12,0,10*ROW('Hygiene Data'!F144)))</f>
        <v/>
      </c>
      <c r="DW150" s="295" t="str">
        <f ca="true">+IF(OFFSET('Hygiene Data'!$F$13,0,10*ROW('Hygiene Data'!F144))="","",OFFSET('Hygiene Data'!$F$13,0,10*ROW('Hygiene Data'!F144)))</f>
        <v/>
      </c>
      <c r="DX150" s="295" t="str">
        <f ca="true">+IF(OFFSET('Hygiene Data'!$G$11,0,10*ROW('Hygiene Data'!G144))="","",OFFSET('Hygiene Data'!$G$11,0,10*ROW('Hygiene Data'!G144)))</f>
        <v/>
      </c>
      <c r="DY150" s="295" t="str">
        <f ca="true">+IF(OFFSET('Hygiene Data'!$G$12,0,10*ROW('Hygiene Data'!G144))="","",OFFSET('Hygiene Data'!$G$12,0,10*ROW('Hygiene Data'!G144)))</f>
        <v/>
      </c>
      <c r="DZ150" s="295" t="str">
        <f ca="true">+IF(OFFSET('Hygiene Data'!$G$13,0,10*ROW('Hygiene Data'!G144))="","",OFFSET('Hygiene Data'!$G$13,0,10*ROW('Hygiene Data'!G144)))</f>
        <v/>
      </c>
      <c r="EA150" s="295" t="str">
        <f ca="true">+IF(OFFSET('Hygiene Data'!$H$11,0,10*ROW('Hygiene Data'!H144))="","",OFFSET('Hygiene Data'!$H$11,0,10*ROW('Hygiene Data'!H144)))</f>
        <v/>
      </c>
      <c r="EB150" s="295" t="str">
        <f ca="true">+IF(OFFSET('Hygiene Data'!$H$12,0,10*ROW('Hygiene Data'!H144))="","",OFFSET('Hygiene Data'!$H$12,0,10*ROW('Hygiene Data'!H144)))</f>
        <v/>
      </c>
      <c r="EC150" s="295" t="str">
        <f ca="true">+IF(OFFSET('Hygiene Data'!$H$13,0,10*ROW('Hygiene Data'!H144))="","",OFFSET('Hygiene Data'!$H$13,0,10*ROW('Hygiene Data'!H144)))</f>
        <v/>
      </c>
      <c r="ED150" s="295" t="str">
        <f ca="true">+IF(OFFSET('Hygiene Data'!$I$11,0,10*ROW('Hygiene Data'!I144))="","",OFFSET('Hygiene Data'!$I$11,0,10*ROW('Hygiene Data'!I144)))</f>
        <v/>
      </c>
      <c r="EE150" s="295" t="str">
        <f ca="true">+IF(OFFSET('Hygiene Data'!$I$12,0,10*ROW('Hygiene Data'!I144))="","",OFFSET('Hygiene Data'!$I$12,0,10*ROW('Hygiene Data'!I144)))</f>
        <v/>
      </c>
      <c r="EF150" s="29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5"/>
      <c r="BS151" s="295" t="str">
        <f ca="true">+IF(OFFSET('Water Data'!$D$27,0,10*ROW('Water Data'!D145))="","",OFFSET('Water Data'!$D$27,0,10*ROW('Water Data'!D145)))</f>
        <v/>
      </c>
      <c r="BT151" s="295" t="str">
        <f ca="true">+IF(OFFSET('Water Data'!$D$28,0,10*ROW('Water Data'!D145))="","",OFFSET('Water Data'!$D$28,0,10*ROW('Water Data'!D145)))</f>
        <v/>
      </c>
      <c r="BU151" s="295" t="str">
        <f ca="true">+IF(OFFSET('Water Data'!$D$29,0,10*ROW('Water Data'!D145))="","",OFFSET('Water Data'!$D$29,0,10*ROW('Water Data'!D145)))</f>
        <v/>
      </c>
      <c r="BV151" s="295" t="str">
        <f ca="true">+IF(OFFSET('Water Data'!$E$27,0,10*ROW('Water Data'!E145))="","",OFFSET('Water Data'!$E$27,0,10*ROW('Water Data'!E145)))</f>
        <v/>
      </c>
      <c r="BW151" s="295" t="str">
        <f ca="true">+IF(OFFSET('Water Data'!$E$28,0,10*ROW('Water Data'!E145))="","",OFFSET('Water Data'!$E$28,0,10*ROW('Water Data'!E145)))</f>
        <v/>
      </c>
      <c r="BX151" s="295" t="str">
        <f ca="true">+IF(OFFSET('Water Data'!$E$29,0,10*ROW('Water Data'!E145))="","",OFFSET('Water Data'!$E$29,0,10*ROW('Water Data'!E145)))</f>
        <v/>
      </c>
      <c r="BY151" s="295" t="str">
        <f ca="true">+IF(OFFSET('Water Data'!$F$27,0,10*ROW('Water Data'!F145))="","",OFFSET('Water Data'!$F$27,0,10*ROW('Water Data'!F145)))</f>
        <v/>
      </c>
      <c r="BZ151" s="295" t="str">
        <f ca="true">+IF(OFFSET('Water Data'!$F$28,0,10*ROW('Water Data'!F145))="","",OFFSET('Water Data'!$F$28,0,10*ROW('Water Data'!F145)))</f>
        <v/>
      </c>
      <c r="CA151" s="295" t="str">
        <f ca="true">+IF(OFFSET('Water Data'!$F$29,0,10*ROW('Water Data'!F145))="","",OFFSET('Water Data'!$F$29,0,10*ROW('Water Data'!F145)))</f>
        <v/>
      </c>
      <c r="CB151" s="295" t="str">
        <f ca="true">+IF(OFFSET('Water Data'!$G$27,0,10*ROW('Water Data'!G145))="","",OFFSET('Water Data'!$G$27,0,10*ROW('Water Data'!G145)))</f>
        <v/>
      </c>
      <c r="CC151" s="295" t="str">
        <f ca="true">+IF(OFFSET('Water Data'!$G$28,0,10*ROW('Water Data'!G145))="","",OFFSET('Water Data'!$G$28,0,10*ROW('Water Data'!G145)))</f>
        <v/>
      </c>
      <c r="CD151" s="295" t="str">
        <f ca="true">+IF(OFFSET('Water Data'!$G$29,0,10*ROW('Water Data'!G145))="","",OFFSET('Water Data'!$G$29,0,10*ROW('Water Data'!G145)))</f>
        <v/>
      </c>
      <c r="CE151" s="295" t="str">
        <f ca="true">+IF(OFFSET('Water Data'!$H$27,0,10*ROW('Water Data'!H145))="","",OFFSET('Water Data'!$H$27,0,10*ROW('Water Data'!H145)))</f>
        <v/>
      </c>
      <c r="CF151" s="295" t="str">
        <f ca="true">+IF(OFFSET('Water Data'!$H$28,0,10*ROW('Water Data'!H145))="","",OFFSET('Water Data'!$H$28,0,10*ROW('Water Data'!H145)))</f>
        <v/>
      </c>
      <c r="CG151" s="295" t="str">
        <f ca="true">+IF(OFFSET('Water Data'!$H$29,0,10*ROW('Water Data'!H145))="","",OFFSET('Water Data'!$H$29,0,10*ROW('Water Data'!H145)))</f>
        <v/>
      </c>
      <c r="CH151" s="295" t="str">
        <f ca="true">+IF(OFFSET('Water Data'!$I$27,0,10*ROW('Water Data'!I145))="","",OFFSET('Water Data'!$I$27,0,10*ROW('Water Data'!I145)))</f>
        <v/>
      </c>
      <c r="CI151" s="295" t="str">
        <f ca="true">+IF(OFFSET('Water Data'!$I$28,0,10*ROW('Water Data'!I145))="","",OFFSET('Water Data'!$I$28,0,10*ROW('Water Data'!I145)))</f>
        <v/>
      </c>
      <c r="CJ151" s="295" t="str">
        <f ca="true">+IF(OFFSET('Water Data'!$I$29,0,10*ROW('Water Data'!I145))="","",OFFSET('Water Data'!$I$29,0,10*ROW('Water Data'!I145)))</f>
        <v/>
      </c>
      <c r="CK151" s="295" t="str">
        <f ca="true">+IF(OFFSET('Sanitation Data'!$D$28,0,10*ROW('Sanitation Data'!D145))="","",OFFSET('Sanitation Data'!$D$28,0,10*ROW('Sanitation Data'!D145)))</f>
        <v/>
      </c>
      <c r="CL151" s="295" t="str">
        <f ca="true">+IF(OFFSET('Sanitation Data'!$D$29,0,10*ROW('Sanitation Data'!D145))="","",OFFSET('Sanitation Data'!$D$29,0,10*ROW('Sanitation Data'!D145)))</f>
        <v/>
      </c>
      <c r="CM151" s="295" t="str">
        <f ca="true">+IF(OFFSET('Sanitation Data'!$D$30,0,10*ROW('Sanitation Data'!D145))="","",OFFSET('Sanitation Data'!$D$30,0,10*ROW('Sanitation Data'!D145)))</f>
        <v/>
      </c>
      <c r="CN151" s="295" t="str">
        <f ca="true">+IF(OFFSET('Sanitation Data'!$D$31,0,10*ROW('Sanitation Data'!D145))="","",OFFSET('Sanitation Data'!$D$31,0,10*ROW('Sanitation Data'!D145)))</f>
        <v/>
      </c>
      <c r="CO151" s="295" t="str">
        <f ca="true">+IF(OFFSET('Sanitation Data'!$D$32,0,10*ROW('Sanitation Data'!D145))="","",OFFSET('Sanitation Data'!$D$32,0,10*ROW('Sanitation Data'!D145)))</f>
        <v/>
      </c>
      <c r="CP151" s="295" t="str">
        <f ca="true">+IF(OFFSET('Sanitation Data'!$E$28,0,10*ROW('Sanitation Data'!E145))="","",OFFSET('Sanitation Data'!$E$28,0,10*ROW('Sanitation Data'!E145)))</f>
        <v/>
      </c>
      <c r="CQ151" s="295" t="str">
        <f ca="true">+IF(OFFSET('Sanitation Data'!$E$29,0,10*ROW('Sanitation Data'!E145))="","",OFFSET('Sanitation Data'!$E$29,0,10*ROW('Sanitation Data'!E145)))</f>
        <v/>
      </c>
      <c r="CR151" s="295" t="str">
        <f ca="true">+IF(OFFSET('Sanitation Data'!$E$30,0,10*ROW('Sanitation Data'!E145))="","",OFFSET('Sanitation Data'!$E$30,0,10*ROW('Sanitation Data'!E145)))</f>
        <v/>
      </c>
      <c r="CS151" s="295" t="str">
        <f ca="true">+IF(OFFSET('Sanitation Data'!$E$31,0,10*ROW('Sanitation Data'!E145))="","",OFFSET('Sanitation Data'!$E$31,0,10*ROW('Sanitation Data'!E145)))</f>
        <v/>
      </c>
      <c r="CT151" s="295" t="str">
        <f ca="true">+IF(OFFSET('Sanitation Data'!$E$32,0,10*ROW('Sanitation Data'!E145))="","",OFFSET('Sanitation Data'!$E$32,0,10*ROW('Sanitation Data'!E145)))</f>
        <v/>
      </c>
      <c r="CU151" s="295" t="str">
        <f ca="true">+IF(OFFSET('Sanitation Data'!$F$28,0,10*ROW('Sanitation Data'!F145))="","",OFFSET('Sanitation Data'!$F$28,0,10*ROW('Sanitation Data'!F145)))</f>
        <v/>
      </c>
      <c r="CV151" s="295" t="str">
        <f ca="true">+IF(OFFSET('Sanitation Data'!$F$29,0,10*ROW('Sanitation Data'!F145))="","",OFFSET('Sanitation Data'!$F$29,0,10*ROW('Sanitation Data'!F145)))</f>
        <v/>
      </c>
      <c r="CW151" s="295" t="str">
        <f ca="true">+IF(OFFSET('Sanitation Data'!$F$30,0,10*ROW('Sanitation Data'!F145))="","",OFFSET('Sanitation Data'!$F$30,0,10*ROW('Sanitation Data'!F145)))</f>
        <v/>
      </c>
      <c r="CX151" s="295" t="str">
        <f ca="true">+IF(OFFSET('Sanitation Data'!$F$31,0,10*ROW('Sanitation Data'!F145))="","",OFFSET('Sanitation Data'!$F$31,0,10*ROW('Sanitation Data'!F145)))</f>
        <v/>
      </c>
      <c r="CY151" s="295" t="str">
        <f ca="true">+IF(OFFSET('Sanitation Data'!$F$32,0,10*ROW('Sanitation Data'!F145))="","",OFFSET('Sanitation Data'!$F$32,0,10*ROW('Sanitation Data'!F145)))</f>
        <v/>
      </c>
      <c r="CZ151" s="295" t="str">
        <f ca="true">+IF(OFFSET('Sanitation Data'!$G$28,0,10*ROW('Sanitation Data'!G145))="","",OFFSET('Sanitation Data'!$G$28,0,10*ROW('Sanitation Data'!G145)))</f>
        <v/>
      </c>
      <c r="DA151" s="295" t="str">
        <f ca="true">+IF(OFFSET('Sanitation Data'!$G$29,0,10*ROW('Sanitation Data'!G145))="","",OFFSET('Sanitation Data'!$G$29,0,10*ROW('Sanitation Data'!G145)))</f>
        <v/>
      </c>
      <c r="DB151" s="295" t="str">
        <f ca="true">+IF(OFFSET('Sanitation Data'!$G$30,0,10*ROW('Sanitation Data'!G145))="","",OFFSET('Sanitation Data'!$G$30,0,10*ROW('Sanitation Data'!G145)))</f>
        <v/>
      </c>
      <c r="DC151" s="295" t="str">
        <f ca="true">+IF(OFFSET('Sanitation Data'!$G$31,0,10*ROW('Sanitation Data'!G145))="","",OFFSET('Sanitation Data'!$G$31,0,10*ROW('Sanitation Data'!G145)))</f>
        <v/>
      </c>
      <c r="DD151" s="295" t="str">
        <f ca="true">+IF(OFFSET('Sanitation Data'!$G$32,0,10*ROW('Sanitation Data'!G145))="","",OFFSET('Sanitation Data'!$G$32,0,10*ROW('Sanitation Data'!G145)))</f>
        <v/>
      </c>
      <c r="DE151" s="295" t="str">
        <f ca="true">+IF(OFFSET('Sanitation Data'!$H$28,0,10*ROW('Sanitation Data'!H145))="","",OFFSET('Sanitation Data'!$H$28,0,10*ROW('Sanitation Data'!H145)))</f>
        <v/>
      </c>
      <c r="DF151" s="295" t="str">
        <f ca="true">+IF(OFFSET('Sanitation Data'!$H$29,0,10*ROW('Sanitation Data'!H145))="","",OFFSET('Sanitation Data'!$H$29,0,10*ROW('Sanitation Data'!H145)))</f>
        <v/>
      </c>
      <c r="DG151" s="295" t="str">
        <f ca="true">+IF(OFFSET('Sanitation Data'!$H$30,0,10*ROW('Sanitation Data'!H145))="","",OFFSET('Sanitation Data'!$H$30,0,10*ROW('Sanitation Data'!H145)))</f>
        <v/>
      </c>
      <c r="DH151" s="295" t="str">
        <f ca="true">+IF(OFFSET('Sanitation Data'!$H$31,0,10*ROW('Sanitation Data'!H145))="","",OFFSET('Sanitation Data'!$H$31,0,10*ROW('Sanitation Data'!H145)))</f>
        <v/>
      </c>
      <c r="DI151" s="295" t="str">
        <f ca="true">+IF(OFFSET('Sanitation Data'!$H$32,0,10*ROW('Sanitation Data'!H145))="","",OFFSET('Sanitation Data'!$H$32,0,10*ROW('Sanitation Data'!H145)))</f>
        <v/>
      </c>
      <c r="DJ151" s="295" t="str">
        <f ca="true">+IF(OFFSET('Sanitation Data'!$I$28,0,10*ROW('Sanitation Data'!I145))="","",OFFSET('Sanitation Data'!$I$28,0,10*ROW('Sanitation Data'!I145)))</f>
        <v/>
      </c>
      <c r="DK151" s="295" t="str">
        <f ca="true">+IF(OFFSET('Sanitation Data'!$I$29,0,10*ROW('Sanitation Data'!I145))="","",OFFSET('Sanitation Data'!$I$29,0,10*ROW('Sanitation Data'!I145)))</f>
        <v/>
      </c>
      <c r="DL151" s="295" t="str">
        <f ca="true">+IF(OFFSET('Sanitation Data'!$I$30,0,10*ROW('Sanitation Data'!I145))="","",OFFSET('Sanitation Data'!$I$30,0,10*ROW('Sanitation Data'!I145)))</f>
        <v/>
      </c>
      <c r="DM151" s="295" t="str">
        <f ca="true">+IF(OFFSET('Sanitation Data'!$I$31,0,10*ROW('Sanitation Data'!I145))="","",OFFSET('Sanitation Data'!$I$31,0,10*ROW('Sanitation Data'!I145)))</f>
        <v/>
      </c>
      <c r="DN151" s="295" t="str">
        <f ca="true">+IF(OFFSET('Sanitation Data'!$I$32,0,10*ROW('Sanitation Data'!I145))="","",OFFSET('Sanitation Data'!$I$32,0,10*ROW('Sanitation Data'!I145)))</f>
        <v/>
      </c>
      <c r="DO151" s="295" t="str">
        <f ca="true">+IF(OFFSET('Hygiene Data'!$D$11,0,10*ROW('Hygiene Data'!D145))="","",OFFSET('Hygiene Data'!$D$11,0,10*ROW('Hygiene Data'!D145)))</f>
        <v/>
      </c>
      <c r="DP151" s="295" t="str">
        <f ca="true">+IF(OFFSET('Hygiene Data'!$D$12,0,10*ROW('Hygiene Data'!D145))="","",OFFSET('Hygiene Data'!$D$12,0,10*ROW('Hygiene Data'!D145)))</f>
        <v/>
      </c>
      <c r="DQ151" s="295" t="str">
        <f ca="true">+IF(OFFSET('Hygiene Data'!$D$13,0,10*ROW('Hygiene Data'!D145))="","",OFFSET('Hygiene Data'!$D$13,0,10*ROW('Hygiene Data'!D145)))</f>
        <v/>
      </c>
      <c r="DR151" s="295" t="str">
        <f ca="true">+IF(OFFSET('Hygiene Data'!$E$11,0,10*ROW('Hygiene Data'!E145))="","",OFFSET('Hygiene Data'!$E$11,0,10*ROW('Hygiene Data'!E145)))</f>
        <v/>
      </c>
      <c r="DS151" s="295" t="str">
        <f ca="true">+IF(OFFSET('Hygiene Data'!$E$12,0,10*ROW('Hygiene Data'!E145))="","",OFFSET('Hygiene Data'!$E$12,0,10*ROW('Hygiene Data'!E145)))</f>
        <v/>
      </c>
      <c r="DT151" s="295" t="str">
        <f ca="true">+IF(OFFSET('Hygiene Data'!$E$13,0,10*ROW('Hygiene Data'!E145))="","",OFFSET('Hygiene Data'!$E$13,0,10*ROW('Hygiene Data'!E145)))</f>
        <v/>
      </c>
      <c r="DU151" s="295" t="str">
        <f ca="true">+IF(OFFSET('Hygiene Data'!$F$11,0,10*ROW('Hygiene Data'!F145))="","",OFFSET('Hygiene Data'!$F$11,0,10*ROW('Hygiene Data'!F145)))</f>
        <v/>
      </c>
      <c r="DV151" s="295" t="str">
        <f ca="true">+IF(OFFSET('Hygiene Data'!$F$12,0,10*ROW('Hygiene Data'!F145))="","",OFFSET('Hygiene Data'!$F$12,0,10*ROW('Hygiene Data'!F145)))</f>
        <v/>
      </c>
      <c r="DW151" s="295" t="str">
        <f ca="true">+IF(OFFSET('Hygiene Data'!$F$13,0,10*ROW('Hygiene Data'!F145))="","",OFFSET('Hygiene Data'!$F$13,0,10*ROW('Hygiene Data'!F145)))</f>
        <v/>
      </c>
      <c r="DX151" s="295" t="str">
        <f ca="true">+IF(OFFSET('Hygiene Data'!$G$11,0,10*ROW('Hygiene Data'!G145))="","",OFFSET('Hygiene Data'!$G$11,0,10*ROW('Hygiene Data'!G145)))</f>
        <v/>
      </c>
      <c r="DY151" s="295" t="str">
        <f ca="true">+IF(OFFSET('Hygiene Data'!$G$12,0,10*ROW('Hygiene Data'!G145))="","",OFFSET('Hygiene Data'!$G$12,0,10*ROW('Hygiene Data'!G145)))</f>
        <v/>
      </c>
      <c r="DZ151" s="295" t="str">
        <f ca="true">+IF(OFFSET('Hygiene Data'!$G$13,0,10*ROW('Hygiene Data'!G145))="","",OFFSET('Hygiene Data'!$G$13,0,10*ROW('Hygiene Data'!G145)))</f>
        <v/>
      </c>
      <c r="EA151" s="295" t="str">
        <f ca="true">+IF(OFFSET('Hygiene Data'!$H$11,0,10*ROW('Hygiene Data'!H145))="","",OFFSET('Hygiene Data'!$H$11,0,10*ROW('Hygiene Data'!H145)))</f>
        <v/>
      </c>
      <c r="EB151" s="295" t="str">
        <f ca="true">+IF(OFFSET('Hygiene Data'!$H$12,0,10*ROW('Hygiene Data'!H145))="","",OFFSET('Hygiene Data'!$H$12,0,10*ROW('Hygiene Data'!H145)))</f>
        <v/>
      </c>
      <c r="EC151" s="295" t="str">
        <f ca="true">+IF(OFFSET('Hygiene Data'!$H$13,0,10*ROW('Hygiene Data'!H145))="","",OFFSET('Hygiene Data'!$H$13,0,10*ROW('Hygiene Data'!H145)))</f>
        <v/>
      </c>
      <c r="ED151" s="295" t="str">
        <f ca="true">+IF(OFFSET('Hygiene Data'!$I$11,0,10*ROW('Hygiene Data'!I145))="","",OFFSET('Hygiene Data'!$I$11,0,10*ROW('Hygiene Data'!I145)))</f>
        <v/>
      </c>
      <c r="EE151" s="295" t="str">
        <f ca="true">+IF(OFFSET('Hygiene Data'!$I$12,0,10*ROW('Hygiene Data'!I145))="","",OFFSET('Hygiene Data'!$I$12,0,10*ROW('Hygiene Data'!I145)))</f>
        <v/>
      </c>
      <c r="EF151" s="29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5"/>
      <c r="BS152" s="295" t="str">
        <f ca="true">+IF(OFFSET('Water Data'!$D$27,0,10*ROW('Water Data'!D146))="","",OFFSET('Water Data'!$D$27,0,10*ROW('Water Data'!D146)))</f>
        <v/>
      </c>
      <c r="BT152" s="295" t="str">
        <f ca="true">+IF(OFFSET('Water Data'!$D$28,0,10*ROW('Water Data'!D146))="","",OFFSET('Water Data'!$D$28,0,10*ROW('Water Data'!D146)))</f>
        <v/>
      </c>
      <c r="BU152" s="295" t="str">
        <f ca="true">+IF(OFFSET('Water Data'!$D$29,0,10*ROW('Water Data'!D146))="","",OFFSET('Water Data'!$D$29,0,10*ROW('Water Data'!D146)))</f>
        <v/>
      </c>
      <c r="BV152" s="295" t="str">
        <f ca="true">+IF(OFFSET('Water Data'!$E$27,0,10*ROW('Water Data'!E146))="","",OFFSET('Water Data'!$E$27,0,10*ROW('Water Data'!E146)))</f>
        <v/>
      </c>
      <c r="BW152" s="295" t="str">
        <f ca="true">+IF(OFFSET('Water Data'!$E$28,0,10*ROW('Water Data'!E146))="","",OFFSET('Water Data'!$E$28,0,10*ROW('Water Data'!E146)))</f>
        <v/>
      </c>
      <c r="BX152" s="295" t="str">
        <f ca="true">+IF(OFFSET('Water Data'!$E$29,0,10*ROW('Water Data'!E146))="","",OFFSET('Water Data'!$E$29,0,10*ROW('Water Data'!E146)))</f>
        <v/>
      </c>
      <c r="BY152" s="295" t="str">
        <f ca="true">+IF(OFFSET('Water Data'!$F$27,0,10*ROW('Water Data'!F146))="","",OFFSET('Water Data'!$F$27,0,10*ROW('Water Data'!F146)))</f>
        <v/>
      </c>
      <c r="BZ152" s="295" t="str">
        <f ca="true">+IF(OFFSET('Water Data'!$F$28,0,10*ROW('Water Data'!F146))="","",OFFSET('Water Data'!$F$28,0,10*ROW('Water Data'!F146)))</f>
        <v/>
      </c>
      <c r="CA152" s="295" t="str">
        <f ca="true">+IF(OFFSET('Water Data'!$F$29,0,10*ROW('Water Data'!F146))="","",OFFSET('Water Data'!$F$29,0,10*ROW('Water Data'!F146)))</f>
        <v/>
      </c>
      <c r="CB152" s="295" t="str">
        <f ca="true">+IF(OFFSET('Water Data'!$G$27,0,10*ROW('Water Data'!G146))="","",OFFSET('Water Data'!$G$27,0,10*ROW('Water Data'!G146)))</f>
        <v/>
      </c>
      <c r="CC152" s="295" t="str">
        <f ca="true">+IF(OFFSET('Water Data'!$G$28,0,10*ROW('Water Data'!G146))="","",OFFSET('Water Data'!$G$28,0,10*ROW('Water Data'!G146)))</f>
        <v/>
      </c>
      <c r="CD152" s="295" t="str">
        <f ca="true">+IF(OFFSET('Water Data'!$G$29,0,10*ROW('Water Data'!G146))="","",OFFSET('Water Data'!$G$29,0,10*ROW('Water Data'!G146)))</f>
        <v/>
      </c>
      <c r="CE152" s="295" t="str">
        <f ca="true">+IF(OFFSET('Water Data'!$H$27,0,10*ROW('Water Data'!H146))="","",OFFSET('Water Data'!$H$27,0,10*ROW('Water Data'!H146)))</f>
        <v/>
      </c>
      <c r="CF152" s="295" t="str">
        <f ca="true">+IF(OFFSET('Water Data'!$H$28,0,10*ROW('Water Data'!H146))="","",OFFSET('Water Data'!$H$28,0,10*ROW('Water Data'!H146)))</f>
        <v/>
      </c>
      <c r="CG152" s="295" t="str">
        <f ca="true">+IF(OFFSET('Water Data'!$H$29,0,10*ROW('Water Data'!H146))="","",OFFSET('Water Data'!$H$29,0,10*ROW('Water Data'!H146)))</f>
        <v/>
      </c>
      <c r="CH152" s="295" t="str">
        <f ca="true">+IF(OFFSET('Water Data'!$I$27,0,10*ROW('Water Data'!I146))="","",OFFSET('Water Data'!$I$27,0,10*ROW('Water Data'!I146)))</f>
        <v/>
      </c>
      <c r="CI152" s="295" t="str">
        <f ca="true">+IF(OFFSET('Water Data'!$I$28,0,10*ROW('Water Data'!I146))="","",OFFSET('Water Data'!$I$28,0,10*ROW('Water Data'!I146)))</f>
        <v/>
      </c>
      <c r="CJ152" s="295" t="str">
        <f ca="true">+IF(OFFSET('Water Data'!$I$29,0,10*ROW('Water Data'!I146))="","",OFFSET('Water Data'!$I$29,0,10*ROW('Water Data'!I146)))</f>
        <v/>
      </c>
      <c r="CK152" s="295" t="str">
        <f ca="true">+IF(OFFSET('Sanitation Data'!$D$28,0,10*ROW('Sanitation Data'!D146))="","",OFFSET('Sanitation Data'!$D$28,0,10*ROW('Sanitation Data'!D146)))</f>
        <v/>
      </c>
      <c r="CL152" s="295" t="str">
        <f ca="true">+IF(OFFSET('Sanitation Data'!$D$29,0,10*ROW('Sanitation Data'!D146))="","",OFFSET('Sanitation Data'!$D$29,0,10*ROW('Sanitation Data'!D146)))</f>
        <v/>
      </c>
      <c r="CM152" s="295" t="str">
        <f ca="true">+IF(OFFSET('Sanitation Data'!$D$30,0,10*ROW('Sanitation Data'!D146))="","",OFFSET('Sanitation Data'!$D$30,0,10*ROW('Sanitation Data'!D146)))</f>
        <v/>
      </c>
      <c r="CN152" s="295" t="str">
        <f ca="true">+IF(OFFSET('Sanitation Data'!$D$31,0,10*ROW('Sanitation Data'!D146))="","",OFFSET('Sanitation Data'!$D$31,0,10*ROW('Sanitation Data'!D146)))</f>
        <v/>
      </c>
      <c r="CO152" s="295" t="str">
        <f ca="true">+IF(OFFSET('Sanitation Data'!$D$32,0,10*ROW('Sanitation Data'!D146))="","",OFFSET('Sanitation Data'!$D$32,0,10*ROW('Sanitation Data'!D146)))</f>
        <v/>
      </c>
      <c r="CP152" s="295" t="str">
        <f ca="true">+IF(OFFSET('Sanitation Data'!$E$28,0,10*ROW('Sanitation Data'!E146))="","",OFFSET('Sanitation Data'!$E$28,0,10*ROW('Sanitation Data'!E146)))</f>
        <v/>
      </c>
      <c r="CQ152" s="295" t="str">
        <f ca="true">+IF(OFFSET('Sanitation Data'!$E$29,0,10*ROW('Sanitation Data'!E146))="","",OFFSET('Sanitation Data'!$E$29,0,10*ROW('Sanitation Data'!E146)))</f>
        <v/>
      </c>
      <c r="CR152" s="295" t="str">
        <f ca="true">+IF(OFFSET('Sanitation Data'!$E$30,0,10*ROW('Sanitation Data'!E146))="","",OFFSET('Sanitation Data'!$E$30,0,10*ROW('Sanitation Data'!E146)))</f>
        <v/>
      </c>
      <c r="CS152" s="295" t="str">
        <f ca="true">+IF(OFFSET('Sanitation Data'!$E$31,0,10*ROW('Sanitation Data'!E146))="","",OFFSET('Sanitation Data'!$E$31,0,10*ROW('Sanitation Data'!E146)))</f>
        <v/>
      </c>
      <c r="CT152" s="295" t="str">
        <f ca="true">+IF(OFFSET('Sanitation Data'!$E$32,0,10*ROW('Sanitation Data'!E146))="","",OFFSET('Sanitation Data'!$E$32,0,10*ROW('Sanitation Data'!E146)))</f>
        <v/>
      </c>
      <c r="CU152" s="295" t="str">
        <f ca="true">+IF(OFFSET('Sanitation Data'!$F$28,0,10*ROW('Sanitation Data'!F146))="","",OFFSET('Sanitation Data'!$F$28,0,10*ROW('Sanitation Data'!F146)))</f>
        <v/>
      </c>
      <c r="CV152" s="295" t="str">
        <f ca="true">+IF(OFFSET('Sanitation Data'!$F$29,0,10*ROW('Sanitation Data'!F146))="","",OFFSET('Sanitation Data'!$F$29,0,10*ROW('Sanitation Data'!F146)))</f>
        <v/>
      </c>
      <c r="CW152" s="295" t="str">
        <f ca="true">+IF(OFFSET('Sanitation Data'!$F$30,0,10*ROW('Sanitation Data'!F146))="","",OFFSET('Sanitation Data'!$F$30,0,10*ROW('Sanitation Data'!F146)))</f>
        <v/>
      </c>
      <c r="CX152" s="295" t="str">
        <f ca="true">+IF(OFFSET('Sanitation Data'!$F$31,0,10*ROW('Sanitation Data'!F146))="","",OFFSET('Sanitation Data'!$F$31,0,10*ROW('Sanitation Data'!F146)))</f>
        <v/>
      </c>
      <c r="CY152" s="295" t="str">
        <f ca="true">+IF(OFFSET('Sanitation Data'!$F$32,0,10*ROW('Sanitation Data'!F146))="","",OFFSET('Sanitation Data'!$F$32,0,10*ROW('Sanitation Data'!F146)))</f>
        <v/>
      </c>
      <c r="CZ152" s="295" t="str">
        <f ca="true">+IF(OFFSET('Sanitation Data'!$G$28,0,10*ROW('Sanitation Data'!G146))="","",OFFSET('Sanitation Data'!$G$28,0,10*ROW('Sanitation Data'!G146)))</f>
        <v/>
      </c>
      <c r="DA152" s="295" t="str">
        <f ca="true">+IF(OFFSET('Sanitation Data'!$G$29,0,10*ROW('Sanitation Data'!G146))="","",OFFSET('Sanitation Data'!$G$29,0,10*ROW('Sanitation Data'!G146)))</f>
        <v/>
      </c>
      <c r="DB152" s="295" t="str">
        <f ca="true">+IF(OFFSET('Sanitation Data'!$G$30,0,10*ROW('Sanitation Data'!G146))="","",OFFSET('Sanitation Data'!$G$30,0,10*ROW('Sanitation Data'!G146)))</f>
        <v/>
      </c>
      <c r="DC152" s="295" t="str">
        <f ca="true">+IF(OFFSET('Sanitation Data'!$G$31,0,10*ROW('Sanitation Data'!G146))="","",OFFSET('Sanitation Data'!$G$31,0,10*ROW('Sanitation Data'!G146)))</f>
        <v/>
      </c>
      <c r="DD152" s="295" t="str">
        <f ca="true">+IF(OFFSET('Sanitation Data'!$G$32,0,10*ROW('Sanitation Data'!G146))="","",OFFSET('Sanitation Data'!$G$32,0,10*ROW('Sanitation Data'!G146)))</f>
        <v/>
      </c>
      <c r="DE152" s="295" t="str">
        <f ca="true">+IF(OFFSET('Sanitation Data'!$H$28,0,10*ROW('Sanitation Data'!H146))="","",OFFSET('Sanitation Data'!$H$28,0,10*ROW('Sanitation Data'!H146)))</f>
        <v/>
      </c>
      <c r="DF152" s="295" t="str">
        <f ca="true">+IF(OFFSET('Sanitation Data'!$H$29,0,10*ROW('Sanitation Data'!H146))="","",OFFSET('Sanitation Data'!$H$29,0,10*ROW('Sanitation Data'!H146)))</f>
        <v/>
      </c>
      <c r="DG152" s="295" t="str">
        <f ca="true">+IF(OFFSET('Sanitation Data'!$H$30,0,10*ROW('Sanitation Data'!H146))="","",OFFSET('Sanitation Data'!$H$30,0,10*ROW('Sanitation Data'!H146)))</f>
        <v/>
      </c>
      <c r="DH152" s="295" t="str">
        <f ca="true">+IF(OFFSET('Sanitation Data'!$H$31,0,10*ROW('Sanitation Data'!H146))="","",OFFSET('Sanitation Data'!$H$31,0,10*ROW('Sanitation Data'!H146)))</f>
        <v/>
      </c>
      <c r="DI152" s="295" t="str">
        <f ca="true">+IF(OFFSET('Sanitation Data'!$H$32,0,10*ROW('Sanitation Data'!H146))="","",OFFSET('Sanitation Data'!$H$32,0,10*ROW('Sanitation Data'!H146)))</f>
        <v/>
      </c>
      <c r="DJ152" s="295" t="str">
        <f ca="true">+IF(OFFSET('Sanitation Data'!$I$28,0,10*ROW('Sanitation Data'!I146))="","",OFFSET('Sanitation Data'!$I$28,0,10*ROW('Sanitation Data'!I146)))</f>
        <v/>
      </c>
      <c r="DK152" s="295" t="str">
        <f ca="true">+IF(OFFSET('Sanitation Data'!$I$29,0,10*ROW('Sanitation Data'!I146))="","",OFFSET('Sanitation Data'!$I$29,0,10*ROW('Sanitation Data'!I146)))</f>
        <v/>
      </c>
      <c r="DL152" s="295" t="str">
        <f ca="true">+IF(OFFSET('Sanitation Data'!$I$30,0,10*ROW('Sanitation Data'!I146))="","",OFFSET('Sanitation Data'!$I$30,0,10*ROW('Sanitation Data'!I146)))</f>
        <v/>
      </c>
      <c r="DM152" s="295" t="str">
        <f ca="true">+IF(OFFSET('Sanitation Data'!$I$31,0,10*ROW('Sanitation Data'!I146))="","",OFFSET('Sanitation Data'!$I$31,0,10*ROW('Sanitation Data'!I146)))</f>
        <v/>
      </c>
      <c r="DN152" s="295" t="str">
        <f ca="true">+IF(OFFSET('Sanitation Data'!$I$32,0,10*ROW('Sanitation Data'!I146))="","",OFFSET('Sanitation Data'!$I$32,0,10*ROW('Sanitation Data'!I146)))</f>
        <v/>
      </c>
      <c r="DO152" s="295" t="str">
        <f ca="true">+IF(OFFSET('Hygiene Data'!$D$11,0,10*ROW('Hygiene Data'!D146))="","",OFFSET('Hygiene Data'!$D$11,0,10*ROW('Hygiene Data'!D146)))</f>
        <v/>
      </c>
      <c r="DP152" s="295" t="str">
        <f ca="true">+IF(OFFSET('Hygiene Data'!$D$12,0,10*ROW('Hygiene Data'!D146))="","",OFFSET('Hygiene Data'!$D$12,0,10*ROW('Hygiene Data'!D146)))</f>
        <v/>
      </c>
      <c r="DQ152" s="295" t="str">
        <f ca="true">+IF(OFFSET('Hygiene Data'!$D$13,0,10*ROW('Hygiene Data'!D146))="","",OFFSET('Hygiene Data'!$D$13,0,10*ROW('Hygiene Data'!D146)))</f>
        <v/>
      </c>
      <c r="DR152" s="295" t="str">
        <f ca="true">+IF(OFFSET('Hygiene Data'!$E$11,0,10*ROW('Hygiene Data'!E146))="","",OFFSET('Hygiene Data'!$E$11,0,10*ROW('Hygiene Data'!E146)))</f>
        <v/>
      </c>
      <c r="DS152" s="295" t="str">
        <f ca="true">+IF(OFFSET('Hygiene Data'!$E$12,0,10*ROW('Hygiene Data'!E146))="","",OFFSET('Hygiene Data'!$E$12,0,10*ROW('Hygiene Data'!E146)))</f>
        <v/>
      </c>
      <c r="DT152" s="295" t="str">
        <f ca="true">+IF(OFFSET('Hygiene Data'!$E$13,0,10*ROW('Hygiene Data'!E146))="","",OFFSET('Hygiene Data'!$E$13,0,10*ROW('Hygiene Data'!E146)))</f>
        <v/>
      </c>
      <c r="DU152" s="295" t="str">
        <f ca="true">+IF(OFFSET('Hygiene Data'!$F$11,0,10*ROW('Hygiene Data'!F146))="","",OFFSET('Hygiene Data'!$F$11,0,10*ROW('Hygiene Data'!F146)))</f>
        <v/>
      </c>
      <c r="DV152" s="295" t="str">
        <f ca="true">+IF(OFFSET('Hygiene Data'!$F$12,0,10*ROW('Hygiene Data'!F146))="","",OFFSET('Hygiene Data'!$F$12,0,10*ROW('Hygiene Data'!F146)))</f>
        <v/>
      </c>
      <c r="DW152" s="295" t="str">
        <f ca="true">+IF(OFFSET('Hygiene Data'!$F$13,0,10*ROW('Hygiene Data'!F146))="","",OFFSET('Hygiene Data'!$F$13,0,10*ROW('Hygiene Data'!F146)))</f>
        <v/>
      </c>
      <c r="DX152" s="295" t="str">
        <f ca="true">+IF(OFFSET('Hygiene Data'!$G$11,0,10*ROW('Hygiene Data'!G146))="","",OFFSET('Hygiene Data'!$G$11,0,10*ROW('Hygiene Data'!G146)))</f>
        <v/>
      </c>
      <c r="DY152" s="295" t="str">
        <f ca="true">+IF(OFFSET('Hygiene Data'!$G$12,0,10*ROW('Hygiene Data'!G146))="","",OFFSET('Hygiene Data'!$G$12,0,10*ROW('Hygiene Data'!G146)))</f>
        <v/>
      </c>
      <c r="DZ152" s="295" t="str">
        <f ca="true">+IF(OFFSET('Hygiene Data'!$G$13,0,10*ROW('Hygiene Data'!G146))="","",OFFSET('Hygiene Data'!$G$13,0,10*ROW('Hygiene Data'!G146)))</f>
        <v/>
      </c>
      <c r="EA152" s="295" t="str">
        <f ca="true">+IF(OFFSET('Hygiene Data'!$H$11,0,10*ROW('Hygiene Data'!H146))="","",OFFSET('Hygiene Data'!$H$11,0,10*ROW('Hygiene Data'!H146)))</f>
        <v/>
      </c>
      <c r="EB152" s="295" t="str">
        <f ca="true">+IF(OFFSET('Hygiene Data'!$H$12,0,10*ROW('Hygiene Data'!H146))="","",OFFSET('Hygiene Data'!$H$12,0,10*ROW('Hygiene Data'!H146)))</f>
        <v/>
      </c>
      <c r="EC152" s="295" t="str">
        <f ca="true">+IF(OFFSET('Hygiene Data'!$H$13,0,10*ROW('Hygiene Data'!H146))="","",OFFSET('Hygiene Data'!$H$13,0,10*ROW('Hygiene Data'!H146)))</f>
        <v/>
      </c>
      <c r="ED152" s="295" t="str">
        <f ca="true">+IF(OFFSET('Hygiene Data'!$I$11,0,10*ROW('Hygiene Data'!I146))="","",OFFSET('Hygiene Data'!$I$11,0,10*ROW('Hygiene Data'!I146)))</f>
        <v/>
      </c>
      <c r="EE152" s="295" t="str">
        <f ca="true">+IF(OFFSET('Hygiene Data'!$I$12,0,10*ROW('Hygiene Data'!I146))="","",OFFSET('Hygiene Data'!$I$12,0,10*ROW('Hygiene Data'!I146)))</f>
        <v/>
      </c>
      <c r="EF152" s="29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5"/>
      <c r="BS153" s="295" t="str">
        <f ca="true">+IF(OFFSET('Water Data'!$D$27,0,10*ROW('Water Data'!D147))="","",OFFSET('Water Data'!$D$27,0,10*ROW('Water Data'!D147)))</f>
        <v/>
      </c>
      <c r="BT153" s="295" t="str">
        <f ca="true">+IF(OFFSET('Water Data'!$D$28,0,10*ROW('Water Data'!D147))="","",OFFSET('Water Data'!$D$28,0,10*ROW('Water Data'!D147)))</f>
        <v/>
      </c>
      <c r="BU153" s="295" t="str">
        <f ca="true">+IF(OFFSET('Water Data'!$D$29,0,10*ROW('Water Data'!D147))="","",OFFSET('Water Data'!$D$29,0,10*ROW('Water Data'!D147)))</f>
        <v/>
      </c>
      <c r="BV153" s="295" t="str">
        <f ca="true">+IF(OFFSET('Water Data'!$E$27,0,10*ROW('Water Data'!E147))="","",OFFSET('Water Data'!$E$27,0,10*ROW('Water Data'!E147)))</f>
        <v/>
      </c>
      <c r="BW153" s="295" t="str">
        <f ca="true">+IF(OFFSET('Water Data'!$E$28,0,10*ROW('Water Data'!E147))="","",OFFSET('Water Data'!$E$28,0,10*ROW('Water Data'!E147)))</f>
        <v/>
      </c>
      <c r="BX153" s="295" t="str">
        <f ca="true">+IF(OFFSET('Water Data'!$E$29,0,10*ROW('Water Data'!E147))="","",OFFSET('Water Data'!$E$29,0,10*ROW('Water Data'!E147)))</f>
        <v/>
      </c>
      <c r="BY153" s="295" t="str">
        <f ca="true">+IF(OFFSET('Water Data'!$F$27,0,10*ROW('Water Data'!F147))="","",OFFSET('Water Data'!$F$27,0,10*ROW('Water Data'!F147)))</f>
        <v/>
      </c>
      <c r="BZ153" s="295" t="str">
        <f ca="true">+IF(OFFSET('Water Data'!$F$28,0,10*ROW('Water Data'!F147))="","",OFFSET('Water Data'!$F$28,0,10*ROW('Water Data'!F147)))</f>
        <v/>
      </c>
      <c r="CA153" s="295" t="str">
        <f ca="true">+IF(OFFSET('Water Data'!$F$29,0,10*ROW('Water Data'!F147))="","",OFFSET('Water Data'!$F$29,0,10*ROW('Water Data'!F147)))</f>
        <v/>
      </c>
      <c r="CB153" s="295" t="str">
        <f ca="true">+IF(OFFSET('Water Data'!$G$27,0,10*ROW('Water Data'!G147))="","",OFFSET('Water Data'!$G$27,0,10*ROW('Water Data'!G147)))</f>
        <v/>
      </c>
      <c r="CC153" s="295" t="str">
        <f ca="true">+IF(OFFSET('Water Data'!$G$28,0,10*ROW('Water Data'!G147))="","",OFFSET('Water Data'!$G$28,0,10*ROW('Water Data'!G147)))</f>
        <v/>
      </c>
      <c r="CD153" s="295" t="str">
        <f ca="true">+IF(OFFSET('Water Data'!$G$29,0,10*ROW('Water Data'!G147))="","",OFFSET('Water Data'!$G$29,0,10*ROW('Water Data'!G147)))</f>
        <v/>
      </c>
      <c r="CE153" s="295" t="str">
        <f ca="true">+IF(OFFSET('Water Data'!$H$27,0,10*ROW('Water Data'!H147))="","",OFFSET('Water Data'!$H$27,0,10*ROW('Water Data'!H147)))</f>
        <v/>
      </c>
      <c r="CF153" s="295" t="str">
        <f ca="true">+IF(OFFSET('Water Data'!$H$28,0,10*ROW('Water Data'!H147))="","",OFFSET('Water Data'!$H$28,0,10*ROW('Water Data'!H147)))</f>
        <v/>
      </c>
      <c r="CG153" s="295" t="str">
        <f ca="true">+IF(OFFSET('Water Data'!$H$29,0,10*ROW('Water Data'!H147))="","",OFFSET('Water Data'!$H$29,0,10*ROW('Water Data'!H147)))</f>
        <v/>
      </c>
      <c r="CH153" s="295" t="str">
        <f ca="true">+IF(OFFSET('Water Data'!$I$27,0,10*ROW('Water Data'!I147))="","",OFFSET('Water Data'!$I$27,0,10*ROW('Water Data'!I147)))</f>
        <v/>
      </c>
      <c r="CI153" s="295" t="str">
        <f ca="true">+IF(OFFSET('Water Data'!$I$28,0,10*ROW('Water Data'!I147))="","",OFFSET('Water Data'!$I$28,0,10*ROW('Water Data'!I147)))</f>
        <v/>
      </c>
      <c r="CJ153" s="295" t="str">
        <f ca="true">+IF(OFFSET('Water Data'!$I$29,0,10*ROW('Water Data'!I147))="","",OFFSET('Water Data'!$I$29,0,10*ROW('Water Data'!I147)))</f>
        <v/>
      </c>
      <c r="CK153" s="295" t="str">
        <f ca="true">+IF(OFFSET('Sanitation Data'!$D$28,0,10*ROW('Sanitation Data'!D147))="","",OFFSET('Sanitation Data'!$D$28,0,10*ROW('Sanitation Data'!D147)))</f>
        <v/>
      </c>
      <c r="CL153" s="295" t="str">
        <f ca="true">+IF(OFFSET('Sanitation Data'!$D$29,0,10*ROW('Sanitation Data'!D147))="","",OFFSET('Sanitation Data'!$D$29,0,10*ROW('Sanitation Data'!D147)))</f>
        <v/>
      </c>
      <c r="CM153" s="295" t="str">
        <f ca="true">+IF(OFFSET('Sanitation Data'!$D$30,0,10*ROW('Sanitation Data'!D147))="","",OFFSET('Sanitation Data'!$D$30,0,10*ROW('Sanitation Data'!D147)))</f>
        <v/>
      </c>
      <c r="CN153" s="295" t="str">
        <f ca="true">+IF(OFFSET('Sanitation Data'!$D$31,0,10*ROW('Sanitation Data'!D147))="","",OFFSET('Sanitation Data'!$D$31,0,10*ROW('Sanitation Data'!D147)))</f>
        <v/>
      </c>
      <c r="CO153" s="295" t="str">
        <f ca="true">+IF(OFFSET('Sanitation Data'!$D$32,0,10*ROW('Sanitation Data'!D147))="","",OFFSET('Sanitation Data'!$D$32,0,10*ROW('Sanitation Data'!D147)))</f>
        <v/>
      </c>
      <c r="CP153" s="295" t="str">
        <f ca="true">+IF(OFFSET('Sanitation Data'!$E$28,0,10*ROW('Sanitation Data'!E147))="","",OFFSET('Sanitation Data'!$E$28,0,10*ROW('Sanitation Data'!E147)))</f>
        <v/>
      </c>
      <c r="CQ153" s="295" t="str">
        <f ca="true">+IF(OFFSET('Sanitation Data'!$E$29,0,10*ROW('Sanitation Data'!E147))="","",OFFSET('Sanitation Data'!$E$29,0,10*ROW('Sanitation Data'!E147)))</f>
        <v/>
      </c>
      <c r="CR153" s="295" t="str">
        <f ca="true">+IF(OFFSET('Sanitation Data'!$E$30,0,10*ROW('Sanitation Data'!E147))="","",OFFSET('Sanitation Data'!$E$30,0,10*ROW('Sanitation Data'!E147)))</f>
        <v/>
      </c>
      <c r="CS153" s="295" t="str">
        <f ca="true">+IF(OFFSET('Sanitation Data'!$E$31,0,10*ROW('Sanitation Data'!E147))="","",OFFSET('Sanitation Data'!$E$31,0,10*ROW('Sanitation Data'!E147)))</f>
        <v/>
      </c>
      <c r="CT153" s="295" t="str">
        <f ca="true">+IF(OFFSET('Sanitation Data'!$E$32,0,10*ROW('Sanitation Data'!E147))="","",OFFSET('Sanitation Data'!$E$32,0,10*ROW('Sanitation Data'!E147)))</f>
        <v/>
      </c>
      <c r="CU153" s="295" t="str">
        <f ca="true">+IF(OFFSET('Sanitation Data'!$F$28,0,10*ROW('Sanitation Data'!F147))="","",OFFSET('Sanitation Data'!$F$28,0,10*ROW('Sanitation Data'!F147)))</f>
        <v/>
      </c>
      <c r="CV153" s="295" t="str">
        <f ca="true">+IF(OFFSET('Sanitation Data'!$F$29,0,10*ROW('Sanitation Data'!F147))="","",OFFSET('Sanitation Data'!$F$29,0,10*ROW('Sanitation Data'!F147)))</f>
        <v/>
      </c>
      <c r="CW153" s="295" t="str">
        <f ca="true">+IF(OFFSET('Sanitation Data'!$F$30,0,10*ROW('Sanitation Data'!F147))="","",OFFSET('Sanitation Data'!$F$30,0,10*ROW('Sanitation Data'!F147)))</f>
        <v/>
      </c>
      <c r="CX153" s="295" t="str">
        <f ca="true">+IF(OFFSET('Sanitation Data'!$F$31,0,10*ROW('Sanitation Data'!F147))="","",OFFSET('Sanitation Data'!$F$31,0,10*ROW('Sanitation Data'!F147)))</f>
        <v/>
      </c>
      <c r="CY153" s="295" t="str">
        <f ca="true">+IF(OFFSET('Sanitation Data'!$F$32,0,10*ROW('Sanitation Data'!F147))="","",OFFSET('Sanitation Data'!$F$32,0,10*ROW('Sanitation Data'!F147)))</f>
        <v/>
      </c>
      <c r="CZ153" s="295" t="str">
        <f ca="true">+IF(OFFSET('Sanitation Data'!$G$28,0,10*ROW('Sanitation Data'!G147))="","",OFFSET('Sanitation Data'!$G$28,0,10*ROW('Sanitation Data'!G147)))</f>
        <v/>
      </c>
      <c r="DA153" s="295" t="str">
        <f ca="true">+IF(OFFSET('Sanitation Data'!$G$29,0,10*ROW('Sanitation Data'!G147))="","",OFFSET('Sanitation Data'!$G$29,0,10*ROW('Sanitation Data'!G147)))</f>
        <v/>
      </c>
      <c r="DB153" s="295" t="str">
        <f ca="true">+IF(OFFSET('Sanitation Data'!$G$30,0,10*ROW('Sanitation Data'!G147))="","",OFFSET('Sanitation Data'!$G$30,0,10*ROW('Sanitation Data'!G147)))</f>
        <v/>
      </c>
      <c r="DC153" s="295" t="str">
        <f ca="true">+IF(OFFSET('Sanitation Data'!$G$31,0,10*ROW('Sanitation Data'!G147))="","",OFFSET('Sanitation Data'!$G$31,0,10*ROW('Sanitation Data'!G147)))</f>
        <v/>
      </c>
      <c r="DD153" s="295" t="str">
        <f ca="true">+IF(OFFSET('Sanitation Data'!$G$32,0,10*ROW('Sanitation Data'!G147))="","",OFFSET('Sanitation Data'!$G$32,0,10*ROW('Sanitation Data'!G147)))</f>
        <v/>
      </c>
      <c r="DE153" s="295" t="str">
        <f ca="true">+IF(OFFSET('Sanitation Data'!$H$28,0,10*ROW('Sanitation Data'!H147))="","",OFFSET('Sanitation Data'!$H$28,0,10*ROW('Sanitation Data'!H147)))</f>
        <v/>
      </c>
      <c r="DF153" s="295" t="str">
        <f ca="true">+IF(OFFSET('Sanitation Data'!$H$29,0,10*ROW('Sanitation Data'!H147))="","",OFFSET('Sanitation Data'!$H$29,0,10*ROW('Sanitation Data'!H147)))</f>
        <v/>
      </c>
      <c r="DG153" s="295" t="str">
        <f ca="true">+IF(OFFSET('Sanitation Data'!$H$30,0,10*ROW('Sanitation Data'!H147))="","",OFFSET('Sanitation Data'!$H$30,0,10*ROW('Sanitation Data'!H147)))</f>
        <v/>
      </c>
      <c r="DH153" s="295" t="str">
        <f ca="true">+IF(OFFSET('Sanitation Data'!$H$31,0,10*ROW('Sanitation Data'!H147))="","",OFFSET('Sanitation Data'!$H$31,0,10*ROW('Sanitation Data'!H147)))</f>
        <v/>
      </c>
      <c r="DI153" s="295" t="str">
        <f ca="true">+IF(OFFSET('Sanitation Data'!$H$32,0,10*ROW('Sanitation Data'!H147))="","",OFFSET('Sanitation Data'!$H$32,0,10*ROW('Sanitation Data'!H147)))</f>
        <v/>
      </c>
      <c r="DJ153" s="295" t="str">
        <f ca="true">+IF(OFFSET('Sanitation Data'!$I$28,0,10*ROW('Sanitation Data'!I147))="","",OFFSET('Sanitation Data'!$I$28,0,10*ROW('Sanitation Data'!I147)))</f>
        <v/>
      </c>
      <c r="DK153" s="295" t="str">
        <f ca="true">+IF(OFFSET('Sanitation Data'!$I$29,0,10*ROW('Sanitation Data'!I147))="","",OFFSET('Sanitation Data'!$I$29,0,10*ROW('Sanitation Data'!I147)))</f>
        <v/>
      </c>
      <c r="DL153" s="295" t="str">
        <f ca="true">+IF(OFFSET('Sanitation Data'!$I$30,0,10*ROW('Sanitation Data'!I147))="","",OFFSET('Sanitation Data'!$I$30,0,10*ROW('Sanitation Data'!I147)))</f>
        <v/>
      </c>
      <c r="DM153" s="295" t="str">
        <f ca="true">+IF(OFFSET('Sanitation Data'!$I$31,0,10*ROW('Sanitation Data'!I147))="","",OFFSET('Sanitation Data'!$I$31,0,10*ROW('Sanitation Data'!I147)))</f>
        <v/>
      </c>
      <c r="DN153" s="295" t="str">
        <f ca="true">+IF(OFFSET('Sanitation Data'!$I$32,0,10*ROW('Sanitation Data'!I147))="","",OFFSET('Sanitation Data'!$I$32,0,10*ROW('Sanitation Data'!I147)))</f>
        <v/>
      </c>
      <c r="DO153" s="295" t="str">
        <f ca="true">+IF(OFFSET('Hygiene Data'!$D$11,0,10*ROW('Hygiene Data'!D147))="","",OFFSET('Hygiene Data'!$D$11,0,10*ROW('Hygiene Data'!D147)))</f>
        <v/>
      </c>
      <c r="DP153" s="295" t="str">
        <f ca="true">+IF(OFFSET('Hygiene Data'!$D$12,0,10*ROW('Hygiene Data'!D147))="","",OFFSET('Hygiene Data'!$D$12,0,10*ROW('Hygiene Data'!D147)))</f>
        <v/>
      </c>
      <c r="DQ153" s="295" t="str">
        <f ca="true">+IF(OFFSET('Hygiene Data'!$D$13,0,10*ROW('Hygiene Data'!D147))="","",OFFSET('Hygiene Data'!$D$13,0,10*ROW('Hygiene Data'!D147)))</f>
        <v/>
      </c>
      <c r="DR153" s="295" t="str">
        <f ca="true">+IF(OFFSET('Hygiene Data'!$E$11,0,10*ROW('Hygiene Data'!E147))="","",OFFSET('Hygiene Data'!$E$11,0,10*ROW('Hygiene Data'!E147)))</f>
        <v/>
      </c>
      <c r="DS153" s="295" t="str">
        <f ca="true">+IF(OFFSET('Hygiene Data'!$E$12,0,10*ROW('Hygiene Data'!E147))="","",OFFSET('Hygiene Data'!$E$12,0,10*ROW('Hygiene Data'!E147)))</f>
        <v/>
      </c>
      <c r="DT153" s="295" t="str">
        <f ca="true">+IF(OFFSET('Hygiene Data'!$E$13,0,10*ROW('Hygiene Data'!E147))="","",OFFSET('Hygiene Data'!$E$13,0,10*ROW('Hygiene Data'!E147)))</f>
        <v/>
      </c>
      <c r="DU153" s="295" t="str">
        <f ca="true">+IF(OFFSET('Hygiene Data'!$F$11,0,10*ROW('Hygiene Data'!F147))="","",OFFSET('Hygiene Data'!$F$11,0,10*ROW('Hygiene Data'!F147)))</f>
        <v/>
      </c>
      <c r="DV153" s="295" t="str">
        <f ca="true">+IF(OFFSET('Hygiene Data'!$F$12,0,10*ROW('Hygiene Data'!F147))="","",OFFSET('Hygiene Data'!$F$12,0,10*ROW('Hygiene Data'!F147)))</f>
        <v/>
      </c>
      <c r="DW153" s="295" t="str">
        <f ca="true">+IF(OFFSET('Hygiene Data'!$F$13,0,10*ROW('Hygiene Data'!F147))="","",OFFSET('Hygiene Data'!$F$13,0,10*ROW('Hygiene Data'!F147)))</f>
        <v/>
      </c>
      <c r="DX153" s="295" t="str">
        <f ca="true">+IF(OFFSET('Hygiene Data'!$G$11,0,10*ROW('Hygiene Data'!G147))="","",OFFSET('Hygiene Data'!$G$11,0,10*ROW('Hygiene Data'!G147)))</f>
        <v/>
      </c>
      <c r="DY153" s="295" t="str">
        <f ca="true">+IF(OFFSET('Hygiene Data'!$G$12,0,10*ROW('Hygiene Data'!G147))="","",OFFSET('Hygiene Data'!$G$12,0,10*ROW('Hygiene Data'!G147)))</f>
        <v/>
      </c>
      <c r="DZ153" s="295" t="str">
        <f ca="true">+IF(OFFSET('Hygiene Data'!$G$13,0,10*ROW('Hygiene Data'!G147))="","",OFFSET('Hygiene Data'!$G$13,0,10*ROW('Hygiene Data'!G147)))</f>
        <v/>
      </c>
      <c r="EA153" s="295" t="str">
        <f ca="true">+IF(OFFSET('Hygiene Data'!$H$11,0,10*ROW('Hygiene Data'!H147))="","",OFFSET('Hygiene Data'!$H$11,0,10*ROW('Hygiene Data'!H147)))</f>
        <v/>
      </c>
      <c r="EB153" s="295" t="str">
        <f ca="true">+IF(OFFSET('Hygiene Data'!$H$12,0,10*ROW('Hygiene Data'!H147))="","",OFFSET('Hygiene Data'!$H$12,0,10*ROW('Hygiene Data'!H147)))</f>
        <v/>
      </c>
      <c r="EC153" s="295" t="str">
        <f ca="true">+IF(OFFSET('Hygiene Data'!$H$13,0,10*ROW('Hygiene Data'!H147))="","",OFFSET('Hygiene Data'!$H$13,0,10*ROW('Hygiene Data'!H147)))</f>
        <v/>
      </c>
      <c r="ED153" s="295" t="str">
        <f ca="true">+IF(OFFSET('Hygiene Data'!$I$11,0,10*ROW('Hygiene Data'!I147))="","",OFFSET('Hygiene Data'!$I$11,0,10*ROW('Hygiene Data'!I147)))</f>
        <v/>
      </c>
      <c r="EE153" s="295" t="str">
        <f ca="true">+IF(OFFSET('Hygiene Data'!$I$12,0,10*ROW('Hygiene Data'!I147))="","",OFFSET('Hygiene Data'!$I$12,0,10*ROW('Hygiene Data'!I147)))</f>
        <v/>
      </c>
      <c r="EF153" s="29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5"/>
      <c r="BS154" s="295" t="str">
        <f ca="true">+IF(OFFSET('Water Data'!$D$27,0,10*ROW('Water Data'!D148))="","",OFFSET('Water Data'!$D$27,0,10*ROW('Water Data'!D148)))</f>
        <v/>
      </c>
      <c r="BT154" s="295" t="str">
        <f ca="true">+IF(OFFSET('Water Data'!$D$28,0,10*ROW('Water Data'!D148))="","",OFFSET('Water Data'!$D$28,0,10*ROW('Water Data'!D148)))</f>
        <v/>
      </c>
      <c r="BU154" s="295" t="str">
        <f ca="true">+IF(OFFSET('Water Data'!$D$29,0,10*ROW('Water Data'!D148))="","",OFFSET('Water Data'!$D$29,0,10*ROW('Water Data'!D148)))</f>
        <v/>
      </c>
      <c r="BV154" s="295" t="str">
        <f ca="true">+IF(OFFSET('Water Data'!$E$27,0,10*ROW('Water Data'!E148))="","",OFFSET('Water Data'!$E$27,0,10*ROW('Water Data'!E148)))</f>
        <v/>
      </c>
      <c r="BW154" s="295" t="str">
        <f ca="true">+IF(OFFSET('Water Data'!$E$28,0,10*ROW('Water Data'!E148))="","",OFFSET('Water Data'!$E$28,0,10*ROW('Water Data'!E148)))</f>
        <v/>
      </c>
      <c r="BX154" s="295" t="str">
        <f ca="true">+IF(OFFSET('Water Data'!$E$29,0,10*ROW('Water Data'!E148))="","",OFFSET('Water Data'!$E$29,0,10*ROW('Water Data'!E148)))</f>
        <v/>
      </c>
      <c r="BY154" s="295" t="str">
        <f ca="true">+IF(OFFSET('Water Data'!$F$27,0,10*ROW('Water Data'!F148))="","",OFFSET('Water Data'!$F$27,0,10*ROW('Water Data'!F148)))</f>
        <v/>
      </c>
      <c r="BZ154" s="295" t="str">
        <f ca="true">+IF(OFFSET('Water Data'!$F$28,0,10*ROW('Water Data'!F148))="","",OFFSET('Water Data'!$F$28,0,10*ROW('Water Data'!F148)))</f>
        <v/>
      </c>
      <c r="CA154" s="295" t="str">
        <f ca="true">+IF(OFFSET('Water Data'!$F$29,0,10*ROW('Water Data'!F148))="","",OFFSET('Water Data'!$F$29,0,10*ROW('Water Data'!F148)))</f>
        <v/>
      </c>
      <c r="CB154" s="295" t="str">
        <f ca="true">+IF(OFFSET('Water Data'!$G$27,0,10*ROW('Water Data'!G148))="","",OFFSET('Water Data'!$G$27,0,10*ROW('Water Data'!G148)))</f>
        <v/>
      </c>
      <c r="CC154" s="295" t="str">
        <f ca="true">+IF(OFFSET('Water Data'!$G$28,0,10*ROW('Water Data'!G148))="","",OFFSET('Water Data'!$G$28,0,10*ROW('Water Data'!G148)))</f>
        <v/>
      </c>
      <c r="CD154" s="295" t="str">
        <f ca="true">+IF(OFFSET('Water Data'!$G$29,0,10*ROW('Water Data'!G148))="","",OFFSET('Water Data'!$G$29,0,10*ROW('Water Data'!G148)))</f>
        <v/>
      </c>
      <c r="CE154" s="295" t="str">
        <f ca="true">+IF(OFFSET('Water Data'!$H$27,0,10*ROW('Water Data'!H148))="","",OFFSET('Water Data'!$H$27,0,10*ROW('Water Data'!H148)))</f>
        <v/>
      </c>
      <c r="CF154" s="295" t="str">
        <f ca="true">+IF(OFFSET('Water Data'!$H$28,0,10*ROW('Water Data'!H148))="","",OFFSET('Water Data'!$H$28,0,10*ROW('Water Data'!H148)))</f>
        <v/>
      </c>
      <c r="CG154" s="295" t="str">
        <f ca="true">+IF(OFFSET('Water Data'!$H$29,0,10*ROW('Water Data'!H148))="","",OFFSET('Water Data'!$H$29,0,10*ROW('Water Data'!H148)))</f>
        <v/>
      </c>
      <c r="CH154" s="295" t="str">
        <f ca="true">+IF(OFFSET('Water Data'!$I$27,0,10*ROW('Water Data'!I148))="","",OFFSET('Water Data'!$I$27,0,10*ROW('Water Data'!I148)))</f>
        <v/>
      </c>
      <c r="CI154" s="295" t="str">
        <f ca="true">+IF(OFFSET('Water Data'!$I$28,0,10*ROW('Water Data'!I148))="","",OFFSET('Water Data'!$I$28,0,10*ROW('Water Data'!I148)))</f>
        <v/>
      </c>
      <c r="CJ154" s="295" t="str">
        <f ca="true">+IF(OFFSET('Water Data'!$I$29,0,10*ROW('Water Data'!I148))="","",OFFSET('Water Data'!$I$29,0,10*ROW('Water Data'!I148)))</f>
        <v/>
      </c>
      <c r="CK154" s="295" t="str">
        <f ca="true">+IF(OFFSET('Sanitation Data'!$D$28,0,10*ROW('Sanitation Data'!D148))="","",OFFSET('Sanitation Data'!$D$28,0,10*ROW('Sanitation Data'!D148)))</f>
        <v/>
      </c>
      <c r="CL154" s="295" t="str">
        <f ca="true">+IF(OFFSET('Sanitation Data'!$D$29,0,10*ROW('Sanitation Data'!D148))="","",OFFSET('Sanitation Data'!$D$29,0,10*ROW('Sanitation Data'!D148)))</f>
        <v/>
      </c>
      <c r="CM154" s="295" t="str">
        <f ca="true">+IF(OFFSET('Sanitation Data'!$D$30,0,10*ROW('Sanitation Data'!D148))="","",OFFSET('Sanitation Data'!$D$30,0,10*ROW('Sanitation Data'!D148)))</f>
        <v/>
      </c>
      <c r="CN154" s="295" t="str">
        <f ca="true">+IF(OFFSET('Sanitation Data'!$D$31,0,10*ROW('Sanitation Data'!D148))="","",OFFSET('Sanitation Data'!$D$31,0,10*ROW('Sanitation Data'!D148)))</f>
        <v/>
      </c>
      <c r="CO154" s="295" t="str">
        <f ca="true">+IF(OFFSET('Sanitation Data'!$D$32,0,10*ROW('Sanitation Data'!D148))="","",OFFSET('Sanitation Data'!$D$32,0,10*ROW('Sanitation Data'!D148)))</f>
        <v/>
      </c>
      <c r="CP154" s="295" t="str">
        <f ca="true">+IF(OFFSET('Sanitation Data'!$E$28,0,10*ROW('Sanitation Data'!E148))="","",OFFSET('Sanitation Data'!$E$28,0,10*ROW('Sanitation Data'!E148)))</f>
        <v/>
      </c>
      <c r="CQ154" s="295" t="str">
        <f ca="true">+IF(OFFSET('Sanitation Data'!$E$29,0,10*ROW('Sanitation Data'!E148))="","",OFFSET('Sanitation Data'!$E$29,0,10*ROW('Sanitation Data'!E148)))</f>
        <v/>
      </c>
      <c r="CR154" s="295" t="str">
        <f ca="true">+IF(OFFSET('Sanitation Data'!$E$30,0,10*ROW('Sanitation Data'!E148))="","",OFFSET('Sanitation Data'!$E$30,0,10*ROW('Sanitation Data'!E148)))</f>
        <v/>
      </c>
      <c r="CS154" s="295" t="str">
        <f ca="true">+IF(OFFSET('Sanitation Data'!$E$31,0,10*ROW('Sanitation Data'!E148))="","",OFFSET('Sanitation Data'!$E$31,0,10*ROW('Sanitation Data'!E148)))</f>
        <v/>
      </c>
      <c r="CT154" s="295" t="str">
        <f ca="true">+IF(OFFSET('Sanitation Data'!$E$32,0,10*ROW('Sanitation Data'!E148))="","",OFFSET('Sanitation Data'!$E$32,0,10*ROW('Sanitation Data'!E148)))</f>
        <v/>
      </c>
      <c r="CU154" s="295" t="str">
        <f ca="true">+IF(OFFSET('Sanitation Data'!$F$28,0,10*ROW('Sanitation Data'!F148))="","",OFFSET('Sanitation Data'!$F$28,0,10*ROW('Sanitation Data'!F148)))</f>
        <v/>
      </c>
      <c r="CV154" s="295" t="str">
        <f ca="true">+IF(OFFSET('Sanitation Data'!$F$29,0,10*ROW('Sanitation Data'!F148))="","",OFFSET('Sanitation Data'!$F$29,0,10*ROW('Sanitation Data'!F148)))</f>
        <v/>
      </c>
      <c r="CW154" s="295" t="str">
        <f ca="true">+IF(OFFSET('Sanitation Data'!$F$30,0,10*ROW('Sanitation Data'!F148))="","",OFFSET('Sanitation Data'!$F$30,0,10*ROW('Sanitation Data'!F148)))</f>
        <v/>
      </c>
      <c r="CX154" s="295" t="str">
        <f ca="true">+IF(OFFSET('Sanitation Data'!$F$31,0,10*ROW('Sanitation Data'!F148))="","",OFFSET('Sanitation Data'!$F$31,0,10*ROW('Sanitation Data'!F148)))</f>
        <v/>
      </c>
      <c r="CY154" s="295" t="str">
        <f ca="true">+IF(OFFSET('Sanitation Data'!$F$32,0,10*ROW('Sanitation Data'!F148))="","",OFFSET('Sanitation Data'!$F$32,0,10*ROW('Sanitation Data'!F148)))</f>
        <v/>
      </c>
      <c r="CZ154" s="295" t="str">
        <f ca="true">+IF(OFFSET('Sanitation Data'!$G$28,0,10*ROW('Sanitation Data'!G148))="","",OFFSET('Sanitation Data'!$G$28,0,10*ROW('Sanitation Data'!G148)))</f>
        <v/>
      </c>
      <c r="DA154" s="295" t="str">
        <f ca="true">+IF(OFFSET('Sanitation Data'!$G$29,0,10*ROW('Sanitation Data'!G148))="","",OFFSET('Sanitation Data'!$G$29,0,10*ROW('Sanitation Data'!G148)))</f>
        <v/>
      </c>
      <c r="DB154" s="295" t="str">
        <f ca="true">+IF(OFFSET('Sanitation Data'!$G$30,0,10*ROW('Sanitation Data'!G148))="","",OFFSET('Sanitation Data'!$G$30,0,10*ROW('Sanitation Data'!G148)))</f>
        <v/>
      </c>
      <c r="DC154" s="295" t="str">
        <f ca="true">+IF(OFFSET('Sanitation Data'!$G$31,0,10*ROW('Sanitation Data'!G148))="","",OFFSET('Sanitation Data'!$G$31,0,10*ROW('Sanitation Data'!G148)))</f>
        <v/>
      </c>
      <c r="DD154" s="295" t="str">
        <f ca="true">+IF(OFFSET('Sanitation Data'!$G$32,0,10*ROW('Sanitation Data'!G148))="","",OFFSET('Sanitation Data'!$G$32,0,10*ROW('Sanitation Data'!G148)))</f>
        <v/>
      </c>
      <c r="DE154" s="295" t="str">
        <f ca="true">+IF(OFFSET('Sanitation Data'!$H$28,0,10*ROW('Sanitation Data'!H148))="","",OFFSET('Sanitation Data'!$H$28,0,10*ROW('Sanitation Data'!H148)))</f>
        <v/>
      </c>
      <c r="DF154" s="295" t="str">
        <f ca="true">+IF(OFFSET('Sanitation Data'!$H$29,0,10*ROW('Sanitation Data'!H148))="","",OFFSET('Sanitation Data'!$H$29,0,10*ROW('Sanitation Data'!H148)))</f>
        <v/>
      </c>
      <c r="DG154" s="295" t="str">
        <f ca="true">+IF(OFFSET('Sanitation Data'!$H$30,0,10*ROW('Sanitation Data'!H148))="","",OFFSET('Sanitation Data'!$H$30,0,10*ROW('Sanitation Data'!H148)))</f>
        <v/>
      </c>
      <c r="DH154" s="295" t="str">
        <f ca="true">+IF(OFFSET('Sanitation Data'!$H$31,0,10*ROW('Sanitation Data'!H148))="","",OFFSET('Sanitation Data'!$H$31,0,10*ROW('Sanitation Data'!H148)))</f>
        <v/>
      </c>
      <c r="DI154" s="295" t="str">
        <f ca="true">+IF(OFFSET('Sanitation Data'!$H$32,0,10*ROW('Sanitation Data'!H148))="","",OFFSET('Sanitation Data'!$H$32,0,10*ROW('Sanitation Data'!H148)))</f>
        <v/>
      </c>
      <c r="DJ154" s="295" t="str">
        <f ca="true">+IF(OFFSET('Sanitation Data'!$I$28,0,10*ROW('Sanitation Data'!I148))="","",OFFSET('Sanitation Data'!$I$28,0,10*ROW('Sanitation Data'!I148)))</f>
        <v/>
      </c>
      <c r="DK154" s="295" t="str">
        <f ca="true">+IF(OFFSET('Sanitation Data'!$I$29,0,10*ROW('Sanitation Data'!I148))="","",OFFSET('Sanitation Data'!$I$29,0,10*ROW('Sanitation Data'!I148)))</f>
        <v/>
      </c>
      <c r="DL154" s="295" t="str">
        <f ca="true">+IF(OFFSET('Sanitation Data'!$I$30,0,10*ROW('Sanitation Data'!I148))="","",OFFSET('Sanitation Data'!$I$30,0,10*ROW('Sanitation Data'!I148)))</f>
        <v/>
      </c>
      <c r="DM154" s="295" t="str">
        <f ca="true">+IF(OFFSET('Sanitation Data'!$I$31,0,10*ROW('Sanitation Data'!I148))="","",OFFSET('Sanitation Data'!$I$31,0,10*ROW('Sanitation Data'!I148)))</f>
        <v/>
      </c>
      <c r="DN154" s="295" t="str">
        <f ca="true">+IF(OFFSET('Sanitation Data'!$I$32,0,10*ROW('Sanitation Data'!I148))="","",OFFSET('Sanitation Data'!$I$32,0,10*ROW('Sanitation Data'!I148)))</f>
        <v/>
      </c>
      <c r="DO154" s="295" t="str">
        <f ca="true">+IF(OFFSET('Hygiene Data'!$D$11,0,10*ROW('Hygiene Data'!D148))="","",OFFSET('Hygiene Data'!$D$11,0,10*ROW('Hygiene Data'!D148)))</f>
        <v/>
      </c>
      <c r="DP154" s="295" t="str">
        <f ca="true">+IF(OFFSET('Hygiene Data'!$D$12,0,10*ROW('Hygiene Data'!D148))="","",OFFSET('Hygiene Data'!$D$12,0,10*ROW('Hygiene Data'!D148)))</f>
        <v/>
      </c>
      <c r="DQ154" s="295" t="str">
        <f ca="true">+IF(OFFSET('Hygiene Data'!$D$13,0,10*ROW('Hygiene Data'!D148))="","",OFFSET('Hygiene Data'!$D$13,0,10*ROW('Hygiene Data'!D148)))</f>
        <v/>
      </c>
      <c r="DR154" s="295" t="str">
        <f ca="true">+IF(OFFSET('Hygiene Data'!$E$11,0,10*ROW('Hygiene Data'!E148))="","",OFFSET('Hygiene Data'!$E$11,0,10*ROW('Hygiene Data'!E148)))</f>
        <v/>
      </c>
      <c r="DS154" s="295" t="str">
        <f ca="true">+IF(OFFSET('Hygiene Data'!$E$12,0,10*ROW('Hygiene Data'!E148))="","",OFFSET('Hygiene Data'!$E$12,0,10*ROW('Hygiene Data'!E148)))</f>
        <v/>
      </c>
      <c r="DT154" s="295" t="str">
        <f ca="true">+IF(OFFSET('Hygiene Data'!$E$13,0,10*ROW('Hygiene Data'!E148))="","",OFFSET('Hygiene Data'!$E$13,0,10*ROW('Hygiene Data'!E148)))</f>
        <v/>
      </c>
      <c r="DU154" s="295" t="str">
        <f ca="true">+IF(OFFSET('Hygiene Data'!$F$11,0,10*ROW('Hygiene Data'!F148))="","",OFFSET('Hygiene Data'!$F$11,0,10*ROW('Hygiene Data'!F148)))</f>
        <v/>
      </c>
      <c r="DV154" s="295" t="str">
        <f ca="true">+IF(OFFSET('Hygiene Data'!$F$12,0,10*ROW('Hygiene Data'!F148))="","",OFFSET('Hygiene Data'!$F$12,0,10*ROW('Hygiene Data'!F148)))</f>
        <v/>
      </c>
      <c r="DW154" s="295" t="str">
        <f ca="true">+IF(OFFSET('Hygiene Data'!$F$13,0,10*ROW('Hygiene Data'!F148))="","",OFFSET('Hygiene Data'!$F$13,0,10*ROW('Hygiene Data'!F148)))</f>
        <v/>
      </c>
      <c r="DX154" s="295" t="str">
        <f ca="true">+IF(OFFSET('Hygiene Data'!$G$11,0,10*ROW('Hygiene Data'!G148))="","",OFFSET('Hygiene Data'!$G$11,0,10*ROW('Hygiene Data'!G148)))</f>
        <v/>
      </c>
      <c r="DY154" s="295" t="str">
        <f ca="true">+IF(OFFSET('Hygiene Data'!$G$12,0,10*ROW('Hygiene Data'!G148))="","",OFFSET('Hygiene Data'!$G$12,0,10*ROW('Hygiene Data'!G148)))</f>
        <v/>
      </c>
      <c r="DZ154" s="295" t="str">
        <f ca="true">+IF(OFFSET('Hygiene Data'!$G$13,0,10*ROW('Hygiene Data'!G148))="","",OFFSET('Hygiene Data'!$G$13,0,10*ROW('Hygiene Data'!G148)))</f>
        <v/>
      </c>
      <c r="EA154" s="295" t="str">
        <f ca="true">+IF(OFFSET('Hygiene Data'!$H$11,0,10*ROW('Hygiene Data'!H148))="","",OFFSET('Hygiene Data'!$H$11,0,10*ROW('Hygiene Data'!H148)))</f>
        <v/>
      </c>
      <c r="EB154" s="295" t="str">
        <f ca="true">+IF(OFFSET('Hygiene Data'!$H$12,0,10*ROW('Hygiene Data'!H148))="","",OFFSET('Hygiene Data'!$H$12,0,10*ROW('Hygiene Data'!H148)))</f>
        <v/>
      </c>
      <c r="EC154" s="295" t="str">
        <f ca="true">+IF(OFFSET('Hygiene Data'!$H$13,0,10*ROW('Hygiene Data'!H148))="","",OFFSET('Hygiene Data'!$H$13,0,10*ROW('Hygiene Data'!H148)))</f>
        <v/>
      </c>
      <c r="ED154" s="295" t="str">
        <f ca="true">+IF(OFFSET('Hygiene Data'!$I$11,0,10*ROW('Hygiene Data'!I148))="","",OFFSET('Hygiene Data'!$I$11,0,10*ROW('Hygiene Data'!I148)))</f>
        <v/>
      </c>
      <c r="EE154" s="295" t="str">
        <f ca="true">+IF(OFFSET('Hygiene Data'!$I$12,0,10*ROW('Hygiene Data'!I148))="","",OFFSET('Hygiene Data'!$I$12,0,10*ROW('Hygiene Data'!I148)))</f>
        <v/>
      </c>
      <c r="EF154" s="29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5"/>
      <c r="BS155" s="295" t="str">
        <f ca="true">+IF(OFFSET('Water Data'!$D$27,0,10*ROW('Water Data'!D149))="","",OFFSET('Water Data'!$D$27,0,10*ROW('Water Data'!D149)))</f>
        <v/>
      </c>
      <c r="BT155" s="295" t="str">
        <f ca="true">+IF(OFFSET('Water Data'!$D$28,0,10*ROW('Water Data'!D149))="","",OFFSET('Water Data'!$D$28,0,10*ROW('Water Data'!D149)))</f>
        <v/>
      </c>
      <c r="BU155" s="295" t="str">
        <f ca="true">+IF(OFFSET('Water Data'!$D$29,0,10*ROW('Water Data'!D149))="","",OFFSET('Water Data'!$D$29,0,10*ROW('Water Data'!D149)))</f>
        <v/>
      </c>
      <c r="BV155" s="295" t="str">
        <f ca="true">+IF(OFFSET('Water Data'!$E$27,0,10*ROW('Water Data'!E149))="","",OFFSET('Water Data'!$E$27,0,10*ROW('Water Data'!E149)))</f>
        <v/>
      </c>
      <c r="BW155" s="295" t="str">
        <f ca="true">+IF(OFFSET('Water Data'!$E$28,0,10*ROW('Water Data'!E149))="","",OFFSET('Water Data'!$E$28,0,10*ROW('Water Data'!E149)))</f>
        <v/>
      </c>
      <c r="BX155" s="295" t="str">
        <f ca="true">+IF(OFFSET('Water Data'!$E$29,0,10*ROW('Water Data'!E149))="","",OFFSET('Water Data'!$E$29,0,10*ROW('Water Data'!E149)))</f>
        <v/>
      </c>
      <c r="BY155" s="295" t="str">
        <f ca="true">+IF(OFFSET('Water Data'!$F$27,0,10*ROW('Water Data'!F149))="","",OFFSET('Water Data'!$F$27,0,10*ROW('Water Data'!F149)))</f>
        <v/>
      </c>
      <c r="BZ155" s="295" t="str">
        <f ca="true">+IF(OFFSET('Water Data'!$F$28,0,10*ROW('Water Data'!F149))="","",OFFSET('Water Data'!$F$28,0,10*ROW('Water Data'!F149)))</f>
        <v/>
      </c>
      <c r="CA155" s="295" t="str">
        <f ca="true">+IF(OFFSET('Water Data'!$F$29,0,10*ROW('Water Data'!F149))="","",OFFSET('Water Data'!$F$29,0,10*ROW('Water Data'!F149)))</f>
        <v/>
      </c>
      <c r="CB155" s="295" t="str">
        <f ca="true">+IF(OFFSET('Water Data'!$G$27,0,10*ROW('Water Data'!G149))="","",OFFSET('Water Data'!$G$27,0,10*ROW('Water Data'!G149)))</f>
        <v/>
      </c>
      <c r="CC155" s="295" t="str">
        <f ca="true">+IF(OFFSET('Water Data'!$G$28,0,10*ROW('Water Data'!G149))="","",OFFSET('Water Data'!$G$28,0,10*ROW('Water Data'!G149)))</f>
        <v/>
      </c>
      <c r="CD155" s="295" t="str">
        <f ca="true">+IF(OFFSET('Water Data'!$G$29,0,10*ROW('Water Data'!G149))="","",OFFSET('Water Data'!$G$29,0,10*ROW('Water Data'!G149)))</f>
        <v/>
      </c>
      <c r="CE155" s="295" t="str">
        <f ca="true">+IF(OFFSET('Water Data'!$H$27,0,10*ROW('Water Data'!H149))="","",OFFSET('Water Data'!$H$27,0,10*ROW('Water Data'!H149)))</f>
        <v/>
      </c>
      <c r="CF155" s="295" t="str">
        <f ca="true">+IF(OFFSET('Water Data'!$H$28,0,10*ROW('Water Data'!H149))="","",OFFSET('Water Data'!$H$28,0,10*ROW('Water Data'!H149)))</f>
        <v/>
      </c>
      <c r="CG155" s="295" t="str">
        <f ca="true">+IF(OFFSET('Water Data'!$H$29,0,10*ROW('Water Data'!H149))="","",OFFSET('Water Data'!$H$29,0,10*ROW('Water Data'!H149)))</f>
        <v/>
      </c>
      <c r="CH155" s="295" t="str">
        <f ca="true">+IF(OFFSET('Water Data'!$I$27,0,10*ROW('Water Data'!I149))="","",OFFSET('Water Data'!$I$27,0,10*ROW('Water Data'!I149)))</f>
        <v/>
      </c>
      <c r="CI155" s="295" t="str">
        <f ca="true">+IF(OFFSET('Water Data'!$I$28,0,10*ROW('Water Data'!I149))="","",OFFSET('Water Data'!$I$28,0,10*ROW('Water Data'!I149)))</f>
        <v/>
      </c>
      <c r="CJ155" s="295" t="str">
        <f ca="true">+IF(OFFSET('Water Data'!$I$29,0,10*ROW('Water Data'!I149))="","",OFFSET('Water Data'!$I$29,0,10*ROW('Water Data'!I149)))</f>
        <v/>
      </c>
      <c r="CK155" s="295" t="str">
        <f ca="true">+IF(OFFSET('Sanitation Data'!$D$28,0,10*ROW('Sanitation Data'!D149))="","",OFFSET('Sanitation Data'!$D$28,0,10*ROW('Sanitation Data'!D149)))</f>
        <v/>
      </c>
      <c r="CL155" s="295" t="str">
        <f ca="true">+IF(OFFSET('Sanitation Data'!$D$29,0,10*ROW('Sanitation Data'!D149))="","",OFFSET('Sanitation Data'!$D$29,0,10*ROW('Sanitation Data'!D149)))</f>
        <v/>
      </c>
      <c r="CM155" s="295" t="str">
        <f ca="true">+IF(OFFSET('Sanitation Data'!$D$30,0,10*ROW('Sanitation Data'!D149))="","",OFFSET('Sanitation Data'!$D$30,0,10*ROW('Sanitation Data'!D149)))</f>
        <v/>
      </c>
      <c r="CN155" s="295" t="str">
        <f ca="true">+IF(OFFSET('Sanitation Data'!$D$31,0,10*ROW('Sanitation Data'!D149))="","",OFFSET('Sanitation Data'!$D$31,0,10*ROW('Sanitation Data'!D149)))</f>
        <v/>
      </c>
      <c r="CO155" s="295" t="str">
        <f ca="true">+IF(OFFSET('Sanitation Data'!$D$32,0,10*ROW('Sanitation Data'!D149))="","",OFFSET('Sanitation Data'!$D$32,0,10*ROW('Sanitation Data'!D149)))</f>
        <v/>
      </c>
      <c r="CP155" s="295" t="str">
        <f ca="true">+IF(OFFSET('Sanitation Data'!$E$28,0,10*ROW('Sanitation Data'!E149))="","",OFFSET('Sanitation Data'!$E$28,0,10*ROW('Sanitation Data'!E149)))</f>
        <v/>
      </c>
      <c r="CQ155" s="295" t="str">
        <f ca="true">+IF(OFFSET('Sanitation Data'!$E$29,0,10*ROW('Sanitation Data'!E149))="","",OFFSET('Sanitation Data'!$E$29,0,10*ROW('Sanitation Data'!E149)))</f>
        <v/>
      </c>
      <c r="CR155" s="295" t="str">
        <f ca="true">+IF(OFFSET('Sanitation Data'!$E$30,0,10*ROW('Sanitation Data'!E149))="","",OFFSET('Sanitation Data'!$E$30,0,10*ROW('Sanitation Data'!E149)))</f>
        <v/>
      </c>
      <c r="CS155" s="295" t="str">
        <f ca="true">+IF(OFFSET('Sanitation Data'!$E$31,0,10*ROW('Sanitation Data'!E149))="","",OFFSET('Sanitation Data'!$E$31,0,10*ROW('Sanitation Data'!E149)))</f>
        <v/>
      </c>
      <c r="CT155" s="295" t="str">
        <f ca="true">+IF(OFFSET('Sanitation Data'!$E$32,0,10*ROW('Sanitation Data'!E149))="","",OFFSET('Sanitation Data'!$E$32,0,10*ROW('Sanitation Data'!E149)))</f>
        <v/>
      </c>
      <c r="CU155" s="295" t="str">
        <f ca="true">+IF(OFFSET('Sanitation Data'!$F$28,0,10*ROW('Sanitation Data'!F149))="","",OFFSET('Sanitation Data'!$F$28,0,10*ROW('Sanitation Data'!F149)))</f>
        <v/>
      </c>
      <c r="CV155" s="295" t="str">
        <f ca="true">+IF(OFFSET('Sanitation Data'!$F$29,0,10*ROW('Sanitation Data'!F149))="","",OFFSET('Sanitation Data'!$F$29,0,10*ROW('Sanitation Data'!F149)))</f>
        <v/>
      </c>
      <c r="CW155" s="295" t="str">
        <f ca="true">+IF(OFFSET('Sanitation Data'!$F$30,0,10*ROW('Sanitation Data'!F149))="","",OFFSET('Sanitation Data'!$F$30,0,10*ROW('Sanitation Data'!F149)))</f>
        <v/>
      </c>
      <c r="CX155" s="295" t="str">
        <f ca="true">+IF(OFFSET('Sanitation Data'!$F$31,0,10*ROW('Sanitation Data'!F149))="","",OFFSET('Sanitation Data'!$F$31,0,10*ROW('Sanitation Data'!F149)))</f>
        <v/>
      </c>
      <c r="CY155" s="295" t="str">
        <f ca="true">+IF(OFFSET('Sanitation Data'!$F$32,0,10*ROW('Sanitation Data'!F149))="","",OFFSET('Sanitation Data'!$F$32,0,10*ROW('Sanitation Data'!F149)))</f>
        <v/>
      </c>
      <c r="CZ155" s="295" t="str">
        <f ca="true">+IF(OFFSET('Sanitation Data'!$G$28,0,10*ROW('Sanitation Data'!G149))="","",OFFSET('Sanitation Data'!$G$28,0,10*ROW('Sanitation Data'!G149)))</f>
        <v/>
      </c>
      <c r="DA155" s="295" t="str">
        <f ca="true">+IF(OFFSET('Sanitation Data'!$G$29,0,10*ROW('Sanitation Data'!G149))="","",OFFSET('Sanitation Data'!$G$29,0,10*ROW('Sanitation Data'!G149)))</f>
        <v/>
      </c>
      <c r="DB155" s="295" t="str">
        <f ca="true">+IF(OFFSET('Sanitation Data'!$G$30,0,10*ROW('Sanitation Data'!G149))="","",OFFSET('Sanitation Data'!$G$30,0,10*ROW('Sanitation Data'!G149)))</f>
        <v/>
      </c>
      <c r="DC155" s="295" t="str">
        <f ca="true">+IF(OFFSET('Sanitation Data'!$G$31,0,10*ROW('Sanitation Data'!G149))="","",OFFSET('Sanitation Data'!$G$31,0,10*ROW('Sanitation Data'!G149)))</f>
        <v/>
      </c>
      <c r="DD155" s="295" t="str">
        <f ca="true">+IF(OFFSET('Sanitation Data'!$G$32,0,10*ROW('Sanitation Data'!G149))="","",OFFSET('Sanitation Data'!$G$32,0,10*ROW('Sanitation Data'!G149)))</f>
        <v/>
      </c>
      <c r="DE155" s="295" t="str">
        <f ca="true">+IF(OFFSET('Sanitation Data'!$H$28,0,10*ROW('Sanitation Data'!H149))="","",OFFSET('Sanitation Data'!$H$28,0,10*ROW('Sanitation Data'!H149)))</f>
        <v/>
      </c>
      <c r="DF155" s="295" t="str">
        <f ca="true">+IF(OFFSET('Sanitation Data'!$H$29,0,10*ROW('Sanitation Data'!H149))="","",OFFSET('Sanitation Data'!$H$29,0,10*ROW('Sanitation Data'!H149)))</f>
        <v/>
      </c>
      <c r="DG155" s="295" t="str">
        <f ca="true">+IF(OFFSET('Sanitation Data'!$H$30,0,10*ROW('Sanitation Data'!H149))="","",OFFSET('Sanitation Data'!$H$30,0,10*ROW('Sanitation Data'!H149)))</f>
        <v/>
      </c>
      <c r="DH155" s="295" t="str">
        <f ca="true">+IF(OFFSET('Sanitation Data'!$H$31,0,10*ROW('Sanitation Data'!H149))="","",OFFSET('Sanitation Data'!$H$31,0,10*ROW('Sanitation Data'!H149)))</f>
        <v/>
      </c>
      <c r="DI155" s="295" t="str">
        <f ca="true">+IF(OFFSET('Sanitation Data'!$H$32,0,10*ROW('Sanitation Data'!H149))="","",OFFSET('Sanitation Data'!$H$32,0,10*ROW('Sanitation Data'!H149)))</f>
        <v/>
      </c>
      <c r="DJ155" s="295" t="str">
        <f ca="true">+IF(OFFSET('Sanitation Data'!$I$28,0,10*ROW('Sanitation Data'!I149))="","",OFFSET('Sanitation Data'!$I$28,0,10*ROW('Sanitation Data'!I149)))</f>
        <v/>
      </c>
      <c r="DK155" s="295" t="str">
        <f ca="true">+IF(OFFSET('Sanitation Data'!$I$29,0,10*ROW('Sanitation Data'!I149))="","",OFFSET('Sanitation Data'!$I$29,0,10*ROW('Sanitation Data'!I149)))</f>
        <v/>
      </c>
      <c r="DL155" s="295" t="str">
        <f ca="true">+IF(OFFSET('Sanitation Data'!$I$30,0,10*ROW('Sanitation Data'!I149))="","",OFFSET('Sanitation Data'!$I$30,0,10*ROW('Sanitation Data'!I149)))</f>
        <v/>
      </c>
      <c r="DM155" s="295" t="str">
        <f ca="true">+IF(OFFSET('Sanitation Data'!$I$31,0,10*ROW('Sanitation Data'!I149))="","",OFFSET('Sanitation Data'!$I$31,0,10*ROW('Sanitation Data'!I149)))</f>
        <v/>
      </c>
      <c r="DN155" s="295" t="str">
        <f ca="true">+IF(OFFSET('Sanitation Data'!$I$32,0,10*ROW('Sanitation Data'!I149))="","",OFFSET('Sanitation Data'!$I$32,0,10*ROW('Sanitation Data'!I149)))</f>
        <v/>
      </c>
      <c r="DO155" s="295" t="str">
        <f ca="true">+IF(OFFSET('Hygiene Data'!$D$11,0,10*ROW('Hygiene Data'!D149))="","",OFFSET('Hygiene Data'!$D$11,0,10*ROW('Hygiene Data'!D149)))</f>
        <v/>
      </c>
      <c r="DP155" s="295" t="str">
        <f ca="true">+IF(OFFSET('Hygiene Data'!$D$12,0,10*ROW('Hygiene Data'!D149))="","",OFFSET('Hygiene Data'!$D$12,0,10*ROW('Hygiene Data'!D149)))</f>
        <v/>
      </c>
      <c r="DQ155" s="295" t="str">
        <f ca="true">+IF(OFFSET('Hygiene Data'!$D$13,0,10*ROW('Hygiene Data'!D149))="","",OFFSET('Hygiene Data'!$D$13,0,10*ROW('Hygiene Data'!D149)))</f>
        <v/>
      </c>
      <c r="DR155" s="295" t="str">
        <f ca="true">+IF(OFFSET('Hygiene Data'!$E$11,0,10*ROW('Hygiene Data'!E149))="","",OFFSET('Hygiene Data'!$E$11,0,10*ROW('Hygiene Data'!E149)))</f>
        <v/>
      </c>
      <c r="DS155" s="295" t="str">
        <f ca="true">+IF(OFFSET('Hygiene Data'!$E$12,0,10*ROW('Hygiene Data'!E149))="","",OFFSET('Hygiene Data'!$E$12,0,10*ROW('Hygiene Data'!E149)))</f>
        <v/>
      </c>
      <c r="DT155" s="295" t="str">
        <f ca="true">+IF(OFFSET('Hygiene Data'!$E$13,0,10*ROW('Hygiene Data'!E149))="","",OFFSET('Hygiene Data'!$E$13,0,10*ROW('Hygiene Data'!E149)))</f>
        <v/>
      </c>
      <c r="DU155" s="295" t="str">
        <f ca="true">+IF(OFFSET('Hygiene Data'!$F$11,0,10*ROW('Hygiene Data'!F149))="","",OFFSET('Hygiene Data'!$F$11,0,10*ROW('Hygiene Data'!F149)))</f>
        <v/>
      </c>
      <c r="DV155" s="295" t="str">
        <f ca="true">+IF(OFFSET('Hygiene Data'!$F$12,0,10*ROW('Hygiene Data'!F149))="","",OFFSET('Hygiene Data'!$F$12,0,10*ROW('Hygiene Data'!F149)))</f>
        <v/>
      </c>
      <c r="DW155" s="295" t="str">
        <f ca="true">+IF(OFFSET('Hygiene Data'!$F$13,0,10*ROW('Hygiene Data'!F149))="","",OFFSET('Hygiene Data'!$F$13,0,10*ROW('Hygiene Data'!F149)))</f>
        <v/>
      </c>
      <c r="DX155" s="295" t="str">
        <f ca="true">+IF(OFFSET('Hygiene Data'!$G$11,0,10*ROW('Hygiene Data'!G149))="","",OFFSET('Hygiene Data'!$G$11,0,10*ROW('Hygiene Data'!G149)))</f>
        <v/>
      </c>
      <c r="DY155" s="295" t="str">
        <f ca="true">+IF(OFFSET('Hygiene Data'!$G$12,0,10*ROW('Hygiene Data'!G149))="","",OFFSET('Hygiene Data'!$G$12,0,10*ROW('Hygiene Data'!G149)))</f>
        <v/>
      </c>
      <c r="DZ155" s="295" t="str">
        <f ca="true">+IF(OFFSET('Hygiene Data'!$G$13,0,10*ROW('Hygiene Data'!G149))="","",OFFSET('Hygiene Data'!$G$13,0,10*ROW('Hygiene Data'!G149)))</f>
        <v/>
      </c>
      <c r="EA155" s="295" t="str">
        <f ca="true">+IF(OFFSET('Hygiene Data'!$H$11,0,10*ROW('Hygiene Data'!H149))="","",OFFSET('Hygiene Data'!$H$11,0,10*ROW('Hygiene Data'!H149)))</f>
        <v/>
      </c>
      <c r="EB155" s="295" t="str">
        <f ca="true">+IF(OFFSET('Hygiene Data'!$H$12,0,10*ROW('Hygiene Data'!H149))="","",OFFSET('Hygiene Data'!$H$12,0,10*ROW('Hygiene Data'!H149)))</f>
        <v/>
      </c>
      <c r="EC155" s="295" t="str">
        <f ca="true">+IF(OFFSET('Hygiene Data'!$H$13,0,10*ROW('Hygiene Data'!H149))="","",OFFSET('Hygiene Data'!$H$13,0,10*ROW('Hygiene Data'!H149)))</f>
        <v/>
      </c>
      <c r="ED155" s="295" t="str">
        <f ca="true">+IF(OFFSET('Hygiene Data'!$I$11,0,10*ROW('Hygiene Data'!I149))="","",OFFSET('Hygiene Data'!$I$11,0,10*ROW('Hygiene Data'!I149)))</f>
        <v/>
      </c>
      <c r="EE155" s="295" t="str">
        <f ca="true">+IF(OFFSET('Hygiene Data'!$I$12,0,10*ROW('Hygiene Data'!I149))="","",OFFSET('Hygiene Data'!$I$12,0,10*ROW('Hygiene Data'!I149)))</f>
        <v/>
      </c>
      <c r="EF155" s="29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5"/>
      <c r="BS156" s="295" t="str">
        <f ca="true">+IF(OFFSET('Water Data'!$D$27,0,10*ROW('Water Data'!D150))="","",OFFSET('Water Data'!$D$27,0,10*ROW('Water Data'!D150)))</f>
        <v/>
      </c>
      <c r="BT156" s="295" t="str">
        <f ca="true">+IF(OFFSET('Water Data'!$D$28,0,10*ROW('Water Data'!D150))="","",OFFSET('Water Data'!$D$28,0,10*ROW('Water Data'!D150)))</f>
        <v/>
      </c>
      <c r="BU156" s="295" t="str">
        <f ca="true">+IF(OFFSET('Water Data'!$D$29,0,10*ROW('Water Data'!D150))="","",OFFSET('Water Data'!$D$29,0,10*ROW('Water Data'!D150)))</f>
        <v/>
      </c>
      <c r="BV156" s="295" t="str">
        <f ca="true">+IF(OFFSET('Water Data'!$E$27,0,10*ROW('Water Data'!E150))="","",OFFSET('Water Data'!$E$27,0,10*ROW('Water Data'!E150)))</f>
        <v/>
      </c>
      <c r="BW156" s="295" t="str">
        <f ca="true">+IF(OFFSET('Water Data'!$E$28,0,10*ROW('Water Data'!E150))="","",OFFSET('Water Data'!$E$28,0,10*ROW('Water Data'!E150)))</f>
        <v/>
      </c>
      <c r="BX156" s="295" t="str">
        <f ca="true">+IF(OFFSET('Water Data'!$E$29,0,10*ROW('Water Data'!E150))="","",OFFSET('Water Data'!$E$29,0,10*ROW('Water Data'!E150)))</f>
        <v/>
      </c>
      <c r="BY156" s="295" t="str">
        <f ca="true">+IF(OFFSET('Water Data'!$F$27,0,10*ROW('Water Data'!F150))="","",OFFSET('Water Data'!$F$27,0,10*ROW('Water Data'!F150)))</f>
        <v/>
      </c>
      <c r="BZ156" s="295" t="str">
        <f ca="true">+IF(OFFSET('Water Data'!$F$28,0,10*ROW('Water Data'!F150))="","",OFFSET('Water Data'!$F$28,0,10*ROW('Water Data'!F150)))</f>
        <v/>
      </c>
      <c r="CA156" s="295" t="str">
        <f ca="true">+IF(OFFSET('Water Data'!$F$29,0,10*ROW('Water Data'!F150))="","",OFFSET('Water Data'!$F$29,0,10*ROW('Water Data'!F150)))</f>
        <v/>
      </c>
      <c r="CB156" s="295" t="str">
        <f ca="true">+IF(OFFSET('Water Data'!$G$27,0,10*ROW('Water Data'!G150))="","",OFFSET('Water Data'!$G$27,0,10*ROW('Water Data'!G150)))</f>
        <v/>
      </c>
      <c r="CC156" s="295" t="str">
        <f ca="true">+IF(OFFSET('Water Data'!$G$28,0,10*ROW('Water Data'!G150))="","",OFFSET('Water Data'!$G$28,0,10*ROW('Water Data'!G150)))</f>
        <v/>
      </c>
      <c r="CD156" s="295" t="str">
        <f ca="true">+IF(OFFSET('Water Data'!$G$29,0,10*ROW('Water Data'!G150))="","",OFFSET('Water Data'!$G$29,0,10*ROW('Water Data'!G150)))</f>
        <v/>
      </c>
      <c r="CE156" s="295" t="str">
        <f ca="true">+IF(OFFSET('Water Data'!$H$27,0,10*ROW('Water Data'!H150))="","",OFFSET('Water Data'!$H$27,0,10*ROW('Water Data'!H150)))</f>
        <v/>
      </c>
      <c r="CF156" s="295" t="str">
        <f ca="true">+IF(OFFSET('Water Data'!$H$28,0,10*ROW('Water Data'!H150))="","",OFFSET('Water Data'!$H$28,0,10*ROW('Water Data'!H150)))</f>
        <v/>
      </c>
      <c r="CG156" s="295" t="str">
        <f ca="true">+IF(OFFSET('Water Data'!$H$29,0,10*ROW('Water Data'!H150))="","",OFFSET('Water Data'!$H$29,0,10*ROW('Water Data'!H150)))</f>
        <v/>
      </c>
      <c r="CH156" s="295" t="str">
        <f ca="true">+IF(OFFSET('Water Data'!$I$27,0,10*ROW('Water Data'!I150))="","",OFFSET('Water Data'!$I$27,0,10*ROW('Water Data'!I150)))</f>
        <v/>
      </c>
      <c r="CI156" s="295" t="str">
        <f ca="true">+IF(OFFSET('Water Data'!$I$28,0,10*ROW('Water Data'!I150))="","",OFFSET('Water Data'!$I$28,0,10*ROW('Water Data'!I150)))</f>
        <v/>
      </c>
      <c r="CJ156" s="295" t="str">
        <f ca="true">+IF(OFFSET('Water Data'!$I$29,0,10*ROW('Water Data'!I150))="","",OFFSET('Water Data'!$I$29,0,10*ROW('Water Data'!I150)))</f>
        <v/>
      </c>
      <c r="CK156" s="295" t="str">
        <f ca="true">+IF(OFFSET('Sanitation Data'!$D$28,0,10*ROW('Sanitation Data'!D150))="","",OFFSET('Sanitation Data'!$D$28,0,10*ROW('Sanitation Data'!D150)))</f>
        <v/>
      </c>
      <c r="CL156" s="295" t="str">
        <f ca="true">+IF(OFFSET('Sanitation Data'!$D$29,0,10*ROW('Sanitation Data'!D150))="","",OFFSET('Sanitation Data'!$D$29,0,10*ROW('Sanitation Data'!D150)))</f>
        <v/>
      </c>
      <c r="CM156" s="295" t="str">
        <f ca="true">+IF(OFFSET('Sanitation Data'!$D$30,0,10*ROW('Sanitation Data'!D150))="","",OFFSET('Sanitation Data'!$D$30,0,10*ROW('Sanitation Data'!D150)))</f>
        <v/>
      </c>
      <c r="CN156" s="295" t="str">
        <f ca="true">+IF(OFFSET('Sanitation Data'!$D$31,0,10*ROW('Sanitation Data'!D150))="","",OFFSET('Sanitation Data'!$D$31,0,10*ROW('Sanitation Data'!D150)))</f>
        <v/>
      </c>
      <c r="CO156" s="295" t="str">
        <f ca="true">+IF(OFFSET('Sanitation Data'!$D$32,0,10*ROW('Sanitation Data'!D150))="","",OFFSET('Sanitation Data'!$D$32,0,10*ROW('Sanitation Data'!D150)))</f>
        <v/>
      </c>
      <c r="CP156" s="295" t="str">
        <f ca="true">+IF(OFFSET('Sanitation Data'!$E$28,0,10*ROW('Sanitation Data'!E150))="","",OFFSET('Sanitation Data'!$E$28,0,10*ROW('Sanitation Data'!E150)))</f>
        <v/>
      </c>
      <c r="CQ156" s="295" t="str">
        <f ca="true">+IF(OFFSET('Sanitation Data'!$E$29,0,10*ROW('Sanitation Data'!E150))="","",OFFSET('Sanitation Data'!$E$29,0,10*ROW('Sanitation Data'!E150)))</f>
        <v/>
      </c>
      <c r="CR156" s="295" t="str">
        <f ca="true">+IF(OFFSET('Sanitation Data'!$E$30,0,10*ROW('Sanitation Data'!E150))="","",OFFSET('Sanitation Data'!$E$30,0,10*ROW('Sanitation Data'!E150)))</f>
        <v/>
      </c>
      <c r="CS156" s="295" t="str">
        <f ca="true">+IF(OFFSET('Sanitation Data'!$E$31,0,10*ROW('Sanitation Data'!E150))="","",OFFSET('Sanitation Data'!$E$31,0,10*ROW('Sanitation Data'!E150)))</f>
        <v/>
      </c>
      <c r="CT156" s="295" t="str">
        <f ca="true">+IF(OFFSET('Sanitation Data'!$E$32,0,10*ROW('Sanitation Data'!E150))="","",OFFSET('Sanitation Data'!$E$32,0,10*ROW('Sanitation Data'!E150)))</f>
        <v/>
      </c>
      <c r="CU156" s="295" t="str">
        <f ca="true">+IF(OFFSET('Sanitation Data'!$F$28,0,10*ROW('Sanitation Data'!F150))="","",OFFSET('Sanitation Data'!$F$28,0,10*ROW('Sanitation Data'!F150)))</f>
        <v/>
      </c>
      <c r="CV156" s="295" t="str">
        <f ca="true">+IF(OFFSET('Sanitation Data'!$F$29,0,10*ROW('Sanitation Data'!F150))="","",OFFSET('Sanitation Data'!$F$29,0,10*ROW('Sanitation Data'!F150)))</f>
        <v/>
      </c>
      <c r="CW156" s="295" t="str">
        <f ca="true">+IF(OFFSET('Sanitation Data'!$F$30,0,10*ROW('Sanitation Data'!F150))="","",OFFSET('Sanitation Data'!$F$30,0,10*ROW('Sanitation Data'!F150)))</f>
        <v/>
      </c>
      <c r="CX156" s="295" t="str">
        <f ca="true">+IF(OFFSET('Sanitation Data'!$F$31,0,10*ROW('Sanitation Data'!F150))="","",OFFSET('Sanitation Data'!$F$31,0,10*ROW('Sanitation Data'!F150)))</f>
        <v/>
      </c>
      <c r="CY156" s="295" t="str">
        <f ca="true">+IF(OFFSET('Sanitation Data'!$F$32,0,10*ROW('Sanitation Data'!F150))="","",OFFSET('Sanitation Data'!$F$32,0,10*ROW('Sanitation Data'!F150)))</f>
        <v/>
      </c>
      <c r="CZ156" s="295" t="str">
        <f ca="true">+IF(OFFSET('Sanitation Data'!$G$28,0,10*ROW('Sanitation Data'!G150))="","",OFFSET('Sanitation Data'!$G$28,0,10*ROW('Sanitation Data'!G150)))</f>
        <v/>
      </c>
      <c r="DA156" s="295" t="str">
        <f ca="true">+IF(OFFSET('Sanitation Data'!$G$29,0,10*ROW('Sanitation Data'!G150))="","",OFFSET('Sanitation Data'!$G$29,0,10*ROW('Sanitation Data'!G150)))</f>
        <v/>
      </c>
      <c r="DB156" s="295" t="str">
        <f ca="true">+IF(OFFSET('Sanitation Data'!$G$30,0,10*ROW('Sanitation Data'!G150))="","",OFFSET('Sanitation Data'!$G$30,0,10*ROW('Sanitation Data'!G150)))</f>
        <v/>
      </c>
      <c r="DC156" s="295" t="str">
        <f ca="true">+IF(OFFSET('Sanitation Data'!$G$31,0,10*ROW('Sanitation Data'!G150))="","",OFFSET('Sanitation Data'!$G$31,0,10*ROW('Sanitation Data'!G150)))</f>
        <v/>
      </c>
      <c r="DD156" s="295" t="str">
        <f ca="true">+IF(OFFSET('Sanitation Data'!$G$32,0,10*ROW('Sanitation Data'!G150))="","",OFFSET('Sanitation Data'!$G$32,0,10*ROW('Sanitation Data'!G150)))</f>
        <v/>
      </c>
      <c r="DE156" s="295" t="str">
        <f ca="true">+IF(OFFSET('Sanitation Data'!$H$28,0,10*ROW('Sanitation Data'!H150))="","",OFFSET('Sanitation Data'!$H$28,0,10*ROW('Sanitation Data'!H150)))</f>
        <v/>
      </c>
      <c r="DF156" s="295" t="str">
        <f ca="true">+IF(OFFSET('Sanitation Data'!$H$29,0,10*ROW('Sanitation Data'!H150))="","",OFFSET('Sanitation Data'!$H$29,0,10*ROW('Sanitation Data'!H150)))</f>
        <v/>
      </c>
      <c r="DG156" s="295" t="str">
        <f ca="true">+IF(OFFSET('Sanitation Data'!$H$30,0,10*ROW('Sanitation Data'!H150))="","",OFFSET('Sanitation Data'!$H$30,0,10*ROW('Sanitation Data'!H150)))</f>
        <v/>
      </c>
      <c r="DH156" s="295" t="str">
        <f ca="true">+IF(OFFSET('Sanitation Data'!$H$31,0,10*ROW('Sanitation Data'!H150))="","",OFFSET('Sanitation Data'!$H$31,0,10*ROW('Sanitation Data'!H150)))</f>
        <v/>
      </c>
      <c r="DI156" s="295" t="str">
        <f ca="true">+IF(OFFSET('Sanitation Data'!$H$32,0,10*ROW('Sanitation Data'!H150))="","",OFFSET('Sanitation Data'!$H$32,0,10*ROW('Sanitation Data'!H150)))</f>
        <v/>
      </c>
      <c r="DJ156" s="295" t="str">
        <f ca="true">+IF(OFFSET('Sanitation Data'!$I$28,0,10*ROW('Sanitation Data'!I150))="","",OFFSET('Sanitation Data'!$I$28,0,10*ROW('Sanitation Data'!I150)))</f>
        <v/>
      </c>
      <c r="DK156" s="295" t="str">
        <f ca="true">+IF(OFFSET('Sanitation Data'!$I$29,0,10*ROW('Sanitation Data'!I150))="","",OFFSET('Sanitation Data'!$I$29,0,10*ROW('Sanitation Data'!I150)))</f>
        <v/>
      </c>
      <c r="DL156" s="295" t="str">
        <f ca="true">+IF(OFFSET('Sanitation Data'!$I$30,0,10*ROW('Sanitation Data'!I150))="","",OFFSET('Sanitation Data'!$I$30,0,10*ROW('Sanitation Data'!I150)))</f>
        <v/>
      </c>
      <c r="DM156" s="295" t="str">
        <f ca="true">+IF(OFFSET('Sanitation Data'!$I$31,0,10*ROW('Sanitation Data'!I150))="","",OFFSET('Sanitation Data'!$I$31,0,10*ROW('Sanitation Data'!I150)))</f>
        <v/>
      </c>
      <c r="DN156" s="295" t="str">
        <f ca="true">+IF(OFFSET('Sanitation Data'!$I$32,0,10*ROW('Sanitation Data'!I150))="","",OFFSET('Sanitation Data'!$I$32,0,10*ROW('Sanitation Data'!I150)))</f>
        <v/>
      </c>
      <c r="DO156" s="295" t="str">
        <f ca="true">+IF(OFFSET('Hygiene Data'!$D$11,0,10*ROW('Hygiene Data'!D150))="","",OFFSET('Hygiene Data'!$D$11,0,10*ROW('Hygiene Data'!D150)))</f>
        <v/>
      </c>
      <c r="DP156" s="295" t="str">
        <f ca="true">+IF(OFFSET('Hygiene Data'!$D$12,0,10*ROW('Hygiene Data'!D150))="","",OFFSET('Hygiene Data'!$D$12,0,10*ROW('Hygiene Data'!D150)))</f>
        <v/>
      </c>
      <c r="DQ156" s="295" t="str">
        <f ca="true">+IF(OFFSET('Hygiene Data'!$D$13,0,10*ROW('Hygiene Data'!D150))="","",OFFSET('Hygiene Data'!$D$13,0,10*ROW('Hygiene Data'!D150)))</f>
        <v/>
      </c>
      <c r="DR156" s="295" t="str">
        <f ca="true">+IF(OFFSET('Hygiene Data'!$E$11,0,10*ROW('Hygiene Data'!E150))="","",OFFSET('Hygiene Data'!$E$11,0,10*ROW('Hygiene Data'!E150)))</f>
        <v/>
      </c>
      <c r="DS156" s="295" t="str">
        <f ca="true">+IF(OFFSET('Hygiene Data'!$E$12,0,10*ROW('Hygiene Data'!E150))="","",OFFSET('Hygiene Data'!$E$12,0,10*ROW('Hygiene Data'!E150)))</f>
        <v/>
      </c>
      <c r="DT156" s="295" t="str">
        <f ca="true">+IF(OFFSET('Hygiene Data'!$E$13,0,10*ROW('Hygiene Data'!E150))="","",OFFSET('Hygiene Data'!$E$13,0,10*ROW('Hygiene Data'!E150)))</f>
        <v/>
      </c>
      <c r="DU156" s="295" t="str">
        <f ca="true">+IF(OFFSET('Hygiene Data'!$F$11,0,10*ROW('Hygiene Data'!F150))="","",OFFSET('Hygiene Data'!$F$11,0,10*ROW('Hygiene Data'!F150)))</f>
        <v/>
      </c>
      <c r="DV156" s="295" t="str">
        <f ca="true">+IF(OFFSET('Hygiene Data'!$F$12,0,10*ROW('Hygiene Data'!F150))="","",OFFSET('Hygiene Data'!$F$12,0,10*ROW('Hygiene Data'!F150)))</f>
        <v/>
      </c>
      <c r="DW156" s="295" t="str">
        <f ca="true">+IF(OFFSET('Hygiene Data'!$F$13,0,10*ROW('Hygiene Data'!F150))="","",OFFSET('Hygiene Data'!$F$13,0,10*ROW('Hygiene Data'!F150)))</f>
        <v/>
      </c>
      <c r="DX156" s="295" t="str">
        <f ca="true">+IF(OFFSET('Hygiene Data'!$G$11,0,10*ROW('Hygiene Data'!G150))="","",OFFSET('Hygiene Data'!$G$11,0,10*ROW('Hygiene Data'!G150)))</f>
        <v/>
      </c>
      <c r="DY156" s="295" t="str">
        <f ca="true">+IF(OFFSET('Hygiene Data'!$G$12,0,10*ROW('Hygiene Data'!G150))="","",OFFSET('Hygiene Data'!$G$12,0,10*ROW('Hygiene Data'!G150)))</f>
        <v/>
      </c>
      <c r="DZ156" s="295" t="str">
        <f ca="true">+IF(OFFSET('Hygiene Data'!$G$13,0,10*ROW('Hygiene Data'!G150))="","",OFFSET('Hygiene Data'!$G$13,0,10*ROW('Hygiene Data'!G150)))</f>
        <v/>
      </c>
      <c r="EA156" s="295" t="str">
        <f ca="true">+IF(OFFSET('Hygiene Data'!$H$11,0,10*ROW('Hygiene Data'!H150))="","",OFFSET('Hygiene Data'!$H$11,0,10*ROW('Hygiene Data'!H150)))</f>
        <v/>
      </c>
      <c r="EB156" s="295" t="str">
        <f ca="true">+IF(OFFSET('Hygiene Data'!$H$12,0,10*ROW('Hygiene Data'!H150))="","",OFFSET('Hygiene Data'!$H$12,0,10*ROW('Hygiene Data'!H150)))</f>
        <v/>
      </c>
      <c r="EC156" s="295" t="str">
        <f ca="true">+IF(OFFSET('Hygiene Data'!$H$13,0,10*ROW('Hygiene Data'!H150))="","",OFFSET('Hygiene Data'!$H$13,0,10*ROW('Hygiene Data'!H150)))</f>
        <v/>
      </c>
      <c r="ED156" s="295" t="str">
        <f ca="true">+IF(OFFSET('Hygiene Data'!$I$11,0,10*ROW('Hygiene Data'!I150))="","",OFFSET('Hygiene Data'!$I$11,0,10*ROW('Hygiene Data'!I150)))</f>
        <v/>
      </c>
      <c r="EE156" s="295" t="str">
        <f ca="true">+IF(OFFSET('Hygiene Data'!$I$12,0,10*ROW('Hygiene Data'!I150))="","",OFFSET('Hygiene Data'!$I$12,0,10*ROW('Hygiene Data'!I150)))</f>
        <v/>
      </c>
      <c r="EF156" s="29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5"/>
      <c r="BS157" s="295" t="str">
        <f ca="true">+IF(OFFSET('Water Data'!$D$27,0,10*ROW('Water Data'!D151))="","",OFFSET('Water Data'!$D$27,0,10*ROW('Water Data'!D151)))</f>
        <v/>
      </c>
      <c r="BT157" s="295" t="str">
        <f ca="true">+IF(OFFSET('Water Data'!$D$28,0,10*ROW('Water Data'!D151))="","",OFFSET('Water Data'!$D$28,0,10*ROW('Water Data'!D151)))</f>
        <v/>
      </c>
      <c r="BU157" s="295" t="str">
        <f ca="true">+IF(OFFSET('Water Data'!$D$29,0,10*ROW('Water Data'!D151))="","",OFFSET('Water Data'!$D$29,0,10*ROW('Water Data'!D151)))</f>
        <v/>
      </c>
      <c r="BV157" s="295" t="str">
        <f ca="true">+IF(OFFSET('Water Data'!$E$27,0,10*ROW('Water Data'!E151))="","",OFFSET('Water Data'!$E$27,0,10*ROW('Water Data'!E151)))</f>
        <v/>
      </c>
      <c r="BW157" s="295" t="str">
        <f ca="true">+IF(OFFSET('Water Data'!$E$28,0,10*ROW('Water Data'!E151))="","",OFFSET('Water Data'!$E$28,0,10*ROW('Water Data'!E151)))</f>
        <v/>
      </c>
      <c r="BX157" s="295" t="str">
        <f ca="true">+IF(OFFSET('Water Data'!$E$29,0,10*ROW('Water Data'!E151))="","",OFFSET('Water Data'!$E$29,0,10*ROW('Water Data'!E151)))</f>
        <v/>
      </c>
      <c r="BY157" s="295" t="str">
        <f ca="true">+IF(OFFSET('Water Data'!$F$27,0,10*ROW('Water Data'!F151))="","",OFFSET('Water Data'!$F$27,0,10*ROW('Water Data'!F151)))</f>
        <v/>
      </c>
      <c r="BZ157" s="295" t="str">
        <f ca="true">+IF(OFFSET('Water Data'!$F$28,0,10*ROW('Water Data'!F151))="","",OFFSET('Water Data'!$F$28,0,10*ROW('Water Data'!F151)))</f>
        <v/>
      </c>
      <c r="CA157" s="295" t="str">
        <f ca="true">+IF(OFFSET('Water Data'!$F$29,0,10*ROW('Water Data'!F151))="","",OFFSET('Water Data'!$F$29,0,10*ROW('Water Data'!F151)))</f>
        <v/>
      </c>
      <c r="CB157" s="295" t="str">
        <f ca="true">+IF(OFFSET('Water Data'!$G$27,0,10*ROW('Water Data'!G151))="","",OFFSET('Water Data'!$G$27,0,10*ROW('Water Data'!G151)))</f>
        <v/>
      </c>
      <c r="CC157" s="295" t="str">
        <f ca="true">+IF(OFFSET('Water Data'!$G$28,0,10*ROW('Water Data'!G151))="","",OFFSET('Water Data'!$G$28,0,10*ROW('Water Data'!G151)))</f>
        <v/>
      </c>
      <c r="CD157" s="295" t="str">
        <f ca="true">+IF(OFFSET('Water Data'!$G$29,0,10*ROW('Water Data'!G151))="","",OFFSET('Water Data'!$G$29,0,10*ROW('Water Data'!G151)))</f>
        <v/>
      </c>
      <c r="CE157" s="295" t="str">
        <f ca="true">+IF(OFFSET('Water Data'!$H$27,0,10*ROW('Water Data'!H151))="","",OFFSET('Water Data'!$H$27,0,10*ROW('Water Data'!H151)))</f>
        <v/>
      </c>
      <c r="CF157" s="295" t="str">
        <f ca="true">+IF(OFFSET('Water Data'!$H$28,0,10*ROW('Water Data'!H151))="","",OFFSET('Water Data'!$H$28,0,10*ROW('Water Data'!H151)))</f>
        <v/>
      </c>
      <c r="CG157" s="295" t="str">
        <f ca="true">+IF(OFFSET('Water Data'!$H$29,0,10*ROW('Water Data'!H151))="","",OFFSET('Water Data'!$H$29,0,10*ROW('Water Data'!H151)))</f>
        <v/>
      </c>
      <c r="CH157" s="295" t="str">
        <f ca="true">+IF(OFFSET('Water Data'!$I$27,0,10*ROW('Water Data'!I151))="","",OFFSET('Water Data'!$I$27,0,10*ROW('Water Data'!I151)))</f>
        <v/>
      </c>
      <c r="CI157" s="295" t="str">
        <f ca="true">+IF(OFFSET('Water Data'!$I$28,0,10*ROW('Water Data'!I151))="","",OFFSET('Water Data'!$I$28,0,10*ROW('Water Data'!I151)))</f>
        <v/>
      </c>
      <c r="CJ157" s="295" t="str">
        <f ca="true">+IF(OFFSET('Water Data'!$I$29,0,10*ROW('Water Data'!I151))="","",OFFSET('Water Data'!$I$29,0,10*ROW('Water Data'!I151)))</f>
        <v/>
      </c>
      <c r="CK157" s="295" t="str">
        <f ca="true">+IF(OFFSET('Sanitation Data'!$D$28,0,10*ROW('Sanitation Data'!D151))="","",OFFSET('Sanitation Data'!$D$28,0,10*ROW('Sanitation Data'!D151)))</f>
        <v/>
      </c>
      <c r="CL157" s="295" t="str">
        <f ca="true">+IF(OFFSET('Sanitation Data'!$D$29,0,10*ROW('Sanitation Data'!D151))="","",OFFSET('Sanitation Data'!$D$29,0,10*ROW('Sanitation Data'!D151)))</f>
        <v/>
      </c>
      <c r="CM157" s="295" t="str">
        <f ca="true">+IF(OFFSET('Sanitation Data'!$D$30,0,10*ROW('Sanitation Data'!D151))="","",OFFSET('Sanitation Data'!$D$30,0,10*ROW('Sanitation Data'!D151)))</f>
        <v/>
      </c>
      <c r="CN157" s="295" t="str">
        <f ca="true">+IF(OFFSET('Sanitation Data'!$D$31,0,10*ROW('Sanitation Data'!D151))="","",OFFSET('Sanitation Data'!$D$31,0,10*ROW('Sanitation Data'!D151)))</f>
        <v/>
      </c>
      <c r="CO157" s="295" t="str">
        <f ca="true">+IF(OFFSET('Sanitation Data'!$D$32,0,10*ROW('Sanitation Data'!D151))="","",OFFSET('Sanitation Data'!$D$32,0,10*ROW('Sanitation Data'!D151)))</f>
        <v/>
      </c>
      <c r="CP157" s="295" t="str">
        <f ca="true">+IF(OFFSET('Sanitation Data'!$E$28,0,10*ROW('Sanitation Data'!E151))="","",OFFSET('Sanitation Data'!$E$28,0,10*ROW('Sanitation Data'!E151)))</f>
        <v/>
      </c>
      <c r="CQ157" s="295" t="str">
        <f ca="true">+IF(OFFSET('Sanitation Data'!$E$29,0,10*ROW('Sanitation Data'!E151))="","",OFFSET('Sanitation Data'!$E$29,0,10*ROW('Sanitation Data'!E151)))</f>
        <v/>
      </c>
      <c r="CR157" s="295" t="str">
        <f ca="true">+IF(OFFSET('Sanitation Data'!$E$30,0,10*ROW('Sanitation Data'!E151))="","",OFFSET('Sanitation Data'!$E$30,0,10*ROW('Sanitation Data'!E151)))</f>
        <v/>
      </c>
      <c r="CS157" s="295" t="str">
        <f ca="true">+IF(OFFSET('Sanitation Data'!$E$31,0,10*ROW('Sanitation Data'!E151))="","",OFFSET('Sanitation Data'!$E$31,0,10*ROW('Sanitation Data'!E151)))</f>
        <v/>
      </c>
      <c r="CT157" s="295" t="str">
        <f ca="true">+IF(OFFSET('Sanitation Data'!$E$32,0,10*ROW('Sanitation Data'!E151))="","",OFFSET('Sanitation Data'!$E$32,0,10*ROW('Sanitation Data'!E151)))</f>
        <v/>
      </c>
      <c r="CU157" s="295" t="str">
        <f ca="true">+IF(OFFSET('Sanitation Data'!$F$28,0,10*ROW('Sanitation Data'!F151))="","",OFFSET('Sanitation Data'!$F$28,0,10*ROW('Sanitation Data'!F151)))</f>
        <v/>
      </c>
      <c r="CV157" s="295" t="str">
        <f ca="true">+IF(OFFSET('Sanitation Data'!$F$29,0,10*ROW('Sanitation Data'!F151))="","",OFFSET('Sanitation Data'!$F$29,0,10*ROW('Sanitation Data'!F151)))</f>
        <v/>
      </c>
      <c r="CW157" s="295" t="str">
        <f ca="true">+IF(OFFSET('Sanitation Data'!$F$30,0,10*ROW('Sanitation Data'!F151))="","",OFFSET('Sanitation Data'!$F$30,0,10*ROW('Sanitation Data'!F151)))</f>
        <v/>
      </c>
      <c r="CX157" s="295" t="str">
        <f ca="true">+IF(OFFSET('Sanitation Data'!$F$31,0,10*ROW('Sanitation Data'!F151))="","",OFFSET('Sanitation Data'!$F$31,0,10*ROW('Sanitation Data'!F151)))</f>
        <v/>
      </c>
      <c r="CY157" s="295" t="str">
        <f ca="true">+IF(OFFSET('Sanitation Data'!$F$32,0,10*ROW('Sanitation Data'!F151))="","",OFFSET('Sanitation Data'!$F$32,0,10*ROW('Sanitation Data'!F151)))</f>
        <v/>
      </c>
      <c r="CZ157" s="295" t="str">
        <f ca="true">+IF(OFFSET('Sanitation Data'!$G$28,0,10*ROW('Sanitation Data'!G151))="","",OFFSET('Sanitation Data'!$G$28,0,10*ROW('Sanitation Data'!G151)))</f>
        <v/>
      </c>
      <c r="DA157" s="295" t="str">
        <f ca="true">+IF(OFFSET('Sanitation Data'!$G$29,0,10*ROW('Sanitation Data'!G151))="","",OFFSET('Sanitation Data'!$G$29,0,10*ROW('Sanitation Data'!G151)))</f>
        <v/>
      </c>
      <c r="DB157" s="295" t="str">
        <f ca="true">+IF(OFFSET('Sanitation Data'!$G$30,0,10*ROW('Sanitation Data'!G151))="","",OFFSET('Sanitation Data'!$G$30,0,10*ROW('Sanitation Data'!G151)))</f>
        <v/>
      </c>
      <c r="DC157" s="295" t="str">
        <f ca="true">+IF(OFFSET('Sanitation Data'!$G$31,0,10*ROW('Sanitation Data'!G151))="","",OFFSET('Sanitation Data'!$G$31,0,10*ROW('Sanitation Data'!G151)))</f>
        <v/>
      </c>
      <c r="DD157" s="295" t="str">
        <f ca="true">+IF(OFFSET('Sanitation Data'!$G$32,0,10*ROW('Sanitation Data'!G151))="","",OFFSET('Sanitation Data'!$G$32,0,10*ROW('Sanitation Data'!G151)))</f>
        <v/>
      </c>
      <c r="DE157" s="295" t="str">
        <f ca="true">+IF(OFFSET('Sanitation Data'!$H$28,0,10*ROW('Sanitation Data'!H151))="","",OFFSET('Sanitation Data'!$H$28,0,10*ROW('Sanitation Data'!H151)))</f>
        <v/>
      </c>
      <c r="DF157" s="295" t="str">
        <f ca="true">+IF(OFFSET('Sanitation Data'!$H$29,0,10*ROW('Sanitation Data'!H151))="","",OFFSET('Sanitation Data'!$H$29,0,10*ROW('Sanitation Data'!H151)))</f>
        <v/>
      </c>
      <c r="DG157" s="295" t="str">
        <f ca="true">+IF(OFFSET('Sanitation Data'!$H$30,0,10*ROW('Sanitation Data'!H151))="","",OFFSET('Sanitation Data'!$H$30,0,10*ROW('Sanitation Data'!H151)))</f>
        <v/>
      </c>
      <c r="DH157" s="295" t="str">
        <f ca="true">+IF(OFFSET('Sanitation Data'!$H$31,0,10*ROW('Sanitation Data'!H151))="","",OFFSET('Sanitation Data'!$H$31,0,10*ROW('Sanitation Data'!H151)))</f>
        <v/>
      </c>
      <c r="DI157" s="295" t="str">
        <f ca="true">+IF(OFFSET('Sanitation Data'!$H$32,0,10*ROW('Sanitation Data'!H151))="","",OFFSET('Sanitation Data'!$H$32,0,10*ROW('Sanitation Data'!H151)))</f>
        <v/>
      </c>
      <c r="DJ157" s="295" t="str">
        <f ca="true">+IF(OFFSET('Sanitation Data'!$I$28,0,10*ROW('Sanitation Data'!I151))="","",OFFSET('Sanitation Data'!$I$28,0,10*ROW('Sanitation Data'!I151)))</f>
        <v/>
      </c>
      <c r="DK157" s="295" t="str">
        <f ca="true">+IF(OFFSET('Sanitation Data'!$I$29,0,10*ROW('Sanitation Data'!I151))="","",OFFSET('Sanitation Data'!$I$29,0,10*ROW('Sanitation Data'!I151)))</f>
        <v/>
      </c>
      <c r="DL157" s="295" t="str">
        <f ca="true">+IF(OFFSET('Sanitation Data'!$I$30,0,10*ROW('Sanitation Data'!I151))="","",OFFSET('Sanitation Data'!$I$30,0,10*ROW('Sanitation Data'!I151)))</f>
        <v/>
      </c>
      <c r="DM157" s="295" t="str">
        <f ca="true">+IF(OFFSET('Sanitation Data'!$I$31,0,10*ROW('Sanitation Data'!I151))="","",OFFSET('Sanitation Data'!$I$31,0,10*ROW('Sanitation Data'!I151)))</f>
        <v/>
      </c>
      <c r="DN157" s="295" t="str">
        <f ca="true">+IF(OFFSET('Sanitation Data'!$I$32,0,10*ROW('Sanitation Data'!I151))="","",OFFSET('Sanitation Data'!$I$32,0,10*ROW('Sanitation Data'!I151)))</f>
        <v/>
      </c>
      <c r="DO157" s="295" t="str">
        <f ca="true">+IF(OFFSET('Hygiene Data'!$D$11,0,10*ROW('Hygiene Data'!D151))="","",OFFSET('Hygiene Data'!$D$11,0,10*ROW('Hygiene Data'!D151)))</f>
        <v/>
      </c>
      <c r="DP157" s="295" t="str">
        <f ca="true">+IF(OFFSET('Hygiene Data'!$D$12,0,10*ROW('Hygiene Data'!D151))="","",OFFSET('Hygiene Data'!$D$12,0,10*ROW('Hygiene Data'!D151)))</f>
        <v/>
      </c>
      <c r="DQ157" s="295" t="str">
        <f ca="true">+IF(OFFSET('Hygiene Data'!$D$13,0,10*ROW('Hygiene Data'!D151))="","",OFFSET('Hygiene Data'!$D$13,0,10*ROW('Hygiene Data'!D151)))</f>
        <v/>
      </c>
      <c r="DR157" s="295" t="str">
        <f ca="true">+IF(OFFSET('Hygiene Data'!$E$11,0,10*ROW('Hygiene Data'!E151))="","",OFFSET('Hygiene Data'!$E$11,0,10*ROW('Hygiene Data'!E151)))</f>
        <v/>
      </c>
      <c r="DS157" s="295" t="str">
        <f ca="true">+IF(OFFSET('Hygiene Data'!$E$12,0,10*ROW('Hygiene Data'!E151))="","",OFFSET('Hygiene Data'!$E$12,0,10*ROW('Hygiene Data'!E151)))</f>
        <v/>
      </c>
      <c r="DT157" s="295" t="str">
        <f ca="true">+IF(OFFSET('Hygiene Data'!$E$13,0,10*ROW('Hygiene Data'!E151))="","",OFFSET('Hygiene Data'!$E$13,0,10*ROW('Hygiene Data'!E151)))</f>
        <v/>
      </c>
      <c r="DU157" s="295" t="str">
        <f ca="true">+IF(OFFSET('Hygiene Data'!$F$11,0,10*ROW('Hygiene Data'!F151))="","",OFFSET('Hygiene Data'!$F$11,0,10*ROW('Hygiene Data'!F151)))</f>
        <v/>
      </c>
      <c r="DV157" s="295" t="str">
        <f ca="true">+IF(OFFSET('Hygiene Data'!$F$12,0,10*ROW('Hygiene Data'!F151))="","",OFFSET('Hygiene Data'!$F$12,0,10*ROW('Hygiene Data'!F151)))</f>
        <v/>
      </c>
      <c r="DW157" s="295" t="str">
        <f ca="true">+IF(OFFSET('Hygiene Data'!$F$13,0,10*ROW('Hygiene Data'!F151))="","",OFFSET('Hygiene Data'!$F$13,0,10*ROW('Hygiene Data'!F151)))</f>
        <v/>
      </c>
      <c r="DX157" s="295" t="str">
        <f ca="true">+IF(OFFSET('Hygiene Data'!$G$11,0,10*ROW('Hygiene Data'!G151))="","",OFFSET('Hygiene Data'!$G$11,0,10*ROW('Hygiene Data'!G151)))</f>
        <v/>
      </c>
      <c r="DY157" s="295" t="str">
        <f ca="true">+IF(OFFSET('Hygiene Data'!$G$12,0,10*ROW('Hygiene Data'!G151))="","",OFFSET('Hygiene Data'!$G$12,0,10*ROW('Hygiene Data'!G151)))</f>
        <v/>
      </c>
      <c r="DZ157" s="295" t="str">
        <f ca="true">+IF(OFFSET('Hygiene Data'!$G$13,0,10*ROW('Hygiene Data'!G151))="","",OFFSET('Hygiene Data'!$G$13,0,10*ROW('Hygiene Data'!G151)))</f>
        <v/>
      </c>
      <c r="EA157" s="295" t="str">
        <f ca="true">+IF(OFFSET('Hygiene Data'!$H$11,0,10*ROW('Hygiene Data'!H151))="","",OFFSET('Hygiene Data'!$H$11,0,10*ROW('Hygiene Data'!H151)))</f>
        <v/>
      </c>
      <c r="EB157" s="295" t="str">
        <f ca="true">+IF(OFFSET('Hygiene Data'!$H$12,0,10*ROW('Hygiene Data'!H151))="","",OFFSET('Hygiene Data'!$H$12,0,10*ROW('Hygiene Data'!H151)))</f>
        <v/>
      </c>
      <c r="EC157" s="295" t="str">
        <f ca="true">+IF(OFFSET('Hygiene Data'!$H$13,0,10*ROW('Hygiene Data'!H151))="","",OFFSET('Hygiene Data'!$H$13,0,10*ROW('Hygiene Data'!H151)))</f>
        <v/>
      </c>
      <c r="ED157" s="295" t="str">
        <f ca="true">+IF(OFFSET('Hygiene Data'!$I$11,0,10*ROW('Hygiene Data'!I151))="","",OFFSET('Hygiene Data'!$I$11,0,10*ROW('Hygiene Data'!I151)))</f>
        <v/>
      </c>
      <c r="EE157" s="295" t="str">
        <f ca="true">+IF(OFFSET('Hygiene Data'!$I$12,0,10*ROW('Hygiene Data'!I151))="","",OFFSET('Hygiene Data'!$I$12,0,10*ROW('Hygiene Data'!I151)))</f>
        <v/>
      </c>
      <c r="EF157" s="29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5"/>
      <c r="BS158" s="295" t="str">
        <f ca="true">+IF(OFFSET('Water Data'!$D$27,0,10*ROW('Water Data'!D152))="","",OFFSET('Water Data'!$D$27,0,10*ROW('Water Data'!D152)))</f>
        <v/>
      </c>
      <c r="BT158" s="295" t="str">
        <f ca="true">+IF(OFFSET('Water Data'!$D$28,0,10*ROW('Water Data'!D152))="","",OFFSET('Water Data'!$D$28,0,10*ROW('Water Data'!D152)))</f>
        <v/>
      </c>
      <c r="BU158" s="295" t="str">
        <f ca="true">+IF(OFFSET('Water Data'!$D$29,0,10*ROW('Water Data'!D152))="","",OFFSET('Water Data'!$D$29,0,10*ROW('Water Data'!D152)))</f>
        <v/>
      </c>
      <c r="BV158" s="295" t="str">
        <f ca="true">+IF(OFFSET('Water Data'!$E$27,0,10*ROW('Water Data'!E152))="","",OFFSET('Water Data'!$E$27,0,10*ROW('Water Data'!E152)))</f>
        <v/>
      </c>
      <c r="BW158" s="295" t="str">
        <f ca="true">+IF(OFFSET('Water Data'!$E$28,0,10*ROW('Water Data'!E152))="","",OFFSET('Water Data'!$E$28,0,10*ROW('Water Data'!E152)))</f>
        <v/>
      </c>
      <c r="BX158" s="295" t="str">
        <f ca="true">+IF(OFFSET('Water Data'!$E$29,0,10*ROW('Water Data'!E152))="","",OFFSET('Water Data'!$E$29,0,10*ROW('Water Data'!E152)))</f>
        <v/>
      </c>
      <c r="BY158" s="295" t="str">
        <f ca="true">+IF(OFFSET('Water Data'!$F$27,0,10*ROW('Water Data'!F152))="","",OFFSET('Water Data'!$F$27,0,10*ROW('Water Data'!F152)))</f>
        <v/>
      </c>
      <c r="BZ158" s="295" t="str">
        <f ca="true">+IF(OFFSET('Water Data'!$F$28,0,10*ROW('Water Data'!F152))="","",OFFSET('Water Data'!$F$28,0,10*ROW('Water Data'!F152)))</f>
        <v/>
      </c>
      <c r="CA158" s="295" t="str">
        <f ca="true">+IF(OFFSET('Water Data'!$F$29,0,10*ROW('Water Data'!F152))="","",OFFSET('Water Data'!$F$29,0,10*ROW('Water Data'!F152)))</f>
        <v/>
      </c>
      <c r="CB158" s="295" t="str">
        <f ca="true">+IF(OFFSET('Water Data'!$G$27,0,10*ROW('Water Data'!G152))="","",OFFSET('Water Data'!$G$27,0,10*ROW('Water Data'!G152)))</f>
        <v/>
      </c>
      <c r="CC158" s="295" t="str">
        <f ca="true">+IF(OFFSET('Water Data'!$G$28,0,10*ROW('Water Data'!G152))="","",OFFSET('Water Data'!$G$28,0,10*ROW('Water Data'!G152)))</f>
        <v/>
      </c>
      <c r="CD158" s="295" t="str">
        <f ca="true">+IF(OFFSET('Water Data'!$G$29,0,10*ROW('Water Data'!G152))="","",OFFSET('Water Data'!$G$29,0,10*ROW('Water Data'!G152)))</f>
        <v/>
      </c>
      <c r="CE158" s="295" t="str">
        <f ca="true">+IF(OFFSET('Water Data'!$H$27,0,10*ROW('Water Data'!H152))="","",OFFSET('Water Data'!$H$27,0,10*ROW('Water Data'!H152)))</f>
        <v/>
      </c>
      <c r="CF158" s="295" t="str">
        <f ca="true">+IF(OFFSET('Water Data'!$H$28,0,10*ROW('Water Data'!H152))="","",OFFSET('Water Data'!$H$28,0,10*ROW('Water Data'!H152)))</f>
        <v/>
      </c>
      <c r="CG158" s="295" t="str">
        <f ca="true">+IF(OFFSET('Water Data'!$H$29,0,10*ROW('Water Data'!H152))="","",OFFSET('Water Data'!$H$29,0,10*ROW('Water Data'!H152)))</f>
        <v/>
      </c>
      <c r="CH158" s="295" t="str">
        <f ca="true">+IF(OFFSET('Water Data'!$I$27,0,10*ROW('Water Data'!I152))="","",OFFSET('Water Data'!$I$27,0,10*ROW('Water Data'!I152)))</f>
        <v/>
      </c>
      <c r="CI158" s="295" t="str">
        <f ca="true">+IF(OFFSET('Water Data'!$I$28,0,10*ROW('Water Data'!I152))="","",OFFSET('Water Data'!$I$28,0,10*ROW('Water Data'!I152)))</f>
        <v/>
      </c>
      <c r="CJ158" s="295" t="str">
        <f ca="true">+IF(OFFSET('Water Data'!$I$29,0,10*ROW('Water Data'!I152))="","",OFFSET('Water Data'!$I$29,0,10*ROW('Water Data'!I152)))</f>
        <v/>
      </c>
      <c r="CK158" s="295" t="str">
        <f ca="true">+IF(OFFSET('Sanitation Data'!$D$28,0,10*ROW('Sanitation Data'!D152))="","",OFFSET('Sanitation Data'!$D$28,0,10*ROW('Sanitation Data'!D152)))</f>
        <v/>
      </c>
      <c r="CL158" s="295" t="str">
        <f ca="true">+IF(OFFSET('Sanitation Data'!$D$29,0,10*ROW('Sanitation Data'!D152))="","",OFFSET('Sanitation Data'!$D$29,0,10*ROW('Sanitation Data'!D152)))</f>
        <v/>
      </c>
      <c r="CM158" s="295" t="str">
        <f ca="true">+IF(OFFSET('Sanitation Data'!$D$30,0,10*ROW('Sanitation Data'!D152))="","",OFFSET('Sanitation Data'!$D$30,0,10*ROW('Sanitation Data'!D152)))</f>
        <v/>
      </c>
      <c r="CN158" s="295" t="str">
        <f ca="true">+IF(OFFSET('Sanitation Data'!$D$31,0,10*ROW('Sanitation Data'!D152))="","",OFFSET('Sanitation Data'!$D$31,0,10*ROW('Sanitation Data'!D152)))</f>
        <v/>
      </c>
      <c r="CO158" s="295" t="str">
        <f ca="true">+IF(OFFSET('Sanitation Data'!$D$32,0,10*ROW('Sanitation Data'!D152))="","",OFFSET('Sanitation Data'!$D$32,0,10*ROW('Sanitation Data'!D152)))</f>
        <v/>
      </c>
      <c r="CP158" s="295" t="str">
        <f ca="true">+IF(OFFSET('Sanitation Data'!$E$28,0,10*ROW('Sanitation Data'!E152))="","",OFFSET('Sanitation Data'!$E$28,0,10*ROW('Sanitation Data'!E152)))</f>
        <v/>
      </c>
      <c r="CQ158" s="295" t="str">
        <f ca="true">+IF(OFFSET('Sanitation Data'!$E$29,0,10*ROW('Sanitation Data'!E152))="","",OFFSET('Sanitation Data'!$E$29,0,10*ROW('Sanitation Data'!E152)))</f>
        <v/>
      </c>
      <c r="CR158" s="295" t="str">
        <f ca="true">+IF(OFFSET('Sanitation Data'!$E$30,0,10*ROW('Sanitation Data'!E152))="","",OFFSET('Sanitation Data'!$E$30,0,10*ROW('Sanitation Data'!E152)))</f>
        <v/>
      </c>
      <c r="CS158" s="295" t="str">
        <f ca="true">+IF(OFFSET('Sanitation Data'!$E$31,0,10*ROW('Sanitation Data'!E152))="","",OFFSET('Sanitation Data'!$E$31,0,10*ROW('Sanitation Data'!E152)))</f>
        <v/>
      </c>
      <c r="CT158" s="295" t="str">
        <f ca="true">+IF(OFFSET('Sanitation Data'!$E$32,0,10*ROW('Sanitation Data'!E152))="","",OFFSET('Sanitation Data'!$E$32,0,10*ROW('Sanitation Data'!E152)))</f>
        <v/>
      </c>
      <c r="CU158" s="295" t="str">
        <f ca="true">+IF(OFFSET('Sanitation Data'!$F$28,0,10*ROW('Sanitation Data'!F152))="","",OFFSET('Sanitation Data'!$F$28,0,10*ROW('Sanitation Data'!F152)))</f>
        <v/>
      </c>
      <c r="CV158" s="295" t="str">
        <f ca="true">+IF(OFFSET('Sanitation Data'!$F$29,0,10*ROW('Sanitation Data'!F152))="","",OFFSET('Sanitation Data'!$F$29,0,10*ROW('Sanitation Data'!F152)))</f>
        <v/>
      </c>
      <c r="CW158" s="295" t="str">
        <f ca="true">+IF(OFFSET('Sanitation Data'!$F$30,0,10*ROW('Sanitation Data'!F152))="","",OFFSET('Sanitation Data'!$F$30,0,10*ROW('Sanitation Data'!F152)))</f>
        <v/>
      </c>
      <c r="CX158" s="295" t="str">
        <f ca="true">+IF(OFFSET('Sanitation Data'!$F$31,0,10*ROW('Sanitation Data'!F152))="","",OFFSET('Sanitation Data'!$F$31,0,10*ROW('Sanitation Data'!F152)))</f>
        <v/>
      </c>
      <c r="CY158" s="295" t="str">
        <f ca="true">+IF(OFFSET('Sanitation Data'!$F$32,0,10*ROW('Sanitation Data'!F152))="","",OFFSET('Sanitation Data'!$F$32,0,10*ROW('Sanitation Data'!F152)))</f>
        <v/>
      </c>
      <c r="CZ158" s="295" t="str">
        <f ca="true">+IF(OFFSET('Sanitation Data'!$G$28,0,10*ROW('Sanitation Data'!G152))="","",OFFSET('Sanitation Data'!$G$28,0,10*ROW('Sanitation Data'!G152)))</f>
        <v/>
      </c>
      <c r="DA158" s="295" t="str">
        <f ca="true">+IF(OFFSET('Sanitation Data'!$G$29,0,10*ROW('Sanitation Data'!G152))="","",OFFSET('Sanitation Data'!$G$29,0,10*ROW('Sanitation Data'!G152)))</f>
        <v/>
      </c>
      <c r="DB158" s="295" t="str">
        <f ca="true">+IF(OFFSET('Sanitation Data'!$G$30,0,10*ROW('Sanitation Data'!G152))="","",OFFSET('Sanitation Data'!$G$30,0,10*ROW('Sanitation Data'!G152)))</f>
        <v/>
      </c>
      <c r="DC158" s="295" t="str">
        <f ca="true">+IF(OFFSET('Sanitation Data'!$G$31,0,10*ROW('Sanitation Data'!G152))="","",OFFSET('Sanitation Data'!$G$31,0,10*ROW('Sanitation Data'!G152)))</f>
        <v/>
      </c>
      <c r="DD158" s="295" t="str">
        <f ca="true">+IF(OFFSET('Sanitation Data'!$G$32,0,10*ROW('Sanitation Data'!G152))="","",OFFSET('Sanitation Data'!$G$32,0,10*ROW('Sanitation Data'!G152)))</f>
        <v/>
      </c>
      <c r="DE158" s="295" t="str">
        <f ca="true">+IF(OFFSET('Sanitation Data'!$H$28,0,10*ROW('Sanitation Data'!H152))="","",OFFSET('Sanitation Data'!$H$28,0,10*ROW('Sanitation Data'!H152)))</f>
        <v/>
      </c>
      <c r="DF158" s="295" t="str">
        <f ca="true">+IF(OFFSET('Sanitation Data'!$H$29,0,10*ROW('Sanitation Data'!H152))="","",OFFSET('Sanitation Data'!$H$29,0,10*ROW('Sanitation Data'!H152)))</f>
        <v/>
      </c>
      <c r="DG158" s="295" t="str">
        <f ca="true">+IF(OFFSET('Sanitation Data'!$H$30,0,10*ROW('Sanitation Data'!H152))="","",OFFSET('Sanitation Data'!$H$30,0,10*ROW('Sanitation Data'!H152)))</f>
        <v/>
      </c>
      <c r="DH158" s="295" t="str">
        <f ca="true">+IF(OFFSET('Sanitation Data'!$H$31,0,10*ROW('Sanitation Data'!H152))="","",OFFSET('Sanitation Data'!$H$31,0,10*ROW('Sanitation Data'!H152)))</f>
        <v/>
      </c>
      <c r="DI158" s="295" t="str">
        <f ca="true">+IF(OFFSET('Sanitation Data'!$H$32,0,10*ROW('Sanitation Data'!H152))="","",OFFSET('Sanitation Data'!$H$32,0,10*ROW('Sanitation Data'!H152)))</f>
        <v/>
      </c>
      <c r="DJ158" s="295" t="str">
        <f ca="true">+IF(OFFSET('Sanitation Data'!$I$28,0,10*ROW('Sanitation Data'!I152))="","",OFFSET('Sanitation Data'!$I$28,0,10*ROW('Sanitation Data'!I152)))</f>
        <v/>
      </c>
      <c r="DK158" s="295" t="str">
        <f ca="true">+IF(OFFSET('Sanitation Data'!$I$29,0,10*ROW('Sanitation Data'!I152))="","",OFFSET('Sanitation Data'!$I$29,0,10*ROW('Sanitation Data'!I152)))</f>
        <v/>
      </c>
      <c r="DL158" s="295" t="str">
        <f ca="true">+IF(OFFSET('Sanitation Data'!$I$30,0,10*ROW('Sanitation Data'!I152))="","",OFFSET('Sanitation Data'!$I$30,0,10*ROW('Sanitation Data'!I152)))</f>
        <v/>
      </c>
      <c r="DM158" s="295" t="str">
        <f ca="true">+IF(OFFSET('Sanitation Data'!$I$31,0,10*ROW('Sanitation Data'!I152))="","",OFFSET('Sanitation Data'!$I$31,0,10*ROW('Sanitation Data'!I152)))</f>
        <v/>
      </c>
      <c r="DN158" s="295" t="str">
        <f ca="true">+IF(OFFSET('Sanitation Data'!$I$32,0,10*ROW('Sanitation Data'!I152))="","",OFFSET('Sanitation Data'!$I$32,0,10*ROW('Sanitation Data'!I152)))</f>
        <v/>
      </c>
      <c r="DO158" s="295" t="str">
        <f ca="true">+IF(OFFSET('Hygiene Data'!$D$11,0,10*ROW('Hygiene Data'!D152))="","",OFFSET('Hygiene Data'!$D$11,0,10*ROW('Hygiene Data'!D152)))</f>
        <v/>
      </c>
      <c r="DP158" s="295" t="str">
        <f ca="true">+IF(OFFSET('Hygiene Data'!$D$12,0,10*ROW('Hygiene Data'!D152))="","",OFFSET('Hygiene Data'!$D$12,0,10*ROW('Hygiene Data'!D152)))</f>
        <v/>
      </c>
      <c r="DQ158" s="295" t="str">
        <f ca="true">+IF(OFFSET('Hygiene Data'!$D$13,0,10*ROW('Hygiene Data'!D152))="","",OFFSET('Hygiene Data'!$D$13,0,10*ROW('Hygiene Data'!D152)))</f>
        <v/>
      </c>
      <c r="DR158" s="295" t="str">
        <f ca="true">+IF(OFFSET('Hygiene Data'!$E$11,0,10*ROW('Hygiene Data'!E152))="","",OFFSET('Hygiene Data'!$E$11,0,10*ROW('Hygiene Data'!E152)))</f>
        <v/>
      </c>
      <c r="DS158" s="295" t="str">
        <f ca="true">+IF(OFFSET('Hygiene Data'!$E$12,0,10*ROW('Hygiene Data'!E152))="","",OFFSET('Hygiene Data'!$E$12,0,10*ROW('Hygiene Data'!E152)))</f>
        <v/>
      </c>
      <c r="DT158" s="295" t="str">
        <f ca="true">+IF(OFFSET('Hygiene Data'!$E$13,0,10*ROW('Hygiene Data'!E152))="","",OFFSET('Hygiene Data'!$E$13,0,10*ROW('Hygiene Data'!E152)))</f>
        <v/>
      </c>
      <c r="DU158" s="295" t="str">
        <f ca="true">+IF(OFFSET('Hygiene Data'!$F$11,0,10*ROW('Hygiene Data'!F152))="","",OFFSET('Hygiene Data'!$F$11,0,10*ROW('Hygiene Data'!F152)))</f>
        <v/>
      </c>
      <c r="DV158" s="295" t="str">
        <f ca="true">+IF(OFFSET('Hygiene Data'!$F$12,0,10*ROW('Hygiene Data'!F152))="","",OFFSET('Hygiene Data'!$F$12,0,10*ROW('Hygiene Data'!F152)))</f>
        <v/>
      </c>
      <c r="DW158" s="295" t="str">
        <f ca="true">+IF(OFFSET('Hygiene Data'!$F$13,0,10*ROW('Hygiene Data'!F152))="","",OFFSET('Hygiene Data'!$F$13,0,10*ROW('Hygiene Data'!F152)))</f>
        <v/>
      </c>
      <c r="DX158" s="295" t="str">
        <f ca="true">+IF(OFFSET('Hygiene Data'!$G$11,0,10*ROW('Hygiene Data'!G152))="","",OFFSET('Hygiene Data'!$G$11,0,10*ROW('Hygiene Data'!G152)))</f>
        <v/>
      </c>
      <c r="DY158" s="295" t="str">
        <f ca="true">+IF(OFFSET('Hygiene Data'!$G$12,0,10*ROW('Hygiene Data'!G152))="","",OFFSET('Hygiene Data'!$G$12,0,10*ROW('Hygiene Data'!G152)))</f>
        <v/>
      </c>
      <c r="DZ158" s="295" t="str">
        <f ca="true">+IF(OFFSET('Hygiene Data'!$G$13,0,10*ROW('Hygiene Data'!G152))="","",OFFSET('Hygiene Data'!$G$13,0,10*ROW('Hygiene Data'!G152)))</f>
        <v/>
      </c>
      <c r="EA158" s="295" t="str">
        <f ca="true">+IF(OFFSET('Hygiene Data'!$H$11,0,10*ROW('Hygiene Data'!H152))="","",OFFSET('Hygiene Data'!$H$11,0,10*ROW('Hygiene Data'!H152)))</f>
        <v/>
      </c>
      <c r="EB158" s="295" t="str">
        <f ca="true">+IF(OFFSET('Hygiene Data'!$H$12,0,10*ROW('Hygiene Data'!H152))="","",OFFSET('Hygiene Data'!$H$12,0,10*ROW('Hygiene Data'!H152)))</f>
        <v/>
      </c>
      <c r="EC158" s="295" t="str">
        <f ca="true">+IF(OFFSET('Hygiene Data'!$H$13,0,10*ROW('Hygiene Data'!H152))="","",OFFSET('Hygiene Data'!$H$13,0,10*ROW('Hygiene Data'!H152)))</f>
        <v/>
      </c>
      <c r="ED158" s="295" t="str">
        <f ca="true">+IF(OFFSET('Hygiene Data'!$I$11,0,10*ROW('Hygiene Data'!I152))="","",OFFSET('Hygiene Data'!$I$11,0,10*ROW('Hygiene Data'!I152)))</f>
        <v/>
      </c>
      <c r="EE158" s="295" t="str">
        <f ca="true">+IF(OFFSET('Hygiene Data'!$I$12,0,10*ROW('Hygiene Data'!I152))="","",OFFSET('Hygiene Data'!$I$12,0,10*ROW('Hygiene Data'!I152)))</f>
        <v/>
      </c>
      <c r="EF158" s="29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5"/>
      <c r="BS159" s="295" t="str">
        <f ca="true">+IF(OFFSET('Water Data'!$D$27,0,10*ROW('Water Data'!D153))="","",OFFSET('Water Data'!$D$27,0,10*ROW('Water Data'!D153)))</f>
        <v/>
      </c>
      <c r="BT159" s="295" t="str">
        <f ca="true">+IF(OFFSET('Water Data'!$D$28,0,10*ROW('Water Data'!D153))="","",OFFSET('Water Data'!$D$28,0,10*ROW('Water Data'!D153)))</f>
        <v/>
      </c>
      <c r="BU159" s="295" t="str">
        <f ca="true">+IF(OFFSET('Water Data'!$D$29,0,10*ROW('Water Data'!D153))="","",OFFSET('Water Data'!$D$29,0,10*ROW('Water Data'!D153)))</f>
        <v/>
      </c>
      <c r="BV159" s="295" t="str">
        <f ca="true">+IF(OFFSET('Water Data'!$E$27,0,10*ROW('Water Data'!E153))="","",OFFSET('Water Data'!$E$27,0,10*ROW('Water Data'!E153)))</f>
        <v/>
      </c>
      <c r="BW159" s="295" t="str">
        <f ca="true">+IF(OFFSET('Water Data'!$E$28,0,10*ROW('Water Data'!E153))="","",OFFSET('Water Data'!$E$28,0,10*ROW('Water Data'!E153)))</f>
        <v/>
      </c>
      <c r="BX159" s="295" t="str">
        <f ca="true">+IF(OFFSET('Water Data'!$E$29,0,10*ROW('Water Data'!E153))="","",OFFSET('Water Data'!$E$29,0,10*ROW('Water Data'!E153)))</f>
        <v/>
      </c>
      <c r="BY159" s="295" t="str">
        <f ca="true">+IF(OFFSET('Water Data'!$F$27,0,10*ROW('Water Data'!F153))="","",OFFSET('Water Data'!$F$27,0,10*ROW('Water Data'!F153)))</f>
        <v/>
      </c>
      <c r="BZ159" s="295" t="str">
        <f ca="true">+IF(OFFSET('Water Data'!$F$28,0,10*ROW('Water Data'!F153))="","",OFFSET('Water Data'!$F$28,0,10*ROW('Water Data'!F153)))</f>
        <v/>
      </c>
      <c r="CA159" s="295" t="str">
        <f ca="true">+IF(OFFSET('Water Data'!$F$29,0,10*ROW('Water Data'!F153))="","",OFFSET('Water Data'!$F$29,0,10*ROW('Water Data'!F153)))</f>
        <v/>
      </c>
      <c r="CB159" s="295" t="str">
        <f ca="true">+IF(OFFSET('Water Data'!$G$27,0,10*ROW('Water Data'!G153))="","",OFFSET('Water Data'!$G$27,0,10*ROW('Water Data'!G153)))</f>
        <v/>
      </c>
      <c r="CC159" s="295" t="str">
        <f ca="true">+IF(OFFSET('Water Data'!$G$28,0,10*ROW('Water Data'!G153))="","",OFFSET('Water Data'!$G$28,0,10*ROW('Water Data'!G153)))</f>
        <v/>
      </c>
      <c r="CD159" s="295" t="str">
        <f ca="true">+IF(OFFSET('Water Data'!$G$29,0,10*ROW('Water Data'!G153))="","",OFFSET('Water Data'!$G$29,0,10*ROW('Water Data'!G153)))</f>
        <v/>
      </c>
      <c r="CE159" s="295" t="str">
        <f ca="true">+IF(OFFSET('Water Data'!$H$27,0,10*ROW('Water Data'!H153))="","",OFFSET('Water Data'!$H$27,0,10*ROW('Water Data'!H153)))</f>
        <v/>
      </c>
      <c r="CF159" s="295" t="str">
        <f ca="true">+IF(OFFSET('Water Data'!$H$28,0,10*ROW('Water Data'!H153))="","",OFFSET('Water Data'!$H$28,0,10*ROW('Water Data'!H153)))</f>
        <v/>
      </c>
      <c r="CG159" s="295" t="str">
        <f ca="true">+IF(OFFSET('Water Data'!$H$29,0,10*ROW('Water Data'!H153))="","",OFFSET('Water Data'!$H$29,0,10*ROW('Water Data'!H153)))</f>
        <v/>
      </c>
      <c r="CH159" s="295" t="str">
        <f ca="true">+IF(OFFSET('Water Data'!$I$27,0,10*ROW('Water Data'!I153))="","",OFFSET('Water Data'!$I$27,0,10*ROW('Water Data'!I153)))</f>
        <v/>
      </c>
      <c r="CI159" s="295" t="str">
        <f ca="true">+IF(OFFSET('Water Data'!$I$28,0,10*ROW('Water Data'!I153))="","",OFFSET('Water Data'!$I$28,0,10*ROW('Water Data'!I153)))</f>
        <v/>
      </c>
      <c r="CJ159" s="295" t="str">
        <f ca="true">+IF(OFFSET('Water Data'!$I$29,0,10*ROW('Water Data'!I153))="","",OFFSET('Water Data'!$I$29,0,10*ROW('Water Data'!I153)))</f>
        <v/>
      </c>
      <c r="CK159" s="295" t="str">
        <f ca="true">+IF(OFFSET('Sanitation Data'!$D$28,0,10*ROW('Sanitation Data'!D153))="","",OFFSET('Sanitation Data'!$D$28,0,10*ROW('Sanitation Data'!D153)))</f>
        <v/>
      </c>
      <c r="CL159" s="295" t="str">
        <f ca="true">+IF(OFFSET('Sanitation Data'!$D$29,0,10*ROW('Sanitation Data'!D153))="","",OFFSET('Sanitation Data'!$D$29,0,10*ROW('Sanitation Data'!D153)))</f>
        <v/>
      </c>
      <c r="CM159" s="295" t="str">
        <f ca="true">+IF(OFFSET('Sanitation Data'!$D$30,0,10*ROW('Sanitation Data'!D153))="","",OFFSET('Sanitation Data'!$D$30,0,10*ROW('Sanitation Data'!D153)))</f>
        <v/>
      </c>
      <c r="CN159" s="295" t="str">
        <f ca="true">+IF(OFFSET('Sanitation Data'!$D$31,0,10*ROW('Sanitation Data'!D153))="","",OFFSET('Sanitation Data'!$D$31,0,10*ROW('Sanitation Data'!D153)))</f>
        <v/>
      </c>
      <c r="CO159" s="295" t="str">
        <f ca="true">+IF(OFFSET('Sanitation Data'!$D$32,0,10*ROW('Sanitation Data'!D153))="","",OFFSET('Sanitation Data'!$D$32,0,10*ROW('Sanitation Data'!D153)))</f>
        <v/>
      </c>
      <c r="CP159" s="295" t="str">
        <f ca="true">+IF(OFFSET('Sanitation Data'!$E$28,0,10*ROW('Sanitation Data'!E153))="","",OFFSET('Sanitation Data'!$E$28,0,10*ROW('Sanitation Data'!E153)))</f>
        <v/>
      </c>
      <c r="CQ159" s="295" t="str">
        <f ca="true">+IF(OFFSET('Sanitation Data'!$E$29,0,10*ROW('Sanitation Data'!E153))="","",OFFSET('Sanitation Data'!$E$29,0,10*ROW('Sanitation Data'!E153)))</f>
        <v/>
      </c>
      <c r="CR159" s="295" t="str">
        <f ca="true">+IF(OFFSET('Sanitation Data'!$E$30,0,10*ROW('Sanitation Data'!E153))="","",OFFSET('Sanitation Data'!$E$30,0,10*ROW('Sanitation Data'!E153)))</f>
        <v/>
      </c>
      <c r="CS159" s="295" t="str">
        <f ca="true">+IF(OFFSET('Sanitation Data'!$E$31,0,10*ROW('Sanitation Data'!E153))="","",OFFSET('Sanitation Data'!$E$31,0,10*ROW('Sanitation Data'!E153)))</f>
        <v/>
      </c>
      <c r="CT159" s="295" t="str">
        <f ca="true">+IF(OFFSET('Sanitation Data'!$E$32,0,10*ROW('Sanitation Data'!E153))="","",OFFSET('Sanitation Data'!$E$32,0,10*ROW('Sanitation Data'!E153)))</f>
        <v/>
      </c>
      <c r="CU159" s="295" t="str">
        <f ca="true">+IF(OFFSET('Sanitation Data'!$F$28,0,10*ROW('Sanitation Data'!F153))="","",OFFSET('Sanitation Data'!$F$28,0,10*ROW('Sanitation Data'!F153)))</f>
        <v/>
      </c>
      <c r="CV159" s="295" t="str">
        <f ca="true">+IF(OFFSET('Sanitation Data'!$F$29,0,10*ROW('Sanitation Data'!F153))="","",OFFSET('Sanitation Data'!$F$29,0,10*ROW('Sanitation Data'!F153)))</f>
        <v/>
      </c>
      <c r="CW159" s="295" t="str">
        <f ca="true">+IF(OFFSET('Sanitation Data'!$F$30,0,10*ROW('Sanitation Data'!F153))="","",OFFSET('Sanitation Data'!$F$30,0,10*ROW('Sanitation Data'!F153)))</f>
        <v/>
      </c>
      <c r="CX159" s="295" t="str">
        <f ca="true">+IF(OFFSET('Sanitation Data'!$F$31,0,10*ROW('Sanitation Data'!F153))="","",OFFSET('Sanitation Data'!$F$31,0,10*ROW('Sanitation Data'!F153)))</f>
        <v/>
      </c>
      <c r="CY159" s="295" t="str">
        <f ca="true">+IF(OFFSET('Sanitation Data'!$F$32,0,10*ROW('Sanitation Data'!F153))="","",OFFSET('Sanitation Data'!$F$32,0,10*ROW('Sanitation Data'!F153)))</f>
        <v/>
      </c>
      <c r="CZ159" s="295" t="str">
        <f ca="true">+IF(OFFSET('Sanitation Data'!$G$28,0,10*ROW('Sanitation Data'!G153))="","",OFFSET('Sanitation Data'!$G$28,0,10*ROW('Sanitation Data'!G153)))</f>
        <v/>
      </c>
      <c r="DA159" s="295" t="str">
        <f ca="true">+IF(OFFSET('Sanitation Data'!$G$29,0,10*ROW('Sanitation Data'!G153))="","",OFFSET('Sanitation Data'!$G$29,0,10*ROW('Sanitation Data'!G153)))</f>
        <v/>
      </c>
      <c r="DB159" s="295" t="str">
        <f ca="true">+IF(OFFSET('Sanitation Data'!$G$30,0,10*ROW('Sanitation Data'!G153))="","",OFFSET('Sanitation Data'!$G$30,0,10*ROW('Sanitation Data'!G153)))</f>
        <v/>
      </c>
      <c r="DC159" s="295" t="str">
        <f ca="true">+IF(OFFSET('Sanitation Data'!$G$31,0,10*ROW('Sanitation Data'!G153))="","",OFFSET('Sanitation Data'!$G$31,0,10*ROW('Sanitation Data'!G153)))</f>
        <v/>
      </c>
      <c r="DD159" s="295" t="str">
        <f ca="true">+IF(OFFSET('Sanitation Data'!$G$32,0,10*ROW('Sanitation Data'!G153))="","",OFFSET('Sanitation Data'!$G$32,0,10*ROW('Sanitation Data'!G153)))</f>
        <v/>
      </c>
      <c r="DE159" s="295" t="str">
        <f ca="true">+IF(OFFSET('Sanitation Data'!$H$28,0,10*ROW('Sanitation Data'!H153))="","",OFFSET('Sanitation Data'!$H$28,0,10*ROW('Sanitation Data'!H153)))</f>
        <v/>
      </c>
      <c r="DF159" s="295" t="str">
        <f ca="true">+IF(OFFSET('Sanitation Data'!$H$29,0,10*ROW('Sanitation Data'!H153))="","",OFFSET('Sanitation Data'!$H$29,0,10*ROW('Sanitation Data'!H153)))</f>
        <v/>
      </c>
      <c r="DG159" s="295" t="str">
        <f ca="true">+IF(OFFSET('Sanitation Data'!$H$30,0,10*ROW('Sanitation Data'!H153))="","",OFFSET('Sanitation Data'!$H$30,0,10*ROW('Sanitation Data'!H153)))</f>
        <v/>
      </c>
      <c r="DH159" s="295" t="str">
        <f ca="true">+IF(OFFSET('Sanitation Data'!$H$31,0,10*ROW('Sanitation Data'!H153))="","",OFFSET('Sanitation Data'!$H$31,0,10*ROW('Sanitation Data'!H153)))</f>
        <v/>
      </c>
      <c r="DI159" s="295" t="str">
        <f ca="true">+IF(OFFSET('Sanitation Data'!$H$32,0,10*ROW('Sanitation Data'!H153))="","",OFFSET('Sanitation Data'!$H$32,0,10*ROW('Sanitation Data'!H153)))</f>
        <v/>
      </c>
      <c r="DJ159" s="295" t="str">
        <f ca="true">+IF(OFFSET('Sanitation Data'!$I$28,0,10*ROW('Sanitation Data'!I153))="","",OFFSET('Sanitation Data'!$I$28,0,10*ROW('Sanitation Data'!I153)))</f>
        <v/>
      </c>
      <c r="DK159" s="295" t="str">
        <f ca="true">+IF(OFFSET('Sanitation Data'!$I$29,0,10*ROW('Sanitation Data'!I153))="","",OFFSET('Sanitation Data'!$I$29,0,10*ROW('Sanitation Data'!I153)))</f>
        <v/>
      </c>
      <c r="DL159" s="295" t="str">
        <f ca="true">+IF(OFFSET('Sanitation Data'!$I$30,0,10*ROW('Sanitation Data'!I153))="","",OFFSET('Sanitation Data'!$I$30,0,10*ROW('Sanitation Data'!I153)))</f>
        <v/>
      </c>
      <c r="DM159" s="295" t="str">
        <f ca="true">+IF(OFFSET('Sanitation Data'!$I$31,0,10*ROW('Sanitation Data'!I153))="","",OFFSET('Sanitation Data'!$I$31,0,10*ROW('Sanitation Data'!I153)))</f>
        <v/>
      </c>
      <c r="DN159" s="295" t="str">
        <f ca="true">+IF(OFFSET('Sanitation Data'!$I$32,0,10*ROW('Sanitation Data'!I153))="","",OFFSET('Sanitation Data'!$I$32,0,10*ROW('Sanitation Data'!I153)))</f>
        <v/>
      </c>
      <c r="DO159" s="295" t="str">
        <f ca="true">+IF(OFFSET('Hygiene Data'!$D$11,0,10*ROW('Hygiene Data'!D153))="","",OFFSET('Hygiene Data'!$D$11,0,10*ROW('Hygiene Data'!D153)))</f>
        <v/>
      </c>
      <c r="DP159" s="295" t="str">
        <f ca="true">+IF(OFFSET('Hygiene Data'!$D$12,0,10*ROW('Hygiene Data'!D153))="","",OFFSET('Hygiene Data'!$D$12,0,10*ROW('Hygiene Data'!D153)))</f>
        <v/>
      </c>
      <c r="DQ159" s="295" t="str">
        <f ca="true">+IF(OFFSET('Hygiene Data'!$D$13,0,10*ROW('Hygiene Data'!D153))="","",OFFSET('Hygiene Data'!$D$13,0,10*ROW('Hygiene Data'!D153)))</f>
        <v/>
      </c>
      <c r="DR159" s="295" t="str">
        <f ca="true">+IF(OFFSET('Hygiene Data'!$E$11,0,10*ROW('Hygiene Data'!E153))="","",OFFSET('Hygiene Data'!$E$11,0,10*ROW('Hygiene Data'!E153)))</f>
        <v/>
      </c>
      <c r="DS159" s="295" t="str">
        <f ca="true">+IF(OFFSET('Hygiene Data'!$E$12,0,10*ROW('Hygiene Data'!E153))="","",OFFSET('Hygiene Data'!$E$12,0,10*ROW('Hygiene Data'!E153)))</f>
        <v/>
      </c>
      <c r="DT159" s="295" t="str">
        <f ca="true">+IF(OFFSET('Hygiene Data'!$E$13,0,10*ROW('Hygiene Data'!E153))="","",OFFSET('Hygiene Data'!$E$13,0,10*ROW('Hygiene Data'!E153)))</f>
        <v/>
      </c>
      <c r="DU159" s="295" t="str">
        <f ca="true">+IF(OFFSET('Hygiene Data'!$F$11,0,10*ROW('Hygiene Data'!F153))="","",OFFSET('Hygiene Data'!$F$11,0,10*ROW('Hygiene Data'!F153)))</f>
        <v/>
      </c>
      <c r="DV159" s="295" t="str">
        <f ca="true">+IF(OFFSET('Hygiene Data'!$F$12,0,10*ROW('Hygiene Data'!F153))="","",OFFSET('Hygiene Data'!$F$12,0,10*ROW('Hygiene Data'!F153)))</f>
        <v/>
      </c>
      <c r="DW159" s="295" t="str">
        <f ca="true">+IF(OFFSET('Hygiene Data'!$F$13,0,10*ROW('Hygiene Data'!F153))="","",OFFSET('Hygiene Data'!$F$13,0,10*ROW('Hygiene Data'!F153)))</f>
        <v/>
      </c>
      <c r="DX159" s="295" t="str">
        <f ca="true">+IF(OFFSET('Hygiene Data'!$G$11,0,10*ROW('Hygiene Data'!G153))="","",OFFSET('Hygiene Data'!$G$11,0,10*ROW('Hygiene Data'!G153)))</f>
        <v/>
      </c>
      <c r="DY159" s="295" t="str">
        <f ca="true">+IF(OFFSET('Hygiene Data'!$G$12,0,10*ROW('Hygiene Data'!G153))="","",OFFSET('Hygiene Data'!$G$12,0,10*ROW('Hygiene Data'!G153)))</f>
        <v/>
      </c>
      <c r="DZ159" s="295" t="str">
        <f ca="true">+IF(OFFSET('Hygiene Data'!$G$13,0,10*ROW('Hygiene Data'!G153))="","",OFFSET('Hygiene Data'!$G$13,0,10*ROW('Hygiene Data'!G153)))</f>
        <v/>
      </c>
      <c r="EA159" s="295" t="str">
        <f ca="true">+IF(OFFSET('Hygiene Data'!$H$11,0,10*ROW('Hygiene Data'!H153))="","",OFFSET('Hygiene Data'!$H$11,0,10*ROW('Hygiene Data'!H153)))</f>
        <v/>
      </c>
      <c r="EB159" s="295" t="str">
        <f ca="true">+IF(OFFSET('Hygiene Data'!$H$12,0,10*ROW('Hygiene Data'!H153))="","",OFFSET('Hygiene Data'!$H$12,0,10*ROW('Hygiene Data'!H153)))</f>
        <v/>
      </c>
      <c r="EC159" s="295" t="str">
        <f ca="true">+IF(OFFSET('Hygiene Data'!$H$13,0,10*ROW('Hygiene Data'!H153))="","",OFFSET('Hygiene Data'!$H$13,0,10*ROW('Hygiene Data'!H153)))</f>
        <v/>
      </c>
      <c r="ED159" s="295" t="str">
        <f ca="true">+IF(OFFSET('Hygiene Data'!$I$11,0,10*ROW('Hygiene Data'!I153))="","",OFFSET('Hygiene Data'!$I$11,0,10*ROW('Hygiene Data'!I153)))</f>
        <v/>
      </c>
      <c r="EE159" s="295" t="str">
        <f ca="true">+IF(OFFSET('Hygiene Data'!$I$12,0,10*ROW('Hygiene Data'!I153))="","",OFFSET('Hygiene Data'!$I$12,0,10*ROW('Hygiene Data'!I153)))</f>
        <v/>
      </c>
      <c r="EF159" s="29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5"/>
      <c r="BS160" s="295" t="str">
        <f ca="true">+IF(OFFSET('Water Data'!$D$27,0,10*ROW('Water Data'!D154))="","",OFFSET('Water Data'!$D$27,0,10*ROW('Water Data'!D154)))</f>
        <v/>
      </c>
      <c r="BT160" s="295" t="str">
        <f ca="true">+IF(OFFSET('Water Data'!$D$28,0,10*ROW('Water Data'!D154))="","",OFFSET('Water Data'!$D$28,0,10*ROW('Water Data'!D154)))</f>
        <v/>
      </c>
      <c r="BU160" s="295" t="str">
        <f ca="true">+IF(OFFSET('Water Data'!$D$29,0,10*ROW('Water Data'!D154))="","",OFFSET('Water Data'!$D$29,0,10*ROW('Water Data'!D154)))</f>
        <v/>
      </c>
      <c r="BV160" s="295" t="str">
        <f ca="true">+IF(OFFSET('Water Data'!$E$27,0,10*ROW('Water Data'!E154))="","",OFFSET('Water Data'!$E$27,0,10*ROW('Water Data'!E154)))</f>
        <v/>
      </c>
      <c r="BW160" s="295" t="str">
        <f ca="true">+IF(OFFSET('Water Data'!$E$28,0,10*ROW('Water Data'!E154))="","",OFFSET('Water Data'!$E$28,0,10*ROW('Water Data'!E154)))</f>
        <v/>
      </c>
      <c r="BX160" s="295" t="str">
        <f ca="true">+IF(OFFSET('Water Data'!$E$29,0,10*ROW('Water Data'!E154))="","",OFFSET('Water Data'!$E$29,0,10*ROW('Water Data'!E154)))</f>
        <v/>
      </c>
      <c r="BY160" s="295" t="str">
        <f ca="true">+IF(OFFSET('Water Data'!$F$27,0,10*ROW('Water Data'!F154))="","",OFFSET('Water Data'!$F$27,0,10*ROW('Water Data'!F154)))</f>
        <v/>
      </c>
      <c r="BZ160" s="295" t="str">
        <f ca="true">+IF(OFFSET('Water Data'!$F$28,0,10*ROW('Water Data'!F154))="","",OFFSET('Water Data'!$F$28,0,10*ROW('Water Data'!F154)))</f>
        <v/>
      </c>
      <c r="CA160" s="295" t="str">
        <f ca="true">+IF(OFFSET('Water Data'!$F$29,0,10*ROW('Water Data'!F154))="","",OFFSET('Water Data'!$F$29,0,10*ROW('Water Data'!F154)))</f>
        <v/>
      </c>
      <c r="CB160" s="295" t="str">
        <f ca="true">+IF(OFFSET('Water Data'!$G$27,0,10*ROW('Water Data'!G154))="","",OFFSET('Water Data'!$G$27,0,10*ROW('Water Data'!G154)))</f>
        <v/>
      </c>
      <c r="CC160" s="295" t="str">
        <f ca="true">+IF(OFFSET('Water Data'!$G$28,0,10*ROW('Water Data'!G154))="","",OFFSET('Water Data'!$G$28,0,10*ROW('Water Data'!G154)))</f>
        <v/>
      </c>
      <c r="CD160" s="295" t="str">
        <f ca="true">+IF(OFFSET('Water Data'!$G$29,0,10*ROW('Water Data'!G154))="","",OFFSET('Water Data'!$G$29,0,10*ROW('Water Data'!G154)))</f>
        <v/>
      </c>
      <c r="CE160" s="295" t="str">
        <f ca="true">+IF(OFFSET('Water Data'!$H$27,0,10*ROW('Water Data'!H154))="","",OFFSET('Water Data'!$H$27,0,10*ROW('Water Data'!H154)))</f>
        <v/>
      </c>
      <c r="CF160" s="295" t="str">
        <f ca="true">+IF(OFFSET('Water Data'!$H$28,0,10*ROW('Water Data'!H154))="","",OFFSET('Water Data'!$H$28,0,10*ROW('Water Data'!H154)))</f>
        <v/>
      </c>
      <c r="CG160" s="295" t="str">
        <f ca="true">+IF(OFFSET('Water Data'!$H$29,0,10*ROW('Water Data'!H154))="","",OFFSET('Water Data'!$H$29,0,10*ROW('Water Data'!H154)))</f>
        <v/>
      </c>
      <c r="CH160" s="295" t="str">
        <f ca="true">+IF(OFFSET('Water Data'!$I$27,0,10*ROW('Water Data'!I154))="","",OFFSET('Water Data'!$I$27,0,10*ROW('Water Data'!I154)))</f>
        <v/>
      </c>
      <c r="CI160" s="295" t="str">
        <f ca="true">+IF(OFFSET('Water Data'!$I$28,0,10*ROW('Water Data'!I154))="","",OFFSET('Water Data'!$I$28,0,10*ROW('Water Data'!I154)))</f>
        <v/>
      </c>
      <c r="CJ160" s="295" t="str">
        <f ca="true">+IF(OFFSET('Water Data'!$I$29,0,10*ROW('Water Data'!I154))="","",OFFSET('Water Data'!$I$29,0,10*ROW('Water Data'!I154)))</f>
        <v/>
      </c>
      <c r="CK160" s="295" t="str">
        <f ca="true">+IF(OFFSET('Sanitation Data'!$D$28,0,10*ROW('Sanitation Data'!D154))="","",OFFSET('Sanitation Data'!$D$28,0,10*ROW('Sanitation Data'!D154)))</f>
        <v/>
      </c>
      <c r="CL160" s="295" t="str">
        <f ca="true">+IF(OFFSET('Sanitation Data'!$D$29,0,10*ROW('Sanitation Data'!D154))="","",OFFSET('Sanitation Data'!$D$29,0,10*ROW('Sanitation Data'!D154)))</f>
        <v/>
      </c>
      <c r="CM160" s="295" t="str">
        <f ca="true">+IF(OFFSET('Sanitation Data'!$D$30,0,10*ROW('Sanitation Data'!D154))="","",OFFSET('Sanitation Data'!$D$30,0,10*ROW('Sanitation Data'!D154)))</f>
        <v/>
      </c>
      <c r="CN160" s="295" t="str">
        <f ca="true">+IF(OFFSET('Sanitation Data'!$D$31,0,10*ROW('Sanitation Data'!D154))="","",OFFSET('Sanitation Data'!$D$31,0,10*ROW('Sanitation Data'!D154)))</f>
        <v/>
      </c>
      <c r="CO160" s="295" t="str">
        <f ca="true">+IF(OFFSET('Sanitation Data'!$D$32,0,10*ROW('Sanitation Data'!D154))="","",OFFSET('Sanitation Data'!$D$32,0,10*ROW('Sanitation Data'!D154)))</f>
        <v/>
      </c>
      <c r="CP160" s="295" t="str">
        <f ca="true">+IF(OFFSET('Sanitation Data'!$E$28,0,10*ROW('Sanitation Data'!E154))="","",OFFSET('Sanitation Data'!$E$28,0,10*ROW('Sanitation Data'!E154)))</f>
        <v/>
      </c>
      <c r="CQ160" s="295" t="str">
        <f ca="true">+IF(OFFSET('Sanitation Data'!$E$29,0,10*ROW('Sanitation Data'!E154))="","",OFFSET('Sanitation Data'!$E$29,0,10*ROW('Sanitation Data'!E154)))</f>
        <v/>
      </c>
      <c r="CR160" s="295" t="str">
        <f ca="true">+IF(OFFSET('Sanitation Data'!$E$30,0,10*ROW('Sanitation Data'!E154))="","",OFFSET('Sanitation Data'!$E$30,0,10*ROW('Sanitation Data'!E154)))</f>
        <v/>
      </c>
      <c r="CS160" s="295" t="str">
        <f ca="true">+IF(OFFSET('Sanitation Data'!$E$31,0,10*ROW('Sanitation Data'!E154))="","",OFFSET('Sanitation Data'!$E$31,0,10*ROW('Sanitation Data'!E154)))</f>
        <v/>
      </c>
      <c r="CT160" s="295" t="str">
        <f ca="true">+IF(OFFSET('Sanitation Data'!$E$32,0,10*ROW('Sanitation Data'!E154))="","",OFFSET('Sanitation Data'!$E$32,0,10*ROW('Sanitation Data'!E154)))</f>
        <v/>
      </c>
      <c r="CU160" s="295" t="str">
        <f ca="true">+IF(OFFSET('Sanitation Data'!$F$28,0,10*ROW('Sanitation Data'!F154))="","",OFFSET('Sanitation Data'!$F$28,0,10*ROW('Sanitation Data'!F154)))</f>
        <v/>
      </c>
      <c r="CV160" s="295" t="str">
        <f ca="true">+IF(OFFSET('Sanitation Data'!$F$29,0,10*ROW('Sanitation Data'!F154))="","",OFFSET('Sanitation Data'!$F$29,0,10*ROW('Sanitation Data'!F154)))</f>
        <v/>
      </c>
      <c r="CW160" s="295" t="str">
        <f ca="true">+IF(OFFSET('Sanitation Data'!$F$30,0,10*ROW('Sanitation Data'!F154))="","",OFFSET('Sanitation Data'!$F$30,0,10*ROW('Sanitation Data'!F154)))</f>
        <v/>
      </c>
      <c r="CX160" s="295" t="str">
        <f ca="true">+IF(OFFSET('Sanitation Data'!$F$31,0,10*ROW('Sanitation Data'!F154))="","",OFFSET('Sanitation Data'!$F$31,0,10*ROW('Sanitation Data'!F154)))</f>
        <v/>
      </c>
      <c r="CY160" s="295" t="str">
        <f ca="true">+IF(OFFSET('Sanitation Data'!$F$32,0,10*ROW('Sanitation Data'!F154))="","",OFFSET('Sanitation Data'!$F$32,0,10*ROW('Sanitation Data'!F154)))</f>
        <v/>
      </c>
      <c r="CZ160" s="295" t="str">
        <f ca="true">+IF(OFFSET('Sanitation Data'!$G$28,0,10*ROW('Sanitation Data'!G154))="","",OFFSET('Sanitation Data'!$G$28,0,10*ROW('Sanitation Data'!G154)))</f>
        <v/>
      </c>
      <c r="DA160" s="295" t="str">
        <f ca="true">+IF(OFFSET('Sanitation Data'!$G$29,0,10*ROW('Sanitation Data'!G154))="","",OFFSET('Sanitation Data'!$G$29,0,10*ROW('Sanitation Data'!G154)))</f>
        <v/>
      </c>
      <c r="DB160" s="295" t="str">
        <f ca="true">+IF(OFFSET('Sanitation Data'!$G$30,0,10*ROW('Sanitation Data'!G154))="","",OFFSET('Sanitation Data'!$G$30,0,10*ROW('Sanitation Data'!G154)))</f>
        <v/>
      </c>
      <c r="DC160" s="295" t="str">
        <f ca="true">+IF(OFFSET('Sanitation Data'!$G$31,0,10*ROW('Sanitation Data'!G154))="","",OFFSET('Sanitation Data'!$G$31,0,10*ROW('Sanitation Data'!G154)))</f>
        <v/>
      </c>
      <c r="DD160" s="295" t="str">
        <f ca="true">+IF(OFFSET('Sanitation Data'!$G$32,0,10*ROW('Sanitation Data'!G154))="","",OFFSET('Sanitation Data'!$G$32,0,10*ROW('Sanitation Data'!G154)))</f>
        <v/>
      </c>
      <c r="DE160" s="295" t="str">
        <f ca="true">+IF(OFFSET('Sanitation Data'!$H$28,0,10*ROW('Sanitation Data'!H154))="","",OFFSET('Sanitation Data'!$H$28,0,10*ROW('Sanitation Data'!H154)))</f>
        <v/>
      </c>
      <c r="DF160" s="295" t="str">
        <f ca="true">+IF(OFFSET('Sanitation Data'!$H$29,0,10*ROW('Sanitation Data'!H154))="","",OFFSET('Sanitation Data'!$H$29,0,10*ROW('Sanitation Data'!H154)))</f>
        <v/>
      </c>
      <c r="DG160" s="295" t="str">
        <f ca="true">+IF(OFFSET('Sanitation Data'!$H$30,0,10*ROW('Sanitation Data'!H154))="","",OFFSET('Sanitation Data'!$H$30,0,10*ROW('Sanitation Data'!H154)))</f>
        <v/>
      </c>
      <c r="DH160" s="295" t="str">
        <f ca="true">+IF(OFFSET('Sanitation Data'!$H$31,0,10*ROW('Sanitation Data'!H154))="","",OFFSET('Sanitation Data'!$H$31,0,10*ROW('Sanitation Data'!H154)))</f>
        <v/>
      </c>
      <c r="DI160" s="295" t="str">
        <f ca="true">+IF(OFFSET('Sanitation Data'!$H$32,0,10*ROW('Sanitation Data'!H154))="","",OFFSET('Sanitation Data'!$H$32,0,10*ROW('Sanitation Data'!H154)))</f>
        <v/>
      </c>
      <c r="DJ160" s="295" t="str">
        <f ca="true">+IF(OFFSET('Sanitation Data'!$I$28,0,10*ROW('Sanitation Data'!I154))="","",OFFSET('Sanitation Data'!$I$28,0,10*ROW('Sanitation Data'!I154)))</f>
        <v/>
      </c>
      <c r="DK160" s="295" t="str">
        <f ca="true">+IF(OFFSET('Sanitation Data'!$I$29,0,10*ROW('Sanitation Data'!I154))="","",OFFSET('Sanitation Data'!$I$29,0,10*ROW('Sanitation Data'!I154)))</f>
        <v/>
      </c>
      <c r="DL160" s="295" t="str">
        <f ca="true">+IF(OFFSET('Sanitation Data'!$I$30,0,10*ROW('Sanitation Data'!I154))="","",OFFSET('Sanitation Data'!$I$30,0,10*ROW('Sanitation Data'!I154)))</f>
        <v/>
      </c>
      <c r="DM160" s="295" t="str">
        <f ca="true">+IF(OFFSET('Sanitation Data'!$I$31,0,10*ROW('Sanitation Data'!I154))="","",OFFSET('Sanitation Data'!$I$31,0,10*ROW('Sanitation Data'!I154)))</f>
        <v/>
      </c>
      <c r="DN160" s="295" t="str">
        <f ca="true">+IF(OFFSET('Sanitation Data'!$I$32,0,10*ROW('Sanitation Data'!I154))="","",OFFSET('Sanitation Data'!$I$32,0,10*ROW('Sanitation Data'!I154)))</f>
        <v/>
      </c>
      <c r="DO160" s="295" t="str">
        <f ca="true">+IF(OFFSET('Hygiene Data'!$D$11,0,10*ROW('Hygiene Data'!D154))="","",OFFSET('Hygiene Data'!$D$11,0,10*ROW('Hygiene Data'!D154)))</f>
        <v/>
      </c>
      <c r="DP160" s="295" t="str">
        <f ca="true">+IF(OFFSET('Hygiene Data'!$D$12,0,10*ROW('Hygiene Data'!D154))="","",OFFSET('Hygiene Data'!$D$12,0,10*ROW('Hygiene Data'!D154)))</f>
        <v/>
      </c>
      <c r="DQ160" s="295" t="str">
        <f ca="true">+IF(OFFSET('Hygiene Data'!$D$13,0,10*ROW('Hygiene Data'!D154))="","",OFFSET('Hygiene Data'!$D$13,0,10*ROW('Hygiene Data'!D154)))</f>
        <v/>
      </c>
      <c r="DR160" s="295" t="str">
        <f ca="true">+IF(OFFSET('Hygiene Data'!$E$11,0,10*ROW('Hygiene Data'!E154))="","",OFFSET('Hygiene Data'!$E$11,0,10*ROW('Hygiene Data'!E154)))</f>
        <v/>
      </c>
      <c r="DS160" s="295" t="str">
        <f ca="true">+IF(OFFSET('Hygiene Data'!$E$12,0,10*ROW('Hygiene Data'!E154))="","",OFFSET('Hygiene Data'!$E$12,0,10*ROW('Hygiene Data'!E154)))</f>
        <v/>
      </c>
      <c r="DT160" s="295" t="str">
        <f ca="true">+IF(OFFSET('Hygiene Data'!$E$13,0,10*ROW('Hygiene Data'!E154))="","",OFFSET('Hygiene Data'!$E$13,0,10*ROW('Hygiene Data'!E154)))</f>
        <v/>
      </c>
      <c r="DU160" s="295" t="str">
        <f ca="true">+IF(OFFSET('Hygiene Data'!$F$11,0,10*ROW('Hygiene Data'!F154))="","",OFFSET('Hygiene Data'!$F$11,0,10*ROW('Hygiene Data'!F154)))</f>
        <v/>
      </c>
      <c r="DV160" s="295" t="str">
        <f ca="true">+IF(OFFSET('Hygiene Data'!$F$12,0,10*ROW('Hygiene Data'!F154))="","",OFFSET('Hygiene Data'!$F$12,0,10*ROW('Hygiene Data'!F154)))</f>
        <v/>
      </c>
      <c r="DW160" s="295" t="str">
        <f ca="true">+IF(OFFSET('Hygiene Data'!$F$13,0,10*ROW('Hygiene Data'!F154))="","",OFFSET('Hygiene Data'!$F$13,0,10*ROW('Hygiene Data'!F154)))</f>
        <v/>
      </c>
      <c r="DX160" s="295" t="str">
        <f ca="true">+IF(OFFSET('Hygiene Data'!$G$11,0,10*ROW('Hygiene Data'!G154))="","",OFFSET('Hygiene Data'!$G$11,0,10*ROW('Hygiene Data'!G154)))</f>
        <v/>
      </c>
      <c r="DY160" s="295" t="str">
        <f ca="true">+IF(OFFSET('Hygiene Data'!$G$12,0,10*ROW('Hygiene Data'!G154))="","",OFFSET('Hygiene Data'!$G$12,0,10*ROW('Hygiene Data'!G154)))</f>
        <v/>
      </c>
      <c r="DZ160" s="295" t="str">
        <f ca="true">+IF(OFFSET('Hygiene Data'!$G$13,0,10*ROW('Hygiene Data'!G154))="","",OFFSET('Hygiene Data'!$G$13,0,10*ROW('Hygiene Data'!G154)))</f>
        <v/>
      </c>
      <c r="EA160" s="295" t="str">
        <f ca="true">+IF(OFFSET('Hygiene Data'!$H$11,0,10*ROW('Hygiene Data'!H154))="","",OFFSET('Hygiene Data'!$H$11,0,10*ROW('Hygiene Data'!H154)))</f>
        <v/>
      </c>
      <c r="EB160" s="295" t="str">
        <f ca="true">+IF(OFFSET('Hygiene Data'!$H$12,0,10*ROW('Hygiene Data'!H154))="","",OFFSET('Hygiene Data'!$H$12,0,10*ROW('Hygiene Data'!H154)))</f>
        <v/>
      </c>
      <c r="EC160" s="295" t="str">
        <f ca="true">+IF(OFFSET('Hygiene Data'!$H$13,0,10*ROW('Hygiene Data'!H154))="","",OFFSET('Hygiene Data'!$H$13,0,10*ROW('Hygiene Data'!H154)))</f>
        <v/>
      </c>
      <c r="ED160" s="295" t="str">
        <f ca="true">+IF(OFFSET('Hygiene Data'!$I$11,0,10*ROW('Hygiene Data'!I154))="","",OFFSET('Hygiene Data'!$I$11,0,10*ROW('Hygiene Data'!I154)))</f>
        <v/>
      </c>
      <c r="EE160" s="295" t="str">
        <f ca="true">+IF(OFFSET('Hygiene Data'!$I$12,0,10*ROW('Hygiene Data'!I154))="","",OFFSET('Hygiene Data'!$I$12,0,10*ROW('Hygiene Data'!I154)))</f>
        <v/>
      </c>
      <c r="EF160" s="29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5"/>
      <c r="BS161" s="295" t="str">
        <f ca="true">+IF(OFFSET('Water Data'!$D$27,0,10*ROW('Water Data'!D155))="","",OFFSET('Water Data'!$D$27,0,10*ROW('Water Data'!D155)))</f>
        <v/>
      </c>
      <c r="BT161" s="295" t="str">
        <f ca="true">+IF(OFFSET('Water Data'!$D$28,0,10*ROW('Water Data'!D155))="","",OFFSET('Water Data'!$D$28,0,10*ROW('Water Data'!D155)))</f>
        <v/>
      </c>
      <c r="BU161" s="295" t="str">
        <f ca="true">+IF(OFFSET('Water Data'!$D$29,0,10*ROW('Water Data'!D155))="","",OFFSET('Water Data'!$D$29,0,10*ROW('Water Data'!D155)))</f>
        <v/>
      </c>
      <c r="BV161" s="295" t="str">
        <f ca="true">+IF(OFFSET('Water Data'!$E$27,0,10*ROW('Water Data'!E155))="","",OFFSET('Water Data'!$E$27,0,10*ROW('Water Data'!E155)))</f>
        <v/>
      </c>
      <c r="BW161" s="295" t="str">
        <f ca="true">+IF(OFFSET('Water Data'!$E$28,0,10*ROW('Water Data'!E155))="","",OFFSET('Water Data'!$E$28,0,10*ROW('Water Data'!E155)))</f>
        <v/>
      </c>
      <c r="BX161" s="295" t="str">
        <f ca="true">+IF(OFFSET('Water Data'!$E$29,0,10*ROW('Water Data'!E155))="","",OFFSET('Water Data'!$E$29,0,10*ROW('Water Data'!E155)))</f>
        <v/>
      </c>
      <c r="BY161" s="295" t="str">
        <f ca="true">+IF(OFFSET('Water Data'!$F$27,0,10*ROW('Water Data'!F155))="","",OFFSET('Water Data'!$F$27,0,10*ROW('Water Data'!F155)))</f>
        <v/>
      </c>
      <c r="BZ161" s="295" t="str">
        <f ca="true">+IF(OFFSET('Water Data'!$F$28,0,10*ROW('Water Data'!F155))="","",OFFSET('Water Data'!$F$28,0,10*ROW('Water Data'!F155)))</f>
        <v/>
      </c>
      <c r="CA161" s="295" t="str">
        <f ca="true">+IF(OFFSET('Water Data'!$F$29,0,10*ROW('Water Data'!F155))="","",OFFSET('Water Data'!$F$29,0,10*ROW('Water Data'!F155)))</f>
        <v/>
      </c>
      <c r="CB161" s="295" t="str">
        <f ca="true">+IF(OFFSET('Water Data'!$G$27,0,10*ROW('Water Data'!G155))="","",OFFSET('Water Data'!$G$27,0,10*ROW('Water Data'!G155)))</f>
        <v/>
      </c>
      <c r="CC161" s="295" t="str">
        <f ca="true">+IF(OFFSET('Water Data'!$G$28,0,10*ROW('Water Data'!G155))="","",OFFSET('Water Data'!$G$28,0,10*ROW('Water Data'!G155)))</f>
        <v/>
      </c>
      <c r="CD161" s="295" t="str">
        <f ca="true">+IF(OFFSET('Water Data'!$G$29,0,10*ROW('Water Data'!G155))="","",OFFSET('Water Data'!$G$29,0,10*ROW('Water Data'!G155)))</f>
        <v/>
      </c>
      <c r="CE161" s="295" t="str">
        <f ca="true">+IF(OFFSET('Water Data'!$H$27,0,10*ROW('Water Data'!H155))="","",OFFSET('Water Data'!$H$27,0,10*ROW('Water Data'!H155)))</f>
        <v/>
      </c>
      <c r="CF161" s="295" t="str">
        <f ca="true">+IF(OFFSET('Water Data'!$H$28,0,10*ROW('Water Data'!H155))="","",OFFSET('Water Data'!$H$28,0,10*ROW('Water Data'!H155)))</f>
        <v/>
      </c>
      <c r="CG161" s="295" t="str">
        <f ca="true">+IF(OFFSET('Water Data'!$H$29,0,10*ROW('Water Data'!H155))="","",OFFSET('Water Data'!$H$29,0,10*ROW('Water Data'!H155)))</f>
        <v/>
      </c>
      <c r="CH161" s="295" t="str">
        <f ca="true">+IF(OFFSET('Water Data'!$I$27,0,10*ROW('Water Data'!I155))="","",OFFSET('Water Data'!$I$27,0,10*ROW('Water Data'!I155)))</f>
        <v/>
      </c>
      <c r="CI161" s="295" t="str">
        <f ca="true">+IF(OFFSET('Water Data'!$I$28,0,10*ROW('Water Data'!I155))="","",OFFSET('Water Data'!$I$28,0,10*ROW('Water Data'!I155)))</f>
        <v/>
      </c>
      <c r="CJ161" s="295" t="str">
        <f ca="true">+IF(OFFSET('Water Data'!$I$29,0,10*ROW('Water Data'!I155))="","",OFFSET('Water Data'!$I$29,0,10*ROW('Water Data'!I155)))</f>
        <v/>
      </c>
      <c r="CK161" s="295" t="str">
        <f ca="true">+IF(OFFSET('Sanitation Data'!$D$28,0,10*ROW('Sanitation Data'!D155))="","",OFFSET('Sanitation Data'!$D$28,0,10*ROW('Sanitation Data'!D155)))</f>
        <v/>
      </c>
      <c r="CL161" s="295" t="str">
        <f ca="true">+IF(OFFSET('Sanitation Data'!$D$29,0,10*ROW('Sanitation Data'!D155))="","",OFFSET('Sanitation Data'!$D$29,0,10*ROW('Sanitation Data'!D155)))</f>
        <v/>
      </c>
      <c r="CM161" s="295" t="str">
        <f ca="true">+IF(OFFSET('Sanitation Data'!$D$30,0,10*ROW('Sanitation Data'!D155))="","",OFFSET('Sanitation Data'!$D$30,0,10*ROW('Sanitation Data'!D155)))</f>
        <v/>
      </c>
      <c r="CN161" s="295" t="str">
        <f ca="true">+IF(OFFSET('Sanitation Data'!$D$31,0,10*ROW('Sanitation Data'!D155))="","",OFFSET('Sanitation Data'!$D$31,0,10*ROW('Sanitation Data'!D155)))</f>
        <v/>
      </c>
      <c r="CO161" s="295" t="str">
        <f ca="true">+IF(OFFSET('Sanitation Data'!$D$32,0,10*ROW('Sanitation Data'!D155))="","",OFFSET('Sanitation Data'!$D$32,0,10*ROW('Sanitation Data'!D155)))</f>
        <v/>
      </c>
      <c r="CP161" s="295" t="str">
        <f ca="true">+IF(OFFSET('Sanitation Data'!$E$28,0,10*ROW('Sanitation Data'!E155))="","",OFFSET('Sanitation Data'!$E$28,0,10*ROW('Sanitation Data'!E155)))</f>
        <v/>
      </c>
      <c r="CQ161" s="295" t="str">
        <f ca="true">+IF(OFFSET('Sanitation Data'!$E$29,0,10*ROW('Sanitation Data'!E155))="","",OFFSET('Sanitation Data'!$E$29,0,10*ROW('Sanitation Data'!E155)))</f>
        <v/>
      </c>
      <c r="CR161" s="295" t="str">
        <f ca="true">+IF(OFFSET('Sanitation Data'!$E$30,0,10*ROW('Sanitation Data'!E155))="","",OFFSET('Sanitation Data'!$E$30,0,10*ROW('Sanitation Data'!E155)))</f>
        <v/>
      </c>
      <c r="CS161" s="295" t="str">
        <f ca="true">+IF(OFFSET('Sanitation Data'!$E$31,0,10*ROW('Sanitation Data'!E155))="","",OFFSET('Sanitation Data'!$E$31,0,10*ROW('Sanitation Data'!E155)))</f>
        <v/>
      </c>
      <c r="CT161" s="295" t="str">
        <f ca="true">+IF(OFFSET('Sanitation Data'!$E$32,0,10*ROW('Sanitation Data'!E155))="","",OFFSET('Sanitation Data'!$E$32,0,10*ROW('Sanitation Data'!E155)))</f>
        <v/>
      </c>
      <c r="CU161" s="295" t="str">
        <f ca="true">+IF(OFFSET('Sanitation Data'!$F$28,0,10*ROW('Sanitation Data'!F155))="","",OFFSET('Sanitation Data'!$F$28,0,10*ROW('Sanitation Data'!F155)))</f>
        <v/>
      </c>
      <c r="CV161" s="295" t="str">
        <f ca="true">+IF(OFFSET('Sanitation Data'!$F$29,0,10*ROW('Sanitation Data'!F155))="","",OFFSET('Sanitation Data'!$F$29,0,10*ROW('Sanitation Data'!F155)))</f>
        <v/>
      </c>
      <c r="CW161" s="295" t="str">
        <f ca="true">+IF(OFFSET('Sanitation Data'!$F$30,0,10*ROW('Sanitation Data'!F155))="","",OFFSET('Sanitation Data'!$F$30,0,10*ROW('Sanitation Data'!F155)))</f>
        <v/>
      </c>
      <c r="CX161" s="295" t="str">
        <f ca="true">+IF(OFFSET('Sanitation Data'!$F$31,0,10*ROW('Sanitation Data'!F155))="","",OFFSET('Sanitation Data'!$F$31,0,10*ROW('Sanitation Data'!F155)))</f>
        <v/>
      </c>
      <c r="CY161" s="295" t="str">
        <f ca="true">+IF(OFFSET('Sanitation Data'!$F$32,0,10*ROW('Sanitation Data'!F155))="","",OFFSET('Sanitation Data'!$F$32,0,10*ROW('Sanitation Data'!F155)))</f>
        <v/>
      </c>
      <c r="CZ161" s="295" t="str">
        <f ca="true">+IF(OFFSET('Sanitation Data'!$G$28,0,10*ROW('Sanitation Data'!G155))="","",OFFSET('Sanitation Data'!$G$28,0,10*ROW('Sanitation Data'!G155)))</f>
        <v/>
      </c>
      <c r="DA161" s="295" t="str">
        <f ca="true">+IF(OFFSET('Sanitation Data'!$G$29,0,10*ROW('Sanitation Data'!G155))="","",OFFSET('Sanitation Data'!$G$29,0,10*ROW('Sanitation Data'!G155)))</f>
        <v/>
      </c>
      <c r="DB161" s="295" t="str">
        <f ca="true">+IF(OFFSET('Sanitation Data'!$G$30,0,10*ROW('Sanitation Data'!G155))="","",OFFSET('Sanitation Data'!$G$30,0,10*ROW('Sanitation Data'!G155)))</f>
        <v/>
      </c>
      <c r="DC161" s="295" t="str">
        <f ca="true">+IF(OFFSET('Sanitation Data'!$G$31,0,10*ROW('Sanitation Data'!G155))="","",OFFSET('Sanitation Data'!$G$31,0,10*ROW('Sanitation Data'!G155)))</f>
        <v/>
      </c>
      <c r="DD161" s="295" t="str">
        <f ca="true">+IF(OFFSET('Sanitation Data'!$G$32,0,10*ROW('Sanitation Data'!G155))="","",OFFSET('Sanitation Data'!$G$32,0,10*ROW('Sanitation Data'!G155)))</f>
        <v/>
      </c>
      <c r="DE161" s="295" t="str">
        <f ca="true">+IF(OFFSET('Sanitation Data'!$H$28,0,10*ROW('Sanitation Data'!H155))="","",OFFSET('Sanitation Data'!$H$28,0,10*ROW('Sanitation Data'!H155)))</f>
        <v/>
      </c>
      <c r="DF161" s="295" t="str">
        <f ca="true">+IF(OFFSET('Sanitation Data'!$H$29,0,10*ROW('Sanitation Data'!H155))="","",OFFSET('Sanitation Data'!$H$29,0,10*ROW('Sanitation Data'!H155)))</f>
        <v/>
      </c>
      <c r="DG161" s="295" t="str">
        <f ca="true">+IF(OFFSET('Sanitation Data'!$H$30,0,10*ROW('Sanitation Data'!H155))="","",OFFSET('Sanitation Data'!$H$30,0,10*ROW('Sanitation Data'!H155)))</f>
        <v/>
      </c>
      <c r="DH161" s="295" t="str">
        <f ca="true">+IF(OFFSET('Sanitation Data'!$H$31,0,10*ROW('Sanitation Data'!H155))="","",OFFSET('Sanitation Data'!$H$31,0,10*ROW('Sanitation Data'!H155)))</f>
        <v/>
      </c>
      <c r="DI161" s="295" t="str">
        <f ca="true">+IF(OFFSET('Sanitation Data'!$H$32,0,10*ROW('Sanitation Data'!H155))="","",OFFSET('Sanitation Data'!$H$32,0,10*ROW('Sanitation Data'!H155)))</f>
        <v/>
      </c>
      <c r="DJ161" s="295" t="str">
        <f ca="true">+IF(OFFSET('Sanitation Data'!$I$28,0,10*ROW('Sanitation Data'!I155))="","",OFFSET('Sanitation Data'!$I$28,0,10*ROW('Sanitation Data'!I155)))</f>
        <v/>
      </c>
      <c r="DK161" s="295" t="str">
        <f ca="true">+IF(OFFSET('Sanitation Data'!$I$29,0,10*ROW('Sanitation Data'!I155))="","",OFFSET('Sanitation Data'!$I$29,0,10*ROW('Sanitation Data'!I155)))</f>
        <v/>
      </c>
      <c r="DL161" s="295" t="str">
        <f ca="true">+IF(OFFSET('Sanitation Data'!$I$30,0,10*ROW('Sanitation Data'!I155))="","",OFFSET('Sanitation Data'!$I$30,0,10*ROW('Sanitation Data'!I155)))</f>
        <v/>
      </c>
      <c r="DM161" s="295" t="str">
        <f ca="true">+IF(OFFSET('Sanitation Data'!$I$31,0,10*ROW('Sanitation Data'!I155))="","",OFFSET('Sanitation Data'!$I$31,0,10*ROW('Sanitation Data'!I155)))</f>
        <v/>
      </c>
      <c r="DN161" s="295" t="str">
        <f ca="true">+IF(OFFSET('Sanitation Data'!$I$32,0,10*ROW('Sanitation Data'!I155))="","",OFFSET('Sanitation Data'!$I$32,0,10*ROW('Sanitation Data'!I155)))</f>
        <v/>
      </c>
      <c r="DO161" s="295" t="str">
        <f ca="true">+IF(OFFSET('Hygiene Data'!$D$11,0,10*ROW('Hygiene Data'!D155))="","",OFFSET('Hygiene Data'!$D$11,0,10*ROW('Hygiene Data'!D155)))</f>
        <v/>
      </c>
      <c r="DP161" s="295" t="str">
        <f ca="true">+IF(OFFSET('Hygiene Data'!$D$12,0,10*ROW('Hygiene Data'!D155))="","",OFFSET('Hygiene Data'!$D$12,0,10*ROW('Hygiene Data'!D155)))</f>
        <v/>
      </c>
      <c r="DQ161" s="295" t="str">
        <f ca="true">+IF(OFFSET('Hygiene Data'!$D$13,0,10*ROW('Hygiene Data'!D155))="","",OFFSET('Hygiene Data'!$D$13,0,10*ROW('Hygiene Data'!D155)))</f>
        <v/>
      </c>
      <c r="DR161" s="295" t="str">
        <f ca="true">+IF(OFFSET('Hygiene Data'!$E$11,0,10*ROW('Hygiene Data'!E155))="","",OFFSET('Hygiene Data'!$E$11,0,10*ROW('Hygiene Data'!E155)))</f>
        <v/>
      </c>
      <c r="DS161" s="295" t="str">
        <f ca="true">+IF(OFFSET('Hygiene Data'!$E$12,0,10*ROW('Hygiene Data'!E155))="","",OFFSET('Hygiene Data'!$E$12,0,10*ROW('Hygiene Data'!E155)))</f>
        <v/>
      </c>
      <c r="DT161" s="295" t="str">
        <f ca="true">+IF(OFFSET('Hygiene Data'!$E$13,0,10*ROW('Hygiene Data'!E155))="","",OFFSET('Hygiene Data'!$E$13,0,10*ROW('Hygiene Data'!E155)))</f>
        <v/>
      </c>
      <c r="DU161" s="295" t="str">
        <f ca="true">+IF(OFFSET('Hygiene Data'!$F$11,0,10*ROW('Hygiene Data'!F155))="","",OFFSET('Hygiene Data'!$F$11,0,10*ROW('Hygiene Data'!F155)))</f>
        <v/>
      </c>
      <c r="DV161" s="295" t="str">
        <f ca="true">+IF(OFFSET('Hygiene Data'!$F$12,0,10*ROW('Hygiene Data'!F155))="","",OFFSET('Hygiene Data'!$F$12,0,10*ROW('Hygiene Data'!F155)))</f>
        <v/>
      </c>
      <c r="DW161" s="295" t="str">
        <f ca="true">+IF(OFFSET('Hygiene Data'!$F$13,0,10*ROW('Hygiene Data'!F155))="","",OFFSET('Hygiene Data'!$F$13,0,10*ROW('Hygiene Data'!F155)))</f>
        <v/>
      </c>
      <c r="DX161" s="295" t="str">
        <f ca="true">+IF(OFFSET('Hygiene Data'!$G$11,0,10*ROW('Hygiene Data'!G155))="","",OFFSET('Hygiene Data'!$G$11,0,10*ROW('Hygiene Data'!G155)))</f>
        <v/>
      </c>
      <c r="DY161" s="295" t="str">
        <f ca="true">+IF(OFFSET('Hygiene Data'!$G$12,0,10*ROW('Hygiene Data'!G155))="","",OFFSET('Hygiene Data'!$G$12,0,10*ROW('Hygiene Data'!G155)))</f>
        <v/>
      </c>
      <c r="DZ161" s="295" t="str">
        <f ca="true">+IF(OFFSET('Hygiene Data'!$G$13,0,10*ROW('Hygiene Data'!G155))="","",OFFSET('Hygiene Data'!$G$13,0,10*ROW('Hygiene Data'!G155)))</f>
        <v/>
      </c>
      <c r="EA161" s="295" t="str">
        <f ca="true">+IF(OFFSET('Hygiene Data'!$H$11,0,10*ROW('Hygiene Data'!H155))="","",OFFSET('Hygiene Data'!$H$11,0,10*ROW('Hygiene Data'!H155)))</f>
        <v/>
      </c>
      <c r="EB161" s="295" t="str">
        <f ca="true">+IF(OFFSET('Hygiene Data'!$H$12,0,10*ROW('Hygiene Data'!H155))="","",OFFSET('Hygiene Data'!$H$12,0,10*ROW('Hygiene Data'!H155)))</f>
        <v/>
      </c>
      <c r="EC161" s="295" t="str">
        <f ca="true">+IF(OFFSET('Hygiene Data'!$H$13,0,10*ROW('Hygiene Data'!H155))="","",OFFSET('Hygiene Data'!$H$13,0,10*ROW('Hygiene Data'!H155)))</f>
        <v/>
      </c>
      <c r="ED161" s="295" t="str">
        <f ca="true">+IF(OFFSET('Hygiene Data'!$I$11,0,10*ROW('Hygiene Data'!I155))="","",OFFSET('Hygiene Data'!$I$11,0,10*ROW('Hygiene Data'!I155)))</f>
        <v/>
      </c>
      <c r="EE161" s="295" t="str">
        <f ca="true">+IF(OFFSET('Hygiene Data'!$I$12,0,10*ROW('Hygiene Data'!I155))="","",OFFSET('Hygiene Data'!$I$12,0,10*ROW('Hygiene Data'!I155)))</f>
        <v/>
      </c>
      <c r="EF161" s="29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5"/>
      <c r="BS162" s="295" t="str">
        <f ca="true">+IF(OFFSET('Water Data'!$D$27,0,10*ROW('Water Data'!D156))="","",OFFSET('Water Data'!$D$27,0,10*ROW('Water Data'!D156)))</f>
        <v/>
      </c>
      <c r="BT162" s="295" t="str">
        <f ca="true">+IF(OFFSET('Water Data'!$D$28,0,10*ROW('Water Data'!D156))="","",OFFSET('Water Data'!$D$28,0,10*ROW('Water Data'!D156)))</f>
        <v/>
      </c>
      <c r="BU162" s="295" t="str">
        <f ca="true">+IF(OFFSET('Water Data'!$D$29,0,10*ROW('Water Data'!D156))="","",OFFSET('Water Data'!$D$29,0,10*ROW('Water Data'!D156)))</f>
        <v/>
      </c>
      <c r="BV162" s="295" t="str">
        <f ca="true">+IF(OFFSET('Water Data'!$E$27,0,10*ROW('Water Data'!E156))="","",OFFSET('Water Data'!$E$27,0,10*ROW('Water Data'!E156)))</f>
        <v/>
      </c>
      <c r="BW162" s="295" t="str">
        <f ca="true">+IF(OFFSET('Water Data'!$E$28,0,10*ROW('Water Data'!E156))="","",OFFSET('Water Data'!$E$28,0,10*ROW('Water Data'!E156)))</f>
        <v/>
      </c>
      <c r="BX162" s="295" t="str">
        <f ca="true">+IF(OFFSET('Water Data'!$E$29,0,10*ROW('Water Data'!E156))="","",OFFSET('Water Data'!$E$29,0,10*ROW('Water Data'!E156)))</f>
        <v/>
      </c>
      <c r="BY162" s="295" t="str">
        <f ca="true">+IF(OFFSET('Water Data'!$F$27,0,10*ROW('Water Data'!F156))="","",OFFSET('Water Data'!$F$27,0,10*ROW('Water Data'!F156)))</f>
        <v/>
      </c>
      <c r="BZ162" s="295" t="str">
        <f ca="true">+IF(OFFSET('Water Data'!$F$28,0,10*ROW('Water Data'!F156))="","",OFFSET('Water Data'!$F$28,0,10*ROW('Water Data'!F156)))</f>
        <v/>
      </c>
      <c r="CA162" s="295" t="str">
        <f ca="true">+IF(OFFSET('Water Data'!$F$29,0,10*ROW('Water Data'!F156))="","",OFFSET('Water Data'!$F$29,0,10*ROW('Water Data'!F156)))</f>
        <v/>
      </c>
      <c r="CB162" s="295" t="str">
        <f ca="true">+IF(OFFSET('Water Data'!$G$27,0,10*ROW('Water Data'!G156))="","",OFFSET('Water Data'!$G$27,0,10*ROW('Water Data'!G156)))</f>
        <v/>
      </c>
      <c r="CC162" s="295" t="str">
        <f ca="true">+IF(OFFSET('Water Data'!$G$28,0,10*ROW('Water Data'!G156))="","",OFFSET('Water Data'!$G$28,0,10*ROW('Water Data'!G156)))</f>
        <v/>
      </c>
      <c r="CD162" s="295" t="str">
        <f ca="true">+IF(OFFSET('Water Data'!$G$29,0,10*ROW('Water Data'!G156))="","",OFFSET('Water Data'!$G$29,0,10*ROW('Water Data'!G156)))</f>
        <v/>
      </c>
      <c r="CE162" s="295" t="str">
        <f ca="true">+IF(OFFSET('Water Data'!$H$27,0,10*ROW('Water Data'!H156))="","",OFFSET('Water Data'!$H$27,0,10*ROW('Water Data'!H156)))</f>
        <v/>
      </c>
      <c r="CF162" s="295" t="str">
        <f ca="true">+IF(OFFSET('Water Data'!$H$28,0,10*ROW('Water Data'!H156))="","",OFFSET('Water Data'!$H$28,0,10*ROW('Water Data'!H156)))</f>
        <v/>
      </c>
      <c r="CG162" s="295" t="str">
        <f ca="true">+IF(OFFSET('Water Data'!$H$29,0,10*ROW('Water Data'!H156))="","",OFFSET('Water Data'!$H$29,0,10*ROW('Water Data'!H156)))</f>
        <v/>
      </c>
      <c r="CH162" s="295" t="str">
        <f ca="true">+IF(OFFSET('Water Data'!$I$27,0,10*ROW('Water Data'!I156))="","",OFFSET('Water Data'!$I$27,0,10*ROW('Water Data'!I156)))</f>
        <v/>
      </c>
      <c r="CI162" s="295" t="str">
        <f ca="true">+IF(OFFSET('Water Data'!$I$28,0,10*ROW('Water Data'!I156))="","",OFFSET('Water Data'!$I$28,0,10*ROW('Water Data'!I156)))</f>
        <v/>
      </c>
      <c r="CJ162" s="295" t="str">
        <f ca="true">+IF(OFFSET('Water Data'!$I$29,0,10*ROW('Water Data'!I156))="","",OFFSET('Water Data'!$I$29,0,10*ROW('Water Data'!I156)))</f>
        <v/>
      </c>
      <c r="CK162" s="295" t="str">
        <f ca="true">+IF(OFFSET('Sanitation Data'!$D$28,0,10*ROW('Sanitation Data'!D156))="","",OFFSET('Sanitation Data'!$D$28,0,10*ROW('Sanitation Data'!D156)))</f>
        <v/>
      </c>
      <c r="CL162" s="295" t="str">
        <f ca="true">+IF(OFFSET('Sanitation Data'!$D$29,0,10*ROW('Sanitation Data'!D156))="","",OFFSET('Sanitation Data'!$D$29,0,10*ROW('Sanitation Data'!D156)))</f>
        <v/>
      </c>
      <c r="CM162" s="295" t="str">
        <f ca="true">+IF(OFFSET('Sanitation Data'!$D$30,0,10*ROW('Sanitation Data'!D156))="","",OFFSET('Sanitation Data'!$D$30,0,10*ROW('Sanitation Data'!D156)))</f>
        <v/>
      </c>
      <c r="CN162" s="295" t="str">
        <f ca="true">+IF(OFFSET('Sanitation Data'!$D$31,0,10*ROW('Sanitation Data'!D156))="","",OFFSET('Sanitation Data'!$D$31,0,10*ROW('Sanitation Data'!D156)))</f>
        <v/>
      </c>
      <c r="CO162" s="295" t="str">
        <f ca="true">+IF(OFFSET('Sanitation Data'!$D$32,0,10*ROW('Sanitation Data'!D156))="","",OFFSET('Sanitation Data'!$D$32,0,10*ROW('Sanitation Data'!D156)))</f>
        <v/>
      </c>
      <c r="CP162" s="295" t="str">
        <f ca="true">+IF(OFFSET('Sanitation Data'!$E$28,0,10*ROW('Sanitation Data'!E156))="","",OFFSET('Sanitation Data'!$E$28,0,10*ROW('Sanitation Data'!E156)))</f>
        <v/>
      </c>
      <c r="CQ162" s="295" t="str">
        <f ca="true">+IF(OFFSET('Sanitation Data'!$E$29,0,10*ROW('Sanitation Data'!E156))="","",OFFSET('Sanitation Data'!$E$29,0,10*ROW('Sanitation Data'!E156)))</f>
        <v/>
      </c>
      <c r="CR162" s="295" t="str">
        <f ca="true">+IF(OFFSET('Sanitation Data'!$E$30,0,10*ROW('Sanitation Data'!E156))="","",OFFSET('Sanitation Data'!$E$30,0,10*ROW('Sanitation Data'!E156)))</f>
        <v/>
      </c>
      <c r="CS162" s="295" t="str">
        <f ca="true">+IF(OFFSET('Sanitation Data'!$E$31,0,10*ROW('Sanitation Data'!E156))="","",OFFSET('Sanitation Data'!$E$31,0,10*ROW('Sanitation Data'!E156)))</f>
        <v/>
      </c>
      <c r="CT162" s="295" t="str">
        <f ca="true">+IF(OFFSET('Sanitation Data'!$E$32,0,10*ROW('Sanitation Data'!E156))="","",OFFSET('Sanitation Data'!$E$32,0,10*ROW('Sanitation Data'!E156)))</f>
        <v/>
      </c>
      <c r="CU162" s="295" t="str">
        <f ca="true">+IF(OFFSET('Sanitation Data'!$F$28,0,10*ROW('Sanitation Data'!F156))="","",OFFSET('Sanitation Data'!$F$28,0,10*ROW('Sanitation Data'!F156)))</f>
        <v/>
      </c>
      <c r="CV162" s="295" t="str">
        <f ca="true">+IF(OFFSET('Sanitation Data'!$F$29,0,10*ROW('Sanitation Data'!F156))="","",OFFSET('Sanitation Data'!$F$29,0,10*ROW('Sanitation Data'!F156)))</f>
        <v/>
      </c>
      <c r="CW162" s="295" t="str">
        <f ca="true">+IF(OFFSET('Sanitation Data'!$F$30,0,10*ROW('Sanitation Data'!F156))="","",OFFSET('Sanitation Data'!$F$30,0,10*ROW('Sanitation Data'!F156)))</f>
        <v/>
      </c>
      <c r="CX162" s="295" t="str">
        <f ca="true">+IF(OFFSET('Sanitation Data'!$F$31,0,10*ROW('Sanitation Data'!F156))="","",OFFSET('Sanitation Data'!$F$31,0,10*ROW('Sanitation Data'!F156)))</f>
        <v/>
      </c>
      <c r="CY162" s="295" t="str">
        <f ca="true">+IF(OFFSET('Sanitation Data'!$F$32,0,10*ROW('Sanitation Data'!F156))="","",OFFSET('Sanitation Data'!$F$32,0,10*ROW('Sanitation Data'!F156)))</f>
        <v/>
      </c>
      <c r="CZ162" s="295" t="str">
        <f ca="true">+IF(OFFSET('Sanitation Data'!$G$28,0,10*ROW('Sanitation Data'!G156))="","",OFFSET('Sanitation Data'!$G$28,0,10*ROW('Sanitation Data'!G156)))</f>
        <v/>
      </c>
      <c r="DA162" s="295" t="str">
        <f ca="true">+IF(OFFSET('Sanitation Data'!$G$29,0,10*ROW('Sanitation Data'!G156))="","",OFFSET('Sanitation Data'!$G$29,0,10*ROW('Sanitation Data'!G156)))</f>
        <v/>
      </c>
      <c r="DB162" s="295" t="str">
        <f ca="true">+IF(OFFSET('Sanitation Data'!$G$30,0,10*ROW('Sanitation Data'!G156))="","",OFFSET('Sanitation Data'!$G$30,0,10*ROW('Sanitation Data'!G156)))</f>
        <v/>
      </c>
      <c r="DC162" s="295" t="str">
        <f ca="true">+IF(OFFSET('Sanitation Data'!$G$31,0,10*ROW('Sanitation Data'!G156))="","",OFFSET('Sanitation Data'!$G$31,0,10*ROW('Sanitation Data'!G156)))</f>
        <v/>
      </c>
      <c r="DD162" s="295" t="str">
        <f ca="true">+IF(OFFSET('Sanitation Data'!$G$32,0,10*ROW('Sanitation Data'!G156))="","",OFFSET('Sanitation Data'!$G$32,0,10*ROW('Sanitation Data'!G156)))</f>
        <v/>
      </c>
      <c r="DE162" s="295" t="str">
        <f ca="true">+IF(OFFSET('Sanitation Data'!$H$28,0,10*ROW('Sanitation Data'!H156))="","",OFFSET('Sanitation Data'!$H$28,0,10*ROW('Sanitation Data'!H156)))</f>
        <v/>
      </c>
      <c r="DF162" s="295" t="str">
        <f ca="true">+IF(OFFSET('Sanitation Data'!$H$29,0,10*ROW('Sanitation Data'!H156))="","",OFFSET('Sanitation Data'!$H$29,0,10*ROW('Sanitation Data'!H156)))</f>
        <v/>
      </c>
      <c r="DG162" s="295" t="str">
        <f ca="true">+IF(OFFSET('Sanitation Data'!$H$30,0,10*ROW('Sanitation Data'!H156))="","",OFFSET('Sanitation Data'!$H$30,0,10*ROW('Sanitation Data'!H156)))</f>
        <v/>
      </c>
      <c r="DH162" s="295" t="str">
        <f ca="true">+IF(OFFSET('Sanitation Data'!$H$31,0,10*ROW('Sanitation Data'!H156))="","",OFFSET('Sanitation Data'!$H$31,0,10*ROW('Sanitation Data'!H156)))</f>
        <v/>
      </c>
      <c r="DI162" s="295" t="str">
        <f ca="true">+IF(OFFSET('Sanitation Data'!$H$32,0,10*ROW('Sanitation Data'!H156))="","",OFFSET('Sanitation Data'!$H$32,0,10*ROW('Sanitation Data'!H156)))</f>
        <v/>
      </c>
      <c r="DJ162" s="295" t="str">
        <f ca="true">+IF(OFFSET('Sanitation Data'!$I$28,0,10*ROW('Sanitation Data'!I156))="","",OFFSET('Sanitation Data'!$I$28,0,10*ROW('Sanitation Data'!I156)))</f>
        <v/>
      </c>
      <c r="DK162" s="295" t="str">
        <f ca="true">+IF(OFFSET('Sanitation Data'!$I$29,0,10*ROW('Sanitation Data'!I156))="","",OFFSET('Sanitation Data'!$I$29,0,10*ROW('Sanitation Data'!I156)))</f>
        <v/>
      </c>
      <c r="DL162" s="295" t="str">
        <f ca="true">+IF(OFFSET('Sanitation Data'!$I$30,0,10*ROW('Sanitation Data'!I156))="","",OFFSET('Sanitation Data'!$I$30,0,10*ROW('Sanitation Data'!I156)))</f>
        <v/>
      </c>
      <c r="DM162" s="295" t="str">
        <f ca="true">+IF(OFFSET('Sanitation Data'!$I$31,0,10*ROW('Sanitation Data'!I156))="","",OFFSET('Sanitation Data'!$I$31,0,10*ROW('Sanitation Data'!I156)))</f>
        <v/>
      </c>
      <c r="DN162" s="295" t="str">
        <f ca="true">+IF(OFFSET('Sanitation Data'!$I$32,0,10*ROW('Sanitation Data'!I156))="","",OFFSET('Sanitation Data'!$I$32,0,10*ROW('Sanitation Data'!I156)))</f>
        <v/>
      </c>
      <c r="DO162" s="295" t="str">
        <f ca="true">+IF(OFFSET('Hygiene Data'!$D$11,0,10*ROW('Hygiene Data'!D156))="","",OFFSET('Hygiene Data'!$D$11,0,10*ROW('Hygiene Data'!D156)))</f>
        <v/>
      </c>
      <c r="DP162" s="295" t="str">
        <f ca="true">+IF(OFFSET('Hygiene Data'!$D$12,0,10*ROW('Hygiene Data'!D156))="","",OFFSET('Hygiene Data'!$D$12,0,10*ROW('Hygiene Data'!D156)))</f>
        <v/>
      </c>
      <c r="DQ162" s="295" t="str">
        <f ca="true">+IF(OFFSET('Hygiene Data'!$D$13,0,10*ROW('Hygiene Data'!D156))="","",OFFSET('Hygiene Data'!$D$13,0,10*ROW('Hygiene Data'!D156)))</f>
        <v/>
      </c>
      <c r="DR162" s="295" t="str">
        <f ca="true">+IF(OFFSET('Hygiene Data'!$E$11,0,10*ROW('Hygiene Data'!E156))="","",OFFSET('Hygiene Data'!$E$11,0,10*ROW('Hygiene Data'!E156)))</f>
        <v/>
      </c>
      <c r="DS162" s="295" t="str">
        <f ca="true">+IF(OFFSET('Hygiene Data'!$E$12,0,10*ROW('Hygiene Data'!E156))="","",OFFSET('Hygiene Data'!$E$12,0,10*ROW('Hygiene Data'!E156)))</f>
        <v/>
      </c>
      <c r="DT162" s="295" t="str">
        <f ca="true">+IF(OFFSET('Hygiene Data'!$E$13,0,10*ROW('Hygiene Data'!E156))="","",OFFSET('Hygiene Data'!$E$13,0,10*ROW('Hygiene Data'!E156)))</f>
        <v/>
      </c>
      <c r="DU162" s="295" t="str">
        <f ca="true">+IF(OFFSET('Hygiene Data'!$F$11,0,10*ROW('Hygiene Data'!F156))="","",OFFSET('Hygiene Data'!$F$11,0,10*ROW('Hygiene Data'!F156)))</f>
        <v/>
      </c>
      <c r="DV162" s="295" t="str">
        <f ca="true">+IF(OFFSET('Hygiene Data'!$F$12,0,10*ROW('Hygiene Data'!F156))="","",OFFSET('Hygiene Data'!$F$12,0,10*ROW('Hygiene Data'!F156)))</f>
        <v/>
      </c>
      <c r="DW162" s="295" t="str">
        <f ca="true">+IF(OFFSET('Hygiene Data'!$F$13,0,10*ROW('Hygiene Data'!F156))="","",OFFSET('Hygiene Data'!$F$13,0,10*ROW('Hygiene Data'!F156)))</f>
        <v/>
      </c>
      <c r="DX162" s="295" t="str">
        <f ca="true">+IF(OFFSET('Hygiene Data'!$G$11,0,10*ROW('Hygiene Data'!G156))="","",OFFSET('Hygiene Data'!$G$11,0,10*ROW('Hygiene Data'!G156)))</f>
        <v/>
      </c>
      <c r="DY162" s="295" t="str">
        <f ca="true">+IF(OFFSET('Hygiene Data'!$G$12,0,10*ROW('Hygiene Data'!G156))="","",OFFSET('Hygiene Data'!$G$12,0,10*ROW('Hygiene Data'!G156)))</f>
        <v/>
      </c>
      <c r="DZ162" s="295" t="str">
        <f ca="true">+IF(OFFSET('Hygiene Data'!$G$13,0,10*ROW('Hygiene Data'!G156))="","",OFFSET('Hygiene Data'!$G$13,0,10*ROW('Hygiene Data'!G156)))</f>
        <v/>
      </c>
      <c r="EA162" s="295" t="str">
        <f ca="true">+IF(OFFSET('Hygiene Data'!$H$11,0,10*ROW('Hygiene Data'!H156))="","",OFFSET('Hygiene Data'!$H$11,0,10*ROW('Hygiene Data'!H156)))</f>
        <v/>
      </c>
      <c r="EB162" s="295" t="str">
        <f ca="true">+IF(OFFSET('Hygiene Data'!$H$12,0,10*ROW('Hygiene Data'!H156))="","",OFFSET('Hygiene Data'!$H$12,0,10*ROW('Hygiene Data'!H156)))</f>
        <v/>
      </c>
      <c r="EC162" s="295" t="str">
        <f ca="true">+IF(OFFSET('Hygiene Data'!$H$13,0,10*ROW('Hygiene Data'!H156))="","",OFFSET('Hygiene Data'!$H$13,0,10*ROW('Hygiene Data'!H156)))</f>
        <v/>
      </c>
      <c r="ED162" s="295" t="str">
        <f ca="true">+IF(OFFSET('Hygiene Data'!$I$11,0,10*ROW('Hygiene Data'!I156))="","",OFFSET('Hygiene Data'!$I$11,0,10*ROW('Hygiene Data'!I156)))</f>
        <v/>
      </c>
      <c r="EE162" s="295" t="str">
        <f ca="true">+IF(OFFSET('Hygiene Data'!$I$12,0,10*ROW('Hygiene Data'!I156))="","",OFFSET('Hygiene Data'!$I$12,0,10*ROW('Hygiene Data'!I156)))</f>
        <v/>
      </c>
      <c r="EF162" s="29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5"/>
      <c r="BS163" s="295" t="str">
        <f ca="true">+IF(OFFSET('Water Data'!$D$27,0,10*ROW('Water Data'!D157))="","",OFFSET('Water Data'!$D$27,0,10*ROW('Water Data'!D157)))</f>
        <v/>
      </c>
      <c r="BT163" s="295" t="str">
        <f ca="true">+IF(OFFSET('Water Data'!$D$28,0,10*ROW('Water Data'!D157))="","",OFFSET('Water Data'!$D$28,0,10*ROW('Water Data'!D157)))</f>
        <v/>
      </c>
      <c r="BU163" s="295" t="str">
        <f ca="true">+IF(OFFSET('Water Data'!$D$29,0,10*ROW('Water Data'!D157))="","",OFFSET('Water Data'!$D$29,0,10*ROW('Water Data'!D157)))</f>
        <v/>
      </c>
      <c r="BV163" s="295" t="str">
        <f ca="true">+IF(OFFSET('Water Data'!$E$27,0,10*ROW('Water Data'!E157))="","",OFFSET('Water Data'!$E$27,0,10*ROW('Water Data'!E157)))</f>
        <v/>
      </c>
      <c r="BW163" s="295" t="str">
        <f ca="true">+IF(OFFSET('Water Data'!$E$28,0,10*ROW('Water Data'!E157))="","",OFFSET('Water Data'!$E$28,0,10*ROW('Water Data'!E157)))</f>
        <v/>
      </c>
      <c r="BX163" s="295" t="str">
        <f ca="true">+IF(OFFSET('Water Data'!$E$29,0,10*ROW('Water Data'!E157))="","",OFFSET('Water Data'!$E$29,0,10*ROW('Water Data'!E157)))</f>
        <v/>
      </c>
      <c r="BY163" s="295" t="str">
        <f ca="true">+IF(OFFSET('Water Data'!$F$27,0,10*ROW('Water Data'!F157))="","",OFFSET('Water Data'!$F$27,0,10*ROW('Water Data'!F157)))</f>
        <v/>
      </c>
      <c r="BZ163" s="295" t="str">
        <f ca="true">+IF(OFFSET('Water Data'!$F$28,0,10*ROW('Water Data'!F157))="","",OFFSET('Water Data'!$F$28,0,10*ROW('Water Data'!F157)))</f>
        <v/>
      </c>
      <c r="CA163" s="295" t="str">
        <f ca="true">+IF(OFFSET('Water Data'!$F$29,0,10*ROW('Water Data'!F157))="","",OFFSET('Water Data'!$F$29,0,10*ROW('Water Data'!F157)))</f>
        <v/>
      </c>
      <c r="CB163" s="295" t="str">
        <f ca="true">+IF(OFFSET('Water Data'!$G$27,0,10*ROW('Water Data'!G157))="","",OFFSET('Water Data'!$G$27,0,10*ROW('Water Data'!G157)))</f>
        <v/>
      </c>
      <c r="CC163" s="295" t="str">
        <f ca="true">+IF(OFFSET('Water Data'!$G$28,0,10*ROW('Water Data'!G157))="","",OFFSET('Water Data'!$G$28,0,10*ROW('Water Data'!G157)))</f>
        <v/>
      </c>
      <c r="CD163" s="295" t="str">
        <f ca="true">+IF(OFFSET('Water Data'!$G$29,0,10*ROW('Water Data'!G157))="","",OFFSET('Water Data'!$G$29,0,10*ROW('Water Data'!G157)))</f>
        <v/>
      </c>
      <c r="CE163" s="295" t="str">
        <f ca="true">+IF(OFFSET('Water Data'!$H$27,0,10*ROW('Water Data'!H157))="","",OFFSET('Water Data'!$H$27,0,10*ROW('Water Data'!H157)))</f>
        <v/>
      </c>
      <c r="CF163" s="295" t="str">
        <f ca="true">+IF(OFFSET('Water Data'!$H$28,0,10*ROW('Water Data'!H157))="","",OFFSET('Water Data'!$H$28,0,10*ROW('Water Data'!H157)))</f>
        <v/>
      </c>
      <c r="CG163" s="295" t="str">
        <f ca="true">+IF(OFFSET('Water Data'!$H$29,0,10*ROW('Water Data'!H157))="","",OFFSET('Water Data'!$H$29,0,10*ROW('Water Data'!H157)))</f>
        <v/>
      </c>
      <c r="CH163" s="295" t="str">
        <f ca="true">+IF(OFFSET('Water Data'!$I$27,0,10*ROW('Water Data'!I157))="","",OFFSET('Water Data'!$I$27,0,10*ROW('Water Data'!I157)))</f>
        <v/>
      </c>
      <c r="CI163" s="295" t="str">
        <f ca="true">+IF(OFFSET('Water Data'!$I$28,0,10*ROW('Water Data'!I157))="","",OFFSET('Water Data'!$I$28,0,10*ROW('Water Data'!I157)))</f>
        <v/>
      </c>
      <c r="CJ163" s="295" t="str">
        <f ca="true">+IF(OFFSET('Water Data'!$I$29,0,10*ROW('Water Data'!I157))="","",OFFSET('Water Data'!$I$29,0,10*ROW('Water Data'!I157)))</f>
        <v/>
      </c>
      <c r="CK163" s="295" t="str">
        <f ca="true">+IF(OFFSET('Sanitation Data'!$D$28,0,10*ROW('Sanitation Data'!D157))="","",OFFSET('Sanitation Data'!$D$28,0,10*ROW('Sanitation Data'!D157)))</f>
        <v/>
      </c>
      <c r="CL163" s="295" t="str">
        <f ca="true">+IF(OFFSET('Sanitation Data'!$D$29,0,10*ROW('Sanitation Data'!D157))="","",OFFSET('Sanitation Data'!$D$29,0,10*ROW('Sanitation Data'!D157)))</f>
        <v/>
      </c>
      <c r="CM163" s="295" t="str">
        <f ca="true">+IF(OFFSET('Sanitation Data'!$D$30,0,10*ROW('Sanitation Data'!D157))="","",OFFSET('Sanitation Data'!$D$30,0,10*ROW('Sanitation Data'!D157)))</f>
        <v/>
      </c>
      <c r="CN163" s="295" t="str">
        <f ca="true">+IF(OFFSET('Sanitation Data'!$D$31,0,10*ROW('Sanitation Data'!D157))="","",OFFSET('Sanitation Data'!$D$31,0,10*ROW('Sanitation Data'!D157)))</f>
        <v/>
      </c>
      <c r="CO163" s="295" t="str">
        <f ca="true">+IF(OFFSET('Sanitation Data'!$D$32,0,10*ROW('Sanitation Data'!D157))="","",OFFSET('Sanitation Data'!$D$32,0,10*ROW('Sanitation Data'!D157)))</f>
        <v/>
      </c>
      <c r="CP163" s="295" t="str">
        <f ca="true">+IF(OFFSET('Sanitation Data'!$E$28,0,10*ROW('Sanitation Data'!E157))="","",OFFSET('Sanitation Data'!$E$28,0,10*ROW('Sanitation Data'!E157)))</f>
        <v/>
      </c>
      <c r="CQ163" s="295" t="str">
        <f ca="true">+IF(OFFSET('Sanitation Data'!$E$29,0,10*ROW('Sanitation Data'!E157))="","",OFFSET('Sanitation Data'!$E$29,0,10*ROW('Sanitation Data'!E157)))</f>
        <v/>
      </c>
      <c r="CR163" s="295" t="str">
        <f ca="true">+IF(OFFSET('Sanitation Data'!$E$30,0,10*ROW('Sanitation Data'!E157))="","",OFFSET('Sanitation Data'!$E$30,0,10*ROW('Sanitation Data'!E157)))</f>
        <v/>
      </c>
      <c r="CS163" s="295" t="str">
        <f ca="true">+IF(OFFSET('Sanitation Data'!$E$31,0,10*ROW('Sanitation Data'!E157))="","",OFFSET('Sanitation Data'!$E$31,0,10*ROW('Sanitation Data'!E157)))</f>
        <v/>
      </c>
      <c r="CT163" s="295" t="str">
        <f ca="true">+IF(OFFSET('Sanitation Data'!$E$32,0,10*ROW('Sanitation Data'!E157))="","",OFFSET('Sanitation Data'!$E$32,0,10*ROW('Sanitation Data'!E157)))</f>
        <v/>
      </c>
      <c r="CU163" s="295" t="str">
        <f ca="true">+IF(OFFSET('Sanitation Data'!$F$28,0,10*ROW('Sanitation Data'!F157))="","",OFFSET('Sanitation Data'!$F$28,0,10*ROW('Sanitation Data'!F157)))</f>
        <v/>
      </c>
      <c r="CV163" s="295" t="str">
        <f ca="true">+IF(OFFSET('Sanitation Data'!$F$29,0,10*ROW('Sanitation Data'!F157))="","",OFFSET('Sanitation Data'!$F$29,0,10*ROW('Sanitation Data'!F157)))</f>
        <v/>
      </c>
      <c r="CW163" s="295" t="str">
        <f ca="true">+IF(OFFSET('Sanitation Data'!$F$30,0,10*ROW('Sanitation Data'!F157))="","",OFFSET('Sanitation Data'!$F$30,0,10*ROW('Sanitation Data'!F157)))</f>
        <v/>
      </c>
      <c r="CX163" s="295" t="str">
        <f ca="true">+IF(OFFSET('Sanitation Data'!$F$31,0,10*ROW('Sanitation Data'!F157))="","",OFFSET('Sanitation Data'!$F$31,0,10*ROW('Sanitation Data'!F157)))</f>
        <v/>
      </c>
      <c r="CY163" s="295" t="str">
        <f ca="true">+IF(OFFSET('Sanitation Data'!$F$32,0,10*ROW('Sanitation Data'!F157))="","",OFFSET('Sanitation Data'!$F$32,0,10*ROW('Sanitation Data'!F157)))</f>
        <v/>
      </c>
      <c r="CZ163" s="295" t="str">
        <f ca="true">+IF(OFFSET('Sanitation Data'!$G$28,0,10*ROW('Sanitation Data'!G157))="","",OFFSET('Sanitation Data'!$G$28,0,10*ROW('Sanitation Data'!G157)))</f>
        <v/>
      </c>
      <c r="DA163" s="295" t="str">
        <f ca="true">+IF(OFFSET('Sanitation Data'!$G$29,0,10*ROW('Sanitation Data'!G157))="","",OFFSET('Sanitation Data'!$G$29,0,10*ROW('Sanitation Data'!G157)))</f>
        <v/>
      </c>
      <c r="DB163" s="295" t="str">
        <f ca="true">+IF(OFFSET('Sanitation Data'!$G$30,0,10*ROW('Sanitation Data'!G157))="","",OFFSET('Sanitation Data'!$G$30,0,10*ROW('Sanitation Data'!G157)))</f>
        <v/>
      </c>
      <c r="DC163" s="295" t="str">
        <f ca="true">+IF(OFFSET('Sanitation Data'!$G$31,0,10*ROW('Sanitation Data'!G157))="","",OFFSET('Sanitation Data'!$G$31,0,10*ROW('Sanitation Data'!G157)))</f>
        <v/>
      </c>
      <c r="DD163" s="295" t="str">
        <f ca="true">+IF(OFFSET('Sanitation Data'!$G$32,0,10*ROW('Sanitation Data'!G157))="","",OFFSET('Sanitation Data'!$G$32,0,10*ROW('Sanitation Data'!G157)))</f>
        <v/>
      </c>
      <c r="DE163" s="295" t="str">
        <f ca="true">+IF(OFFSET('Sanitation Data'!$H$28,0,10*ROW('Sanitation Data'!H157))="","",OFFSET('Sanitation Data'!$H$28,0,10*ROW('Sanitation Data'!H157)))</f>
        <v/>
      </c>
      <c r="DF163" s="295" t="str">
        <f ca="true">+IF(OFFSET('Sanitation Data'!$H$29,0,10*ROW('Sanitation Data'!H157))="","",OFFSET('Sanitation Data'!$H$29,0,10*ROW('Sanitation Data'!H157)))</f>
        <v/>
      </c>
      <c r="DG163" s="295" t="str">
        <f ca="true">+IF(OFFSET('Sanitation Data'!$H$30,0,10*ROW('Sanitation Data'!H157))="","",OFFSET('Sanitation Data'!$H$30,0,10*ROW('Sanitation Data'!H157)))</f>
        <v/>
      </c>
      <c r="DH163" s="295" t="str">
        <f ca="true">+IF(OFFSET('Sanitation Data'!$H$31,0,10*ROW('Sanitation Data'!H157))="","",OFFSET('Sanitation Data'!$H$31,0,10*ROW('Sanitation Data'!H157)))</f>
        <v/>
      </c>
      <c r="DI163" s="295" t="str">
        <f ca="true">+IF(OFFSET('Sanitation Data'!$H$32,0,10*ROW('Sanitation Data'!H157))="","",OFFSET('Sanitation Data'!$H$32,0,10*ROW('Sanitation Data'!H157)))</f>
        <v/>
      </c>
      <c r="DJ163" s="295" t="str">
        <f ca="true">+IF(OFFSET('Sanitation Data'!$I$28,0,10*ROW('Sanitation Data'!I157))="","",OFFSET('Sanitation Data'!$I$28,0,10*ROW('Sanitation Data'!I157)))</f>
        <v/>
      </c>
      <c r="DK163" s="295" t="str">
        <f ca="true">+IF(OFFSET('Sanitation Data'!$I$29,0,10*ROW('Sanitation Data'!I157))="","",OFFSET('Sanitation Data'!$I$29,0,10*ROW('Sanitation Data'!I157)))</f>
        <v/>
      </c>
      <c r="DL163" s="295" t="str">
        <f ca="true">+IF(OFFSET('Sanitation Data'!$I$30,0,10*ROW('Sanitation Data'!I157))="","",OFFSET('Sanitation Data'!$I$30,0,10*ROW('Sanitation Data'!I157)))</f>
        <v/>
      </c>
      <c r="DM163" s="295" t="str">
        <f ca="true">+IF(OFFSET('Sanitation Data'!$I$31,0,10*ROW('Sanitation Data'!I157))="","",OFFSET('Sanitation Data'!$I$31,0,10*ROW('Sanitation Data'!I157)))</f>
        <v/>
      </c>
      <c r="DN163" s="295" t="str">
        <f ca="true">+IF(OFFSET('Sanitation Data'!$I$32,0,10*ROW('Sanitation Data'!I157))="","",OFFSET('Sanitation Data'!$I$32,0,10*ROW('Sanitation Data'!I157)))</f>
        <v/>
      </c>
      <c r="DO163" s="295" t="str">
        <f ca="true">+IF(OFFSET('Hygiene Data'!$D$11,0,10*ROW('Hygiene Data'!D157))="","",OFFSET('Hygiene Data'!$D$11,0,10*ROW('Hygiene Data'!D157)))</f>
        <v/>
      </c>
      <c r="DP163" s="295" t="str">
        <f ca="true">+IF(OFFSET('Hygiene Data'!$D$12,0,10*ROW('Hygiene Data'!D157))="","",OFFSET('Hygiene Data'!$D$12,0,10*ROW('Hygiene Data'!D157)))</f>
        <v/>
      </c>
      <c r="DQ163" s="295" t="str">
        <f ca="true">+IF(OFFSET('Hygiene Data'!$D$13,0,10*ROW('Hygiene Data'!D157))="","",OFFSET('Hygiene Data'!$D$13,0,10*ROW('Hygiene Data'!D157)))</f>
        <v/>
      </c>
      <c r="DR163" s="295" t="str">
        <f ca="true">+IF(OFFSET('Hygiene Data'!$E$11,0,10*ROW('Hygiene Data'!E157))="","",OFFSET('Hygiene Data'!$E$11,0,10*ROW('Hygiene Data'!E157)))</f>
        <v/>
      </c>
      <c r="DS163" s="295" t="str">
        <f ca="true">+IF(OFFSET('Hygiene Data'!$E$12,0,10*ROW('Hygiene Data'!E157))="","",OFFSET('Hygiene Data'!$E$12,0,10*ROW('Hygiene Data'!E157)))</f>
        <v/>
      </c>
      <c r="DT163" s="295" t="str">
        <f ca="true">+IF(OFFSET('Hygiene Data'!$E$13,0,10*ROW('Hygiene Data'!E157))="","",OFFSET('Hygiene Data'!$E$13,0,10*ROW('Hygiene Data'!E157)))</f>
        <v/>
      </c>
      <c r="DU163" s="295" t="str">
        <f ca="true">+IF(OFFSET('Hygiene Data'!$F$11,0,10*ROW('Hygiene Data'!F157))="","",OFFSET('Hygiene Data'!$F$11,0,10*ROW('Hygiene Data'!F157)))</f>
        <v/>
      </c>
      <c r="DV163" s="295" t="str">
        <f ca="true">+IF(OFFSET('Hygiene Data'!$F$12,0,10*ROW('Hygiene Data'!F157))="","",OFFSET('Hygiene Data'!$F$12,0,10*ROW('Hygiene Data'!F157)))</f>
        <v/>
      </c>
      <c r="DW163" s="295" t="str">
        <f ca="true">+IF(OFFSET('Hygiene Data'!$F$13,0,10*ROW('Hygiene Data'!F157))="","",OFFSET('Hygiene Data'!$F$13,0,10*ROW('Hygiene Data'!F157)))</f>
        <v/>
      </c>
      <c r="DX163" s="295" t="str">
        <f ca="true">+IF(OFFSET('Hygiene Data'!$G$11,0,10*ROW('Hygiene Data'!G157))="","",OFFSET('Hygiene Data'!$G$11,0,10*ROW('Hygiene Data'!G157)))</f>
        <v/>
      </c>
      <c r="DY163" s="295" t="str">
        <f ca="true">+IF(OFFSET('Hygiene Data'!$G$12,0,10*ROW('Hygiene Data'!G157))="","",OFFSET('Hygiene Data'!$G$12,0,10*ROW('Hygiene Data'!G157)))</f>
        <v/>
      </c>
      <c r="DZ163" s="295" t="str">
        <f ca="true">+IF(OFFSET('Hygiene Data'!$G$13,0,10*ROW('Hygiene Data'!G157))="","",OFFSET('Hygiene Data'!$G$13,0,10*ROW('Hygiene Data'!G157)))</f>
        <v/>
      </c>
      <c r="EA163" s="295" t="str">
        <f ca="true">+IF(OFFSET('Hygiene Data'!$H$11,0,10*ROW('Hygiene Data'!H157))="","",OFFSET('Hygiene Data'!$H$11,0,10*ROW('Hygiene Data'!H157)))</f>
        <v/>
      </c>
      <c r="EB163" s="295" t="str">
        <f ca="true">+IF(OFFSET('Hygiene Data'!$H$12,0,10*ROW('Hygiene Data'!H157))="","",OFFSET('Hygiene Data'!$H$12,0,10*ROW('Hygiene Data'!H157)))</f>
        <v/>
      </c>
      <c r="EC163" s="295" t="str">
        <f ca="true">+IF(OFFSET('Hygiene Data'!$H$13,0,10*ROW('Hygiene Data'!H157))="","",OFFSET('Hygiene Data'!$H$13,0,10*ROW('Hygiene Data'!H157)))</f>
        <v/>
      </c>
      <c r="ED163" s="295" t="str">
        <f ca="true">+IF(OFFSET('Hygiene Data'!$I$11,0,10*ROW('Hygiene Data'!I157))="","",OFFSET('Hygiene Data'!$I$11,0,10*ROW('Hygiene Data'!I157)))</f>
        <v/>
      </c>
      <c r="EE163" s="295" t="str">
        <f ca="true">+IF(OFFSET('Hygiene Data'!$I$12,0,10*ROW('Hygiene Data'!I157))="","",OFFSET('Hygiene Data'!$I$12,0,10*ROW('Hygiene Data'!I157)))</f>
        <v/>
      </c>
      <c r="EF163" s="29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5"/>
      <c r="BS164" s="295" t="str">
        <f ca="true">+IF(OFFSET('Water Data'!$D$27,0,10*ROW('Water Data'!D158))="","",OFFSET('Water Data'!$D$27,0,10*ROW('Water Data'!D158)))</f>
        <v/>
      </c>
      <c r="BT164" s="295" t="str">
        <f ca="true">+IF(OFFSET('Water Data'!$D$28,0,10*ROW('Water Data'!D158))="","",OFFSET('Water Data'!$D$28,0,10*ROW('Water Data'!D158)))</f>
        <v/>
      </c>
      <c r="BU164" s="295" t="str">
        <f ca="true">+IF(OFFSET('Water Data'!$D$29,0,10*ROW('Water Data'!D158))="","",OFFSET('Water Data'!$D$29,0,10*ROW('Water Data'!D158)))</f>
        <v/>
      </c>
      <c r="BV164" s="295" t="str">
        <f ca="true">+IF(OFFSET('Water Data'!$E$27,0,10*ROW('Water Data'!E158))="","",OFFSET('Water Data'!$E$27,0,10*ROW('Water Data'!E158)))</f>
        <v/>
      </c>
      <c r="BW164" s="295" t="str">
        <f ca="true">+IF(OFFSET('Water Data'!$E$28,0,10*ROW('Water Data'!E158))="","",OFFSET('Water Data'!$E$28,0,10*ROW('Water Data'!E158)))</f>
        <v/>
      </c>
      <c r="BX164" s="295" t="str">
        <f ca="true">+IF(OFFSET('Water Data'!$E$29,0,10*ROW('Water Data'!E158))="","",OFFSET('Water Data'!$E$29,0,10*ROW('Water Data'!E158)))</f>
        <v/>
      </c>
      <c r="BY164" s="295" t="str">
        <f ca="true">+IF(OFFSET('Water Data'!$F$27,0,10*ROW('Water Data'!F158))="","",OFFSET('Water Data'!$F$27,0,10*ROW('Water Data'!F158)))</f>
        <v/>
      </c>
      <c r="BZ164" s="295" t="str">
        <f ca="true">+IF(OFFSET('Water Data'!$F$28,0,10*ROW('Water Data'!F158))="","",OFFSET('Water Data'!$F$28,0,10*ROW('Water Data'!F158)))</f>
        <v/>
      </c>
      <c r="CA164" s="295" t="str">
        <f ca="true">+IF(OFFSET('Water Data'!$F$29,0,10*ROW('Water Data'!F158))="","",OFFSET('Water Data'!$F$29,0,10*ROW('Water Data'!F158)))</f>
        <v/>
      </c>
      <c r="CB164" s="295" t="str">
        <f ca="true">+IF(OFFSET('Water Data'!$G$27,0,10*ROW('Water Data'!G158))="","",OFFSET('Water Data'!$G$27,0,10*ROW('Water Data'!G158)))</f>
        <v/>
      </c>
      <c r="CC164" s="295" t="str">
        <f ca="true">+IF(OFFSET('Water Data'!$G$28,0,10*ROW('Water Data'!G158))="","",OFFSET('Water Data'!$G$28,0,10*ROW('Water Data'!G158)))</f>
        <v/>
      </c>
      <c r="CD164" s="295" t="str">
        <f ca="true">+IF(OFFSET('Water Data'!$G$29,0,10*ROW('Water Data'!G158))="","",OFFSET('Water Data'!$G$29,0,10*ROW('Water Data'!G158)))</f>
        <v/>
      </c>
      <c r="CE164" s="295" t="str">
        <f ca="true">+IF(OFFSET('Water Data'!$H$27,0,10*ROW('Water Data'!H158))="","",OFFSET('Water Data'!$H$27,0,10*ROW('Water Data'!H158)))</f>
        <v/>
      </c>
      <c r="CF164" s="295" t="str">
        <f ca="true">+IF(OFFSET('Water Data'!$H$28,0,10*ROW('Water Data'!H158))="","",OFFSET('Water Data'!$H$28,0,10*ROW('Water Data'!H158)))</f>
        <v/>
      </c>
      <c r="CG164" s="295" t="str">
        <f ca="true">+IF(OFFSET('Water Data'!$H$29,0,10*ROW('Water Data'!H158))="","",OFFSET('Water Data'!$H$29,0,10*ROW('Water Data'!H158)))</f>
        <v/>
      </c>
      <c r="CH164" s="295" t="str">
        <f ca="true">+IF(OFFSET('Water Data'!$I$27,0,10*ROW('Water Data'!I158))="","",OFFSET('Water Data'!$I$27,0,10*ROW('Water Data'!I158)))</f>
        <v/>
      </c>
      <c r="CI164" s="295" t="str">
        <f ca="true">+IF(OFFSET('Water Data'!$I$28,0,10*ROW('Water Data'!I158))="","",OFFSET('Water Data'!$I$28,0,10*ROW('Water Data'!I158)))</f>
        <v/>
      </c>
      <c r="CJ164" s="295" t="str">
        <f ca="true">+IF(OFFSET('Water Data'!$I$29,0,10*ROW('Water Data'!I158))="","",OFFSET('Water Data'!$I$29,0,10*ROW('Water Data'!I158)))</f>
        <v/>
      </c>
      <c r="CK164" s="295" t="str">
        <f ca="true">+IF(OFFSET('Sanitation Data'!$D$28,0,10*ROW('Sanitation Data'!D158))="","",OFFSET('Sanitation Data'!$D$28,0,10*ROW('Sanitation Data'!D158)))</f>
        <v/>
      </c>
      <c r="CL164" s="295" t="str">
        <f ca="true">+IF(OFFSET('Sanitation Data'!$D$29,0,10*ROW('Sanitation Data'!D158))="","",OFFSET('Sanitation Data'!$D$29,0,10*ROW('Sanitation Data'!D158)))</f>
        <v/>
      </c>
      <c r="CM164" s="295" t="str">
        <f ca="true">+IF(OFFSET('Sanitation Data'!$D$30,0,10*ROW('Sanitation Data'!D158))="","",OFFSET('Sanitation Data'!$D$30,0,10*ROW('Sanitation Data'!D158)))</f>
        <v/>
      </c>
      <c r="CN164" s="295" t="str">
        <f ca="true">+IF(OFFSET('Sanitation Data'!$D$31,0,10*ROW('Sanitation Data'!D158))="","",OFFSET('Sanitation Data'!$D$31,0,10*ROW('Sanitation Data'!D158)))</f>
        <v/>
      </c>
      <c r="CO164" s="295" t="str">
        <f ca="true">+IF(OFFSET('Sanitation Data'!$D$32,0,10*ROW('Sanitation Data'!D158))="","",OFFSET('Sanitation Data'!$D$32,0,10*ROW('Sanitation Data'!D158)))</f>
        <v/>
      </c>
      <c r="CP164" s="295" t="str">
        <f ca="true">+IF(OFFSET('Sanitation Data'!$E$28,0,10*ROW('Sanitation Data'!E158))="","",OFFSET('Sanitation Data'!$E$28,0,10*ROW('Sanitation Data'!E158)))</f>
        <v/>
      </c>
      <c r="CQ164" s="295" t="str">
        <f ca="true">+IF(OFFSET('Sanitation Data'!$E$29,0,10*ROW('Sanitation Data'!E158))="","",OFFSET('Sanitation Data'!$E$29,0,10*ROW('Sanitation Data'!E158)))</f>
        <v/>
      </c>
      <c r="CR164" s="295" t="str">
        <f ca="true">+IF(OFFSET('Sanitation Data'!$E$30,0,10*ROW('Sanitation Data'!E158))="","",OFFSET('Sanitation Data'!$E$30,0,10*ROW('Sanitation Data'!E158)))</f>
        <v/>
      </c>
      <c r="CS164" s="295" t="str">
        <f ca="true">+IF(OFFSET('Sanitation Data'!$E$31,0,10*ROW('Sanitation Data'!E158))="","",OFFSET('Sanitation Data'!$E$31,0,10*ROW('Sanitation Data'!E158)))</f>
        <v/>
      </c>
      <c r="CT164" s="295" t="str">
        <f ca="true">+IF(OFFSET('Sanitation Data'!$E$32,0,10*ROW('Sanitation Data'!E158))="","",OFFSET('Sanitation Data'!$E$32,0,10*ROW('Sanitation Data'!E158)))</f>
        <v/>
      </c>
      <c r="CU164" s="295" t="str">
        <f ca="true">+IF(OFFSET('Sanitation Data'!$F$28,0,10*ROW('Sanitation Data'!F158))="","",OFFSET('Sanitation Data'!$F$28,0,10*ROW('Sanitation Data'!F158)))</f>
        <v/>
      </c>
      <c r="CV164" s="295" t="str">
        <f ca="true">+IF(OFFSET('Sanitation Data'!$F$29,0,10*ROW('Sanitation Data'!F158))="","",OFFSET('Sanitation Data'!$F$29,0,10*ROW('Sanitation Data'!F158)))</f>
        <v/>
      </c>
      <c r="CW164" s="295" t="str">
        <f ca="true">+IF(OFFSET('Sanitation Data'!$F$30,0,10*ROW('Sanitation Data'!F158))="","",OFFSET('Sanitation Data'!$F$30,0,10*ROW('Sanitation Data'!F158)))</f>
        <v/>
      </c>
      <c r="CX164" s="295" t="str">
        <f ca="true">+IF(OFFSET('Sanitation Data'!$F$31,0,10*ROW('Sanitation Data'!F158))="","",OFFSET('Sanitation Data'!$F$31,0,10*ROW('Sanitation Data'!F158)))</f>
        <v/>
      </c>
      <c r="CY164" s="295" t="str">
        <f ca="true">+IF(OFFSET('Sanitation Data'!$F$32,0,10*ROW('Sanitation Data'!F158))="","",OFFSET('Sanitation Data'!$F$32,0,10*ROW('Sanitation Data'!F158)))</f>
        <v/>
      </c>
      <c r="CZ164" s="295" t="str">
        <f ca="true">+IF(OFFSET('Sanitation Data'!$G$28,0,10*ROW('Sanitation Data'!G158))="","",OFFSET('Sanitation Data'!$G$28,0,10*ROW('Sanitation Data'!G158)))</f>
        <v/>
      </c>
      <c r="DA164" s="295" t="str">
        <f ca="true">+IF(OFFSET('Sanitation Data'!$G$29,0,10*ROW('Sanitation Data'!G158))="","",OFFSET('Sanitation Data'!$G$29,0,10*ROW('Sanitation Data'!G158)))</f>
        <v/>
      </c>
      <c r="DB164" s="295" t="str">
        <f ca="true">+IF(OFFSET('Sanitation Data'!$G$30,0,10*ROW('Sanitation Data'!G158))="","",OFFSET('Sanitation Data'!$G$30,0,10*ROW('Sanitation Data'!G158)))</f>
        <v/>
      </c>
      <c r="DC164" s="295" t="str">
        <f ca="true">+IF(OFFSET('Sanitation Data'!$G$31,0,10*ROW('Sanitation Data'!G158))="","",OFFSET('Sanitation Data'!$G$31,0,10*ROW('Sanitation Data'!G158)))</f>
        <v/>
      </c>
      <c r="DD164" s="295" t="str">
        <f ca="true">+IF(OFFSET('Sanitation Data'!$G$32,0,10*ROW('Sanitation Data'!G158))="","",OFFSET('Sanitation Data'!$G$32,0,10*ROW('Sanitation Data'!G158)))</f>
        <v/>
      </c>
      <c r="DE164" s="295" t="str">
        <f ca="true">+IF(OFFSET('Sanitation Data'!$H$28,0,10*ROW('Sanitation Data'!H158))="","",OFFSET('Sanitation Data'!$H$28,0,10*ROW('Sanitation Data'!H158)))</f>
        <v/>
      </c>
      <c r="DF164" s="295" t="str">
        <f ca="true">+IF(OFFSET('Sanitation Data'!$H$29,0,10*ROW('Sanitation Data'!H158))="","",OFFSET('Sanitation Data'!$H$29,0,10*ROW('Sanitation Data'!H158)))</f>
        <v/>
      </c>
      <c r="DG164" s="295" t="str">
        <f ca="true">+IF(OFFSET('Sanitation Data'!$H$30,0,10*ROW('Sanitation Data'!H158))="","",OFFSET('Sanitation Data'!$H$30,0,10*ROW('Sanitation Data'!H158)))</f>
        <v/>
      </c>
      <c r="DH164" s="295" t="str">
        <f ca="true">+IF(OFFSET('Sanitation Data'!$H$31,0,10*ROW('Sanitation Data'!H158))="","",OFFSET('Sanitation Data'!$H$31,0,10*ROW('Sanitation Data'!H158)))</f>
        <v/>
      </c>
      <c r="DI164" s="295" t="str">
        <f ca="true">+IF(OFFSET('Sanitation Data'!$H$32,0,10*ROW('Sanitation Data'!H158))="","",OFFSET('Sanitation Data'!$H$32,0,10*ROW('Sanitation Data'!H158)))</f>
        <v/>
      </c>
      <c r="DJ164" s="295" t="str">
        <f ca="true">+IF(OFFSET('Sanitation Data'!$I$28,0,10*ROW('Sanitation Data'!I158))="","",OFFSET('Sanitation Data'!$I$28,0,10*ROW('Sanitation Data'!I158)))</f>
        <v/>
      </c>
      <c r="DK164" s="295" t="str">
        <f ca="true">+IF(OFFSET('Sanitation Data'!$I$29,0,10*ROW('Sanitation Data'!I158))="","",OFFSET('Sanitation Data'!$I$29,0,10*ROW('Sanitation Data'!I158)))</f>
        <v/>
      </c>
      <c r="DL164" s="295" t="str">
        <f ca="true">+IF(OFFSET('Sanitation Data'!$I$30,0,10*ROW('Sanitation Data'!I158))="","",OFFSET('Sanitation Data'!$I$30,0,10*ROW('Sanitation Data'!I158)))</f>
        <v/>
      </c>
      <c r="DM164" s="295" t="str">
        <f ca="true">+IF(OFFSET('Sanitation Data'!$I$31,0,10*ROW('Sanitation Data'!I158))="","",OFFSET('Sanitation Data'!$I$31,0,10*ROW('Sanitation Data'!I158)))</f>
        <v/>
      </c>
      <c r="DN164" s="295" t="str">
        <f ca="true">+IF(OFFSET('Sanitation Data'!$I$32,0,10*ROW('Sanitation Data'!I158))="","",OFFSET('Sanitation Data'!$I$32,0,10*ROW('Sanitation Data'!I158)))</f>
        <v/>
      </c>
      <c r="DO164" s="295" t="str">
        <f ca="true">+IF(OFFSET('Hygiene Data'!$D$11,0,10*ROW('Hygiene Data'!D158))="","",OFFSET('Hygiene Data'!$D$11,0,10*ROW('Hygiene Data'!D158)))</f>
        <v/>
      </c>
      <c r="DP164" s="295" t="str">
        <f ca="true">+IF(OFFSET('Hygiene Data'!$D$12,0,10*ROW('Hygiene Data'!D158))="","",OFFSET('Hygiene Data'!$D$12,0,10*ROW('Hygiene Data'!D158)))</f>
        <v/>
      </c>
      <c r="DQ164" s="295" t="str">
        <f ca="true">+IF(OFFSET('Hygiene Data'!$D$13,0,10*ROW('Hygiene Data'!D158))="","",OFFSET('Hygiene Data'!$D$13,0,10*ROW('Hygiene Data'!D158)))</f>
        <v/>
      </c>
      <c r="DR164" s="295" t="str">
        <f ca="true">+IF(OFFSET('Hygiene Data'!$E$11,0,10*ROW('Hygiene Data'!E158))="","",OFFSET('Hygiene Data'!$E$11,0,10*ROW('Hygiene Data'!E158)))</f>
        <v/>
      </c>
      <c r="DS164" s="295" t="str">
        <f ca="true">+IF(OFFSET('Hygiene Data'!$E$12,0,10*ROW('Hygiene Data'!E158))="","",OFFSET('Hygiene Data'!$E$12,0,10*ROW('Hygiene Data'!E158)))</f>
        <v/>
      </c>
      <c r="DT164" s="295" t="str">
        <f ca="true">+IF(OFFSET('Hygiene Data'!$E$13,0,10*ROW('Hygiene Data'!E158))="","",OFFSET('Hygiene Data'!$E$13,0,10*ROW('Hygiene Data'!E158)))</f>
        <v/>
      </c>
      <c r="DU164" s="295" t="str">
        <f ca="true">+IF(OFFSET('Hygiene Data'!$F$11,0,10*ROW('Hygiene Data'!F158))="","",OFFSET('Hygiene Data'!$F$11,0,10*ROW('Hygiene Data'!F158)))</f>
        <v/>
      </c>
      <c r="DV164" s="295" t="str">
        <f ca="true">+IF(OFFSET('Hygiene Data'!$F$12,0,10*ROW('Hygiene Data'!F158))="","",OFFSET('Hygiene Data'!$F$12,0,10*ROW('Hygiene Data'!F158)))</f>
        <v/>
      </c>
      <c r="DW164" s="295" t="str">
        <f ca="true">+IF(OFFSET('Hygiene Data'!$F$13,0,10*ROW('Hygiene Data'!F158))="","",OFFSET('Hygiene Data'!$F$13,0,10*ROW('Hygiene Data'!F158)))</f>
        <v/>
      </c>
      <c r="DX164" s="295" t="str">
        <f ca="true">+IF(OFFSET('Hygiene Data'!$G$11,0,10*ROW('Hygiene Data'!G158))="","",OFFSET('Hygiene Data'!$G$11,0,10*ROW('Hygiene Data'!G158)))</f>
        <v/>
      </c>
      <c r="DY164" s="295" t="str">
        <f ca="true">+IF(OFFSET('Hygiene Data'!$G$12,0,10*ROW('Hygiene Data'!G158))="","",OFFSET('Hygiene Data'!$G$12,0,10*ROW('Hygiene Data'!G158)))</f>
        <v/>
      </c>
      <c r="DZ164" s="295" t="str">
        <f ca="true">+IF(OFFSET('Hygiene Data'!$G$13,0,10*ROW('Hygiene Data'!G158))="","",OFFSET('Hygiene Data'!$G$13,0,10*ROW('Hygiene Data'!G158)))</f>
        <v/>
      </c>
      <c r="EA164" s="295" t="str">
        <f ca="true">+IF(OFFSET('Hygiene Data'!$H$11,0,10*ROW('Hygiene Data'!H158))="","",OFFSET('Hygiene Data'!$H$11,0,10*ROW('Hygiene Data'!H158)))</f>
        <v/>
      </c>
      <c r="EB164" s="295" t="str">
        <f ca="true">+IF(OFFSET('Hygiene Data'!$H$12,0,10*ROW('Hygiene Data'!H158))="","",OFFSET('Hygiene Data'!$H$12,0,10*ROW('Hygiene Data'!H158)))</f>
        <v/>
      </c>
      <c r="EC164" s="295" t="str">
        <f ca="true">+IF(OFFSET('Hygiene Data'!$H$13,0,10*ROW('Hygiene Data'!H158))="","",OFFSET('Hygiene Data'!$H$13,0,10*ROW('Hygiene Data'!H158)))</f>
        <v/>
      </c>
      <c r="ED164" s="295" t="str">
        <f ca="true">+IF(OFFSET('Hygiene Data'!$I$11,0,10*ROW('Hygiene Data'!I158))="","",OFFSET('Hygiene Data'!$I$11,0,10*ROW('Hygiene Data'!I158)))</f>
        <v/>
      </c>
      <c r="EE164" s="295" t="str">
        <f ca="true">+IF(OFFSET('Hygiene Data'!$I$12,0,10*ROW('Hygiene Data'!I158))="","",OFFSET('Hygiene Data'!$I$12,0,10*ROW('Hygiene Data'!I158)))</f>
        <v/>
      </c>
      <c r="EF164" s="29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5"/>
      <c r="BS165" s="295" t="str">
        <f ca="true">+IF(OFFSET('Water Data'!$D$27,0,10*ROW('Water Data'!D159))="","",OFFSET('Water Data'!$D$27,0,10*ROW('Water Data'!D159)))</f>
        <v/>
      </c>
      <c r="BT165" s="295" t="str">
        <f ca="true">+IF(OFFSET('Water Data'!$D$28,0,10*ROW('Water Data'!D159))="","",OFFSET('Water Data'!$D$28,0,10*ROW('Water Data'!D159)))</f>
        <v/>
      </c>
      <c r="BU165" s="295" t="str">
        <f ca="true">+IF(OFFSET('Water Data'!$D$29,0,10*ROW('Water Data'!D159))="","",OFFSET('Water Data'!$D$29,0,10*ROW('Water Data'!D159)))</f>
        <v/>
      </c>
      <c r="BV165" s="295" t="str">
        <f ca="true">+IF(OFFSET('Water Data'!$E$27,0,10*ROW('Water Data'!E159))="","",OFFSET('Water Data'!$E$27,0,10*ROW('Water Data'!E159)))</f>
        <v/>
      </c>
      <c r="BW165" s="295" t="str">
        <f ca="true">+IF(OFFSET('Water Data'!$E$28,0,10*ROW('Water Data'!E159))="","",OFFSET('Water Data'!$E$28,0,10*ROW('Water Data'!E159)))</f>
        <v/>
      </c>
      <c r="BX165" s="295" t="str">
        <f ca="true">+IF(OFFSET('Water Data'!$E$29,0,10*ROW('Water Data'!E159))="","",OFFSET('Water Data'!$E$29,0,10*ROW('Water Data'!E159)))</f>
        <v/>
      </c>
      <c r="BY165" s="295" t="str">
        <f ca="true">+IF(OFFSET('Water Data'!$F$27,0,10*ROW('Water Data'!F159))="","",OFFSET('Water Data'!$F$27,0,10*ROW('Water Data'!F159)))</f>
        <v/>
      </c>
      <c r="BZ165" s="295" t="str">
        <f ca="true">+IF(OFFSET('Water Data'!$F$28,0,10*ROW('Water Data'!F159))="","",OFFSET('Water Data'!$F$28,0,10*ROW('Water Data'!F159)))</f>
        <v/>
      </c>
      <c r="CA165" s="295" t="str">
        <f ca="true">+IF(OFFSET('Water Data'!$F$29,0,10*ROW('Water Data'!F159))="","",OFFSET('Water Data'!$F$29,0,10*ROW('Water Data'!F159)))</f>
        <v/>
      </c>
      <c r="CB165" s="295" t="str">
        <f ca="true">+IF(OFFSET('Water Data'!$G$27,0,10*ROW('Water Data'!G159))="","",OFFSET('Water Data'!$G$27,0,10*ROW('Water Data'!G159)))</f>
        <v/>
      </c>
      <c r="CC165" s="295" t="str">
        <f ca="true">+IF(OFFSET('Water Data'!$G$28,0,10*ROW('Water Data'!G159))="","",OFFSET('Water Data'!$G$28,0,10*ROW('Water Data'!G159)))</f>
        <v/>
      </c>
      <c r="CD165" s="295" t="str">
        <f ca="true">+IF(OFFSET('Water Data'!$G$29,0,10*ROW('Water Data'!G159))="","",OFFSET('Water Data'!$G$29,0,10*ROW('Water Data'!G159)))</f>
        <v/>
      </c>
      <c r="CE165" s="295" t="str">
        <f ca="true">+IF(OFFSET('Water Data'!$H$27,0,10*ROW('Water Data'!H159))="","",OFFSET('Water Data'!$H$27,0,10*ROW('Water Data'!H159)))</f>
        <v/>
      </c>
      <c r="CF165" s="295" t="str">
        <f ca="true">+IF(OFFSET('Water Data'!$H$28,0,10*ROW('Water Data'!H159))="","",OFFSET('Water Data'!$H$28,0,10*ROW('Water Data'!H159)))</f>
        <v/>
      </c>
      <c r="CG165" s="295" t="str">
        <f ca="true">+IF(OFFSET('Water Data'!$H$29,0,10*ROW('Water Data'!H159))="","",OFFSET('Water Data'!$H$29,0,10*ROW('Water Data'!H159)))</f>
        <v/>
      </c>
      <c r="CH165" s="295" t="str">
        <f ca="true">+IF(OFFSET('Water Data'!$I$27,0,10*ROW('Water Data'!I159))="","",OFFSET('Water Data'!$I$27,0,10*ROW('Water Data'!I159)))</f>
        <v/>
      </c>
      <c r="CI165" s="295" t="str">
        <f ca="true">+IF(OFFSET('Water Data'!$I$28,0,10*ROW('Water Data'!I159))="","",OFFSET('Water Data'!$I$28,0,10*ROW('Water Data'!I159)))</f>
        <v/>
      </c>
      <c r="CJ165" s="295" t="str">
        <f ca="true">+IF(OFFSET('Water Data'!$I$29,0,10*ROW('Water Data'!I159))="","",OFFSET('Water Data'!$I$29,0,10*ROW('Water Data'!I159)))</f>
        <v/>
      </c>
      <c r="CK165" s="295" t="str">
        <f ca="true">+IF(OFFSET('Sanitation Data'!$D$28,0,10*ROW('Sanitation Data'!D159))="","",OFFSET('Sanitation Data'!$D$28,0,10*ROW('Sanitation Data'!D159)))</f>
        <v/>
      </c>
      <c r="CL165" s="295" t="str">
        <f ca="true">+IF(OFFSET('Sanitation Data'!$D$29,0,10*ROW('Sanitation Data'!D159))="","",OFFSET('Sanitation Data'!$D$29,0,10*ROW('Sanitation Data'!D159)))</f>
        <v/>
      </c>
      <c r="CM165" s="295" t="str">
        <f ca="true">+IF(OFFSET('Sanitation Data'!$D$30,0,10*ROW('Sanitation Data'!D159))="","",OFFSET('Sanitation Data'!$D$30,0,10*ROW('Sanitation Data'!D159)))</f>
        <v/>
      </c>
      <c r="CN165" s="295" t="str">
        <f ca="true">+IF(OFFSET('Sanitation Data'!$D$31,0,10*ROW('Sanitation Data'!D159))="","",OFFSET('Sanitation Data'!$D$31,0,10*ROW('Sanitation Data'!D159)))</f>
        <v/>
      </c>
      <c r="CO165" s="295" t="str">
        <f ca="true">+IF(OFFSET('Sanitation Data'!$D$32,0,10*ROW('Sanitation Data'!D159))="","",OFFSET('Sanitation Data'!$D$32,0,10*ROW('Sanitation Data'!D159)))</f>
        <v/>
      </c>
      <c r="CP165" s="295" t="str">
        <f ca="true">+IF(OFFSET('Sanitation Data'!$E$28,0,10*ROW('Sanitation Data'!E159))="","",OFFSET('Sanitation Data'!$E$28,0,10*ROW('Sanitation Data'!E159)))</f>
        <v/>
      </c>
      <c r="CQ165" s="295" t="str">
        <f ca="true">+IF(OFFSET('Sanitation Data'!$E$29,0,10*ROW('Sanitation Data'!E159))="","",OFFSET('Sanitation Data'!$E$29,0,10*ROW('Sanitation Data'!E159)))</f>
        <v/>
      </c>
      <c r="CR165" s="295" t="str">
        <f ca="true">+IF(OFFSET('Sanitation Data'!$E$30,0,10*ROW('Sanitation Data'!E159))="","",OFFSET('Sanitation Data'!$E$30,0,10*ROW('Sanitation Data'!E159)))</f>
        <v/>
      </c>
      <c r="CS165" s="295" t="str">
        <f ca="true">+IF(OFFSET('Sanitation Data'!$E$31,0,10*ROW('Sanitation Data'!E159))="","",OFFSET('Sanitation Data'!$E$31,0,10*ROW('Sanitation Data'!E159)))</f>
        <v/>
      </c>
      <c r="CT165" s="295" t="str">
        <f ca="true">+IF(OFFSET('Sanitation Data'!$E$32,0,10*ROW('Sanitation Data'!E159))="","",OFFSET('Sanitation Data'!$E$32,0,10*ROW('Sanitation Data'!E159)))</f>
        <v/>
      </c>
      <c r="CU165" s="295" t="str">
        <f ca="true">+IF(OFFSET('Sanitation Data'!$F$28,0,10*ROW('Sanitation Data'!F159))="","",OFFSET('Sanitation Data'!$F$28,0,10*ROW('Sanitation Data'!F159)))</f>
        <v/>
      </c>
      <c r="CV165" s="295" t="str">
        <f ca="true">+IF(OFFSET('Sanitation Data'!$F$29,0,10*ROW('Sanitation Data'!F159))="","",OFFSET('Sanitation Data'!$F$29,0,10*ROW('Sanitation Data'!F159)))</f>
        <v/>
      </c>
      <c r="CW165" s="295" t="str">
        <f ca="true">+IF(OFFSET('Sanitation Data'!$F$30,0,10*ROW('Sanitation Data'!F159))="","",OFFSET('Sanitation Data'!$F$30,0,10*ROW('Sanitation Data'!F159)))</f>
        <v/>
      </c>
      <c r="CX165" s="295" t="str">
        <f ca="true">+IF(OFFSET('Sanitation Data'!$F$31,0,10*ROW('Sanitation Data'!F159))="","",OFFSET('Sanitation Data'!$F$31,0,10*ROW('Sanitation Data'!F159)))</f>
        <v/>
      </c>
      <c r="CY165" s="295" t="str">
        <f ca="true">+IF(OFFSET('Sanitation Data'!$F$32,0,10*ROW('Sanitation Data'!F159))="","",OFFSET('Sanitation Data'!$F$32,0,10*ROW('Sanitation Data'!F159)))</f>
        <v/>
      </c>
      <c r="CZ165" s="295" t="str">
        <f ca="true">+IF(OFFSET('Sanitation Data'!$G$28,0,10*ROW('Sanitation Data'!G159))="","",OFFSET('Sanitation Data'!$G$28,0,10*ROW('Sanitation Data'!G159)))</f>
        <v/>
      </c>
      <c r="DA165" s="295" t="str">
        <f ca="true">+IF(OFFSET('Sanitation Data'!$G$29,0,10*ROW('Sanitation Data'!G159))="","",OFFSET('Sanitation Data'!$G$29,0,10*ROW('Sanitation Data'!G159)))</f>
        <v/>
      </c>
      <c r="DB165" s="295" t="str">
        <f ca="true">+IF(OFFSET('Sanitation Data'!$G$30,0,10*ROW('Sanitation Data'!G159))="","",OFFSET('Sanitation Data'!$G$30,0,10*ROW('Sanitation Data'!G159)))</f>
        <v/>
      </c>
      <c r="DC165" s="295" t="str">
        <f ca="true">+IF(OFFSET('Sanitation Data'!$G$31,0,10*ROW('Sanitation Data'!G159))="","",OFFSET('Sanitation Data'!$G$31,0,10*ROW('Sanitation Data'!G159)))</f>
        <v/>
      </c>
      <c r="DD165" s="295" t="str">
        <f ca="true">+IF(OFFSET('Sanitation Data'!$G$32,0,10*ROW('Sanitation Data'!G159))="","",OFFSET('Sanitation Data'!$G$32,0,10*ROW('Sanitation Data'!G159)))</f>
        <v/>
      </c>
      <c r="DE165" s="295" t="str">
        <f ca="true">+IF(OFFSET('Sanitation Data'!$H$28,0,10*ROW('Sanitation Data'!H159))="","",OFFSET('Sanitation Data'!$H$28,0,10*ROW('Sanitation Data'!H159)))</f>
        <v/>
      </c>
      <c r="DF165" s="295" t="str">
        <f ca="true">+IF(OFFSET('Sanitation Data'!$H$29,0,10*ROW('Sanitation Data'!H159))="","",OFFSET('Sanitation Data'!$H$29,0,10*ROW('Sanitation Data'!H159)))</f>
        <v/>
      </c>
      <c r="DG165" s="295" t="str">
        <f ca="true">+IF(OFFSET('Sanitation Data'!$H$30,0,10*ROW('Sanitation Data'!H159))="","",OFFSET('Sanitation Data'!$H$30,0,10*ROW('Sanitation Data'!H159)))</f>
        <v/>
      </c>
      <c r="DH165" s="295" t="str">
        <f ca="true">+IF(OFFSET('Sanitation Data'!$H$31,0,10*ROW('Sanitation Data'!H159))="","",OFFSET('Sanitation Data'!$H$31,0,10*ROW('Sanitation Data'!H159)))</f>
        <v/>
      </c>
      <c r="DI165" s="295" t="str">
        <f ca="true">+IF(OFFSET('Sanitation Data'!$H$32,0,10*ROW('Sanitation Data'!H159))="","",OFFSET('Sanitation Data'!$H$32,0,10*ROW('Sanitation Data'!H159)))</f>
        <v/>
      </c>
      <c r="DJ165" s="295" t="str">
        <f ca="true">+IF(OFFSET('Sanitation Data'!$I$28,0,10*ROW('Sanitation Data'!I159))="","",OFFSET('Sanitation Data'!$I$28,0,10*ROW('Sanitation Data'!I159)))</f>
        <v/>
      </c>
      <c r="DK165" s="295" t="str">
        <f ca="true">+IF(OFFSET('Sanitation Data'!$I$29,0,10*ROW('Sanitation Data'!I159))="","",OFFSET('Sanitation Data'!$I$29,0,10*ROW('Sanitation Data'!I159)))</f>
        <v/>
      </c>
      <c r="DL165" s="295" t="str">
        <f ca="true">+IF(OFFSET('Sanitation Data'!$I$30,0,10*ROW('Sanitation Data'!I159))="","",OFFSET('Sanitation Data'!$I$30,0,10*ROW('Sanitation Data'!I159)))</f>
        <v/>
      </c>
      <c r="DM165" s="295" t="str">
        <f ca="true">+IF(OFFSET('Sanitation Data'!$I$31,0,10*ROW('Sanitation Data'!I159))="","",OFFSET('Sanitation Data'!$I$31,0,10*ROW('Sanitation Data'!I159)))</f>
        <v/>
      </c>
      <c r="DN165" s="295" t="str">
        <f ca="true">+IF(OFFSET('Sanitation Data'!$I$32,0,10*ROW('Sanitation Data'!I159))="","",OFFSET('Sanitation Data'!$I$32,0,10*ROW('Sanitation Data'!I159)))</f>
        <v/>
      </c>
      <c r="DO165" s="295" t="str">
        <f ca="true">+IF(OFFSET('Hygiene Data'!$D$11,0,10*ROW('Hygiene Data'!D159))="","",OFFSET('Hygiene Data'!$D$11,0,10*ROW('Hygiene Data'!D159)))</f>
        <v/>
      </c>
      <c r="DP165" s="295" t="str">
        <f ca="true">+IF(OFFSET('Hygiene Data'!$D$12,0,10*ROW('Hygiene Data'!D159))="","",OFFSET('Hygiene Data'!$D$12,0,10*ROW('Hygiene Data'!D159)))</f>
        <v/>
      </c>
      <c r="DQ165" s="295" t="str">
        <f ca="true">+IF(OFFSET('Hygiene Data'!$D$13,0,10*ROW('Hygiene Data'!D159))="","",OFFSET('Hygiene Data'!$D$13,0,10*ROW('Hygiene Data'!D159)))</f>
        <v/>
      </c>
      <c r="DR165" s="295" t="str">
        <f ca="true">+IF(OFFSET('Hygiene Data'!$E$11,0,10*ROW('Hygiene Data'!E159))="","",OFFSET('Hygiene Data'!$E$11,0,10*ROW('Hygiene Data'!E159)))</f>
        <v/>
      </c>
      <c r="DS165" s="295" t="str">
        <f ca="true">+IF(OFFSET('Hygiene Data'!$E$12,0,10*ROW('Hygiene Data'!E159))="","",OFFSET('Hygiene Data'!$E$12,0,10*ROW('Hygiene Data'!E159)))</f>
        <v/>
      </c>
      <c r="DT165" s="295" t="str">
        <f ca="true">+IF(OFFSET('Hygiene Data'!$E$13,0,10*ROW('Hygiene Data'!E159))="","",OFFSET('Hygiene Data'!$E$13,0,10*ROW('Hygiene Data'!E159)))</f>
        <v/>
      </c>
      <c r="DU165" s="295" t="str">
        <f ca="true">+IF(OFFSET('Hygiene Data'!$F$11,0,10*ROW('Hygiene Data'!F159))="","",OFFSET('Hygiene Data'!$F$11,0,10*ROW('Hygiene Data'!F159)))</f>
        <v/>
      </c>
      <c r="DV165" s="295" t="str">
        <f ca="true">+IF(OFFSET('Hygiene Data'!$F$12,0,10*ROW('Hygiene Data'!F159))="","",OFFSET('Hygiene Data'!$F$12,0,10*ROW('Hygiene Data'!F159)))</f>
        <v/>
      </c>
      <c r="DW165" s="295" t="str">
        <f ca="true">+IF(OFFSET('Hygiene Data'!$F$13,0,10*ROW('Hygiene Data'!F159))="","",OFFSET('Hygiene Data'!$F$13,0,10*ROW('Hygiene Data'!F159)))</f>
        <v/>
      </c>
      <c r="DX165" s="295" t="str">
        <f ca="true">+IF(OFFSET('Hygiene Data'!$G$11,0,10*ROW('Hygiene Data'!G159))="","",OFFSET('Hygiene Data'!$G$11,0,10*ROW('Hygiene Data'!G159)))</f>
        <v/>
      </c>
      <c r="DY165" s="295" t="str">
        <f ca="true">+IF(OFFSET('Hygiene Data'!$G$12,0,10*ROW('Hygiene Data'!G159))="","",OFFSET('Hygiene Data'!$G$12,0,10*ROW('Hygiene Data'!G159)))</f>
        <v/>
      </c>
      <c r="DZ165" s="295" t="str">
        <f ca="true">+IF(OFFSET('Hygiene Data'!$G$13,0,10*ROW('Hygiene Data'!G159))="","",OFFSET('Hygiene Data'!$G$13,0,10*ROW('Hygiene Data'!G159)))</f>
        <v/>
      </c>
      <c r="EA165" s="295" t="str">
        <f ca="true">+IF(OFFSET('Hygiene Data'!$H$11,0,10*ROW('Hygiene Data'!H159))="","",OFFSET('Hygiene Data'!$H$11,0,10*ROW('Hygiene Data'!H159)))</f>
        <v/>
      </c>
      <c r="EB165" s="295" t="str">
        <f ca="true">+IF(OFFSET('Hygiene Data'!$H$12,0,10*ROW('Hygiene Data'!H159))="","",OFFSET('Hygiene Data'!$H$12,0,10*ROW('Hygiene Data'!H159)))</f>
        <v/>
      </c>
      <c r="EC165" s="295" t="str">
        <f ca="true">+IF(OFFSET('Hygiene Data'!$H$13,0,10*ROW('Hygiene Data'!H159))="","",OFFSET('Hygiene Data'!$H$13,0,10*ROW('Hygiene Data'!H159)))</f>
        <v/>
      </c>
      <c r="ED165" s="295" t="str">
        <f ca="true">+IF(OFFSET('Hygiene Data'!$I$11,0,10*ROW('Hygiene Data'!I159))="","",OFFSET('Hygiene Data'!$I$11,0,10*ROW('Hygiene Data'!I159)))</f>
        <v/>
      </c>
      <c r="EE165" s="295" t="str">
        <f ca="true">+IF(OFFSET('Hygiene Data'!$I$12,0,10*ROW('Hygiene Data'!I159))="","",OFFSET('Hygiene Data'!$I$12,0,10*ROW('Hygiene Data'!I159)))</f>
        <v/>
      </c>
      <c r="EF165" s="29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5"/>
      <c r="BS166" s="295" t="str">
        <f ca="true">+IF(OFFSET('Water Data'!$D$27,0,10*ROW('Water Data'!D160))="","",OFFSET('Water Data'!$D$27,0,10*ROW('Water Data'!D160)))</f>
        <v/>
      </c>
      <c r="BT166" s="295" t="str">
        <f ca="true">+IF(OFFSET('Water Data'!$D$28,0,10*ROW('Water Data'!D160))="","",OFFSET('Water Data'!$D$28,0,10*ROW('Water Data'!D160)))</f>
        <v/>
      </c>
      <c r="BU166" s="295" t="str">
        <f ca="true">+IF(OFFSET('Water Data'!$D$29,0,10*ROW('Water Data'!D160))="","",OFFSET('Water Data'!$D$29,0,10*ROW('Water Data'!D160)))</f>
        <v/>
      </c>
      <c r="BV166" s="295" t="str">
        <f ca="true">+IF(OFFSET('Water Data'!$E$27,0,10*ROW('Water Data'!E160))="","",OFFSET('Water Data'!$E$27,0,10*ROW('Water Data'!E160)))</f>
        <v/>
      </c>
      <c r="BW166" s="295" t="str">
        <f ca="true">+IF(OFFSET('Water Data'!$E$28,0,10*ROW('Water Data'!E160))="","",OFFSET('Water Data'!$E$28,0,10*ROW('Water Data'!E160)))</f>
        <v/>
      </c>
      <c r="BX166" s="295" t="str">
        <f ca="true">+IF(OFFSET('Water Data'!$E$29,0,10*ROW('Water Data'!E160))="","",OFFSET('Water Data'!$E$29,0,10*ROW('Water Data'!E160)))</f>
        <v/>
      </c>
      <c r="BY166" s="295" t="str">
        <f ca="true">+IF(OFFSET('Water Data'!$F$27,0,10*ROW('Water Data'!F160))="","",OFFSET('Water Data'!$F$27,0,10*ROW('Water Data'!F160)))</f>
        <v/>
      </c>
      <c r="BZ166" s="295" t="str">
        <f ca="true">+IF(OFFSET('Water Data'!$F$28,0,10*ROW('Water Data'!F160))="","",OFFSET('Water Data'!$F$28,0,10*ROW('Water Data'!F160)))</f>
        <v/>
      </c>
      <c r="CA166" s="295" t="str">
        <f ca="true">+IF(OFFSET('Water Data'!$F$29,0,10*ROW('Water Data'!F160))="","",OFFSET('Water Data'!$F$29,0,10*ROW('Water Data'!F160)))</f>
        <v/>
      </c>
      <c r="CB166" s="295" t="str">
        <f ca="true">+IF(OFFSET('Water Data'!$G$27,0,10*ROW('Water Data'!G160))="","",OFFSET('Water Data'!$G$27,0,10*ROW('Water Data'!G160)))</f>
        <v/>
      </c>
      <c r="CC166" s="295" t="str">
        <f ca="true">+IF(OFFSET('Water Data'!$G$28,0,10*ROW('Water Data'!G160))="","",OFFSET('Water Data'!$G$28,0,10*ROW('Water Data'!G160)))</f>
        <v/>
      </c>
      <c r="CD166" s="295" t="str">
        <f ca="true">+IF(OFFSET('Water Data'!$G$29,0,10*ROW('Water Data'!G160))="","",OFFSET('Water Data'!$G$29,0,10*ROW('Water Data'!G160)))</f>
        <v/>
      </c>
      <c r="CE166" s="295" t="str">
        <f ca="true">+IF(OFFSET('Water Data'!$H$27,0,10*ROW('Water Data'!H160))="","",OFFSET('Water Data'!$H$27,0,10*ROW('Water Data'!H160)))</f>
        <v/>
      </c>
      <c r="CF166" s="295" t="str">
        <f ca="true">+IF(OFFSET('Water Data'!$H$28,0,10*ROW('Water Data'!H160))="","",OFFSET('Water Data'!$H$28,0,10*ROW('Water Data'!H160)))</f>
        <v/>
      </c>
      <c r="CG166" s="295" t="str">
        <f ca="true">+IF(OFFSET('Water Data'!$H$29,0,10*ROW('Water Data'!H160))="","",OFFSET('Water Data'!$H$29,0,10*ROW('Water Data'!H160)))</f>
        <v/>
      </c>
      <c r="CH166" s="295" t="str">
        <f ca="true">+IF(OFFSET('Water Data'!$I$27,0,10*ROW('Water Data'!I160))="","",OFFSET('Water Data'!$I$27,0,10*ROW('Water Data'!I160)))</f>
        <v/>
      </c>
      <c r="CI166" s="295" t="str">
        <f ca="true">+IF(OFFSET('Water Data'!$I$28,0,10*ROW('Water Data'!I160))="","",OFFSET('Water Data'!$I$28,0,10*ROW('Water Data'!I160)))</f>
        <v/>
      </c>
      <c r="CJ166" s="295" t="str">
        <f ca="true">+IF(OFFSET('Water Data'!$I$29,0,10*ROW('Water Data'!I160))="","",OFFSET('Water Data'!$I$29,0,10*ROW('Water Data'!I160)))</f>
        <v/>
      </c>
      <c r="CK166" s="295" t="str">
        <f ca="true">+IF(OFFSET('Sanitation Data'!$D$28,0,10*ROW('Sanitation Data'!D160))="","",OFFSET('Sanitation Data'!$D$28,0,10*ROW('Sanitation Data'!D160)))</f>
        <v/>
      </c>
      <c r="CL166" s="295" t="str">
        <f ca="true">+IF(OFFSET('Sanitation Data'!$D$29,0,10*ROW('Sanitation Data'!D160))="","",OFFSET('Sanitation Data'!$D$29,0,10*ROW('Sanitation Data'!D160)))</f>
        <v/>
      </c>
      <c r="CM166" s="295" t="str">
        <f ca="true">+IF(OFFSET('Sanitation Data'!$D$30,0,10*ROW('Sanitation Data'!D160))="","",OFFSET('Sanitation Data'!$D$30,0,10*ROW('Sanitation Data'!D160)))</f>
        <v/>
      </c>
      <c r="CN166" s="295" t="str">
        <f ca="true">+IF(OFFSET('Sanitation Data'!$D$31,0,10*ROW('Sanitation Data'!D160))="","",OFFSET('Sanitation Data'!$D$31,0,10*ROW('Sanitation Data'!D160)))</f>
        <v/>
      </c>
      <c r="CO166" s="295" t="str">
        <f ca="true">+IF(OFFSET('Sanitation Data'!$D$32,0,10*ROW('Sanitation Data'!D160))="","",OFFSET('Sanitation Data'!$D$32,0,10*ROW('Sanitation Data'!D160)))</f>
        <v/>
      </c>
      <c r="CP166" s="295" t="str">
        <f ca="true">+IF(OFFSET('Sanitation Data'!$E$28,0,10*ROW('Sanitation Data'!E160))="","",OFFSET('Sanitation Data'!$E$28,0,10*ROW('Sanitation Data'!E160)))</f>
        <v/>
      </c>
      <c r="CQ166" s="295" t="str">
        <f ca="true">+IF(OFFSET('Sanitation Data'!$E$29,0,10*ROW('Sanitation Data'!E160))="","",OFFSET('Sanitation Data'!$E$29,0,10*ROW('Sanitation Data'!E160)))</f>
        <v/>
      </c>
      <c r="CR166" s="295" t="str">
        <f ca="true">+IF(OFFSET('Sanitation Data'!$E$30,0,10*ROW('Sanitation Data'!E160))="","",OFFSET('Sanitation Data'!$E$30,0,10*ROW('Sanitation Data'!E160)))</f>
        <v/>
      </c>
      <c r="CS166" s="295" t="str">
        <f ca="true">+IF(OFFSET('Sanitation Data'!$E$31,0,10*ROW('Sanitation Data'!E160))="","",OFFSET('Sanitation Data'!$E$31,0,10*ROW('Sanitation Data'!E160)))</f>
        <v/>
      </c>
      <c r="CT166" s="295" t="str">
        <f ca="true">+IF(OFFSET('Sanitation Data'!$E$32,0,10*ROW('Sanitation Data'!E160))="","",OFFSET('Sanitation Data'!$E$32,0,10*ROW('Sanitation Data'!E160)))</f>
        <v/>
      </c>
      <c r="CU166" s="295" t="str">
        <f ca="true">+IF(OFFSET('Sanitation Data'!$F$28,0,10*ROW('Sanitation Data'!F160))="","",OFFSET('Sanitation Data'!$F$28,0,10*ROW('Sanitation Data'!F160)))</f>
        <v/>
      </c>
      <c r="CV166" s="295" t="str">
        <f ca="true">+IF(OFFSET('Sanitation Data'!$F$29,0,10*ROW('Sanitation Data'!F160))="","",OFFSET('Sanitation Data'!$F$29,0,10*ROW('Sanitation Data'!F160)))</f>
        <v/>
      </c>
      <c r="CW166" s="295" t="str">
        <f ca="true">+IF(OFFSET('Sanitation Data'!$F$30,0,10*ROW('Sanitation Data'!F160))="","",OFFSET('Sanitation Data'!$F$30,0,10*ROW('Sanitation Data'!F160)))</f>
        <v/>
      </c>
      <c r="CX166" s="295" t="str">
        <f ca="true">+IF(OFFSET('Sanitation Data'!$F$31,0,10*ROW('Sanitation Data'!F160))="","",OFFSET('Sanitation Data'!$F$31,0,10*ROW('Sanitation Data'!F160)))</f>
        <v/>
      </c>
      <c r="CY166" s="295" t="str">
        <f ca="true">+IF(OFFSET('Sanitation Data'!$F$32,0,10*ROW('Sanitation Data'!F160))="","",OFFSET('Sanitation Data'!$F$32,0,10*ROW('Sanitation Data'!F160)))</f>
        <v/>
      </c>
      <c r="CZ166" s="295" t="str">
        <f ca="true">+IF(OFFSET('Sanitation Data'!$G$28,0,10*ROW('Sanitation Data'!G160))="","",OFFSET('Sanitation Data'!$G$28,0,10*ROW('Sanitation Data'!G160)))</f>
        <v/>
      </c>
      <c r="DA166" s="295" t="str">
        <f ca="true">+IF(OFFSET('Sanitation Data'!$G$29,0,10*ROW('Sanitation Data'!G160))="","",OFFSET('Sanitation Data'!$G$29,0,10*ROW('Sanitation Data'!G160)))</f>
        <v/>
      </c>
      <c r="DB166" s="295" t="str">
        <f ca="true">+IF(OFFSET('Sanitation Data'!$G$30,0,10*ROW('Sanitation Data'!G160))="","",OFFSET('Sanitation Data'!$G$30,0,10*ROW('Sanitation Data'!G160)))</f>
        <v/>
      </c>
      <c r="DC166" s="295" t="str">
        <f ca="true">+IF(OFFSET('Sanitation Data'!$G$31,0,10*ROW('Sanitation Data'!G160))="","",OFFSET('Sanitation Data'!$G$31,0,10*ROW('Sanitation Data'!G160)))</f>
        <v/>
      </c>
      <c r="DD166" s="295" t="str">
        <f ca="true">+IF(OFFSET('Sanitation Data'!$G$32,0,10*ROW('Sanitation Data'!G160))="","",OFFSET('Sanitation Data'!$G$32,0,10*ROW('Sanitation Data'!G160)))</f>
        <v/>
      </c>
      <c r="DE166" s="295" t="str">
        <f ca="true">+IF(OFFSET('Sanitation Data'!$H$28,0,10*ROW('Sanitation Data'!H160))="","",OFFSET('Sanitation Data'!$H$28,0,10*ROW('Sanitation Data'!H160)))</f>
        <v/>
      </c>
      <c r="DF166" s="295" t="str">
        <f ca="true">+IF(OFFSET('Sanitation Data'!$H$29,0,10*ROW('Sanitation Data'!H160))="","",OFFSET('Sanitation Data'!$H$29,0,10*ROW('Sanitation Data'!H160)))</f>
        <v/>
      </c>
      <c r="DG166" s="295" t="str">
        <f ca="true">+IF(OFFSET('Sanitation Data'!$H$30,0,10*ROW('Sanitation Data'!H160))="","",OFFSET('Sanitation Data'!$H$30,0,10*ROW('Sanitation Data'!H160)))</f>
        <v/>
      </c>
      <c r="DH166" s="295" t="str">
        <f ca="true">+IF(OFFSET('Sanitation Data'!$H$31,0,10*ROW('Sanitation Data'!H160))="","",OFFSET('Sanitation Data'!$H$31,0,10*ROW('Sanitation Data'!H160)))</f>
        <v/>
      </c>
      <c r="DI166" s="295" t="str">
        <f ca="true">+IF(OFFSET('Sanitation Data'!$H$32,0,10*ROW('Sanitation Data'!H160))="","",OFFSET('Sanitation Data'!$H$32,0,10*ROW('Sanitation Data'!H160)))</f>
        <v/>
      </c>
      <c r="DJ166" s="295" t="str">
        <f ca="true">+IF(OFFSET('Sanitation Data'!$I$28,0,10*ROW('Sanitation Data'!I160))="","",OFFSET('Sanitation Data'!$I$28,0,10*ROW('Sanitation Data'!I160)))</f>
        <v/>
      </c>
      <c r="DK166" s="295" t="str">
        <f ca="true">+IF(OFFSET('Sanitation Data'!$I$29,0,10*ROW('Sanitation Data'!I160))="","",OFFSET('Sanitation Data'!$I$29,0,10*ROW('Sanitation Data'!I160)))</f>
        <v/>
      </c>
      <c r="DL166" s="295" t="str">
        <f ca="true">+IF(OFFSET('Sanitation Data'!$I$30,0,10*ROW('Sanitation Data'!I160))="","",OFFSET('Sanitation Data'!$I$30,0,10*ROW('Sanitation Data'!I160)))</f>
        <v/>
      </c>
      <c r="DM166" s="295" t="str">
        <f ca="true">+IF(OFFSET('Sanitation Data'!$I$31,0,10*ROW('Sanitation Data'!I160))="","",OFFSET('Sanitation Data'!$I$31,0,10*ROW('Sanitation Data'!I160)))</f>
        <v/>
      </c>
      <c r="DN166" s="295" t="str">
        <f ca="true">+IF(OFFSET('Sanitation Data'!$I$32,0,10*ROW('Sanitation Data'!I160))="","",OFFSET('Sanitation Data'!$I$32,0,10*ROW('Sanitation Data'!I160)))</f>
        <v/>
      </c>
      <c r="DO166" s="295" t="str">
        <f ca="true">+IF(OFFSET('Hygiene Data'!$D$11,0,10*ROW('Hygiene Data'!D160))="","",OFFSET('Hygiene Data'!$D$11,0,10*ROW('Hygiene Data'!D160)))</f>
        <v/>
      </c>
      <c r="DP166" s="295" t="str">
        <f ca="true">+IF(OFFSET('Hygiene Data'!$D$12,0,10*ROW('Hygiene Data'!D160))="","",OFFSET('Hygiene Data'!$D$12,0,10*ROW('Hygiene Data'!D160)))</f>
        <v/>
      </c>
      <c r="DQ166" s="295" t="str">
        <f ca="true">+IF(OFFSET('Hygiene Data'!$D$13,0,10*ROW('Hygiene Data'!D160))="","",OFFSET('Hygiene Data'!$D$13,0,10*ROW('Hygiene Data'!D160)))</f>
        <v/>
      </c>
      <c r="DR166" s="295" t="str">
        <f ca="true">+IF(OFFSET('Hygiene Data'!$E$11,0,10*ROW('Hygiene Data'!E160))="","",OFFSET('Hygiene Data'!$E$11,0,10*ROW('Hygiene Data'!E160)))</f>
        <v/>
      </c>
      <c r="DS166" s="295" t="str">
        <f ca="true">+IF(OFFSET('Hygiene Data'!$E$12,0,10*ROW('Hygiene Data'!E160))="","",OFFSET('Hygiene Data'!$E$12,0,10*ROW('Hygiene Data'!E160)))</f>
        <v/>
      </c>
      <c r="DT166" s="295" t="str">
        <f ca="true">+IF(OFFSET('Hygiene Data'!$E$13,0,10*ROW('Hygiene Data'!E160))="","",OFFSET('Hygiene Data'!$E$13,0,10*ROW('Hygiene Data'!E160)))</f>
        <v/>
      </c>
      <c r="DU166" s="295" t="str">
        <f ca="true">+IF(OFFSET('Hygiene Data'!$F$11,0,10*ROW('Hygiene Data'!F160))="","",OFFSET('Hygiene Data'!$F$11,0,10*ROW('Hygiene Data'!F160)))</f>
        <v/>
      </c>
      <c r="DV166" s="295" t="str">
        <f ca="true">+IF(OFFSET('Hygiene Data'!$F$12,0,10*ROW('Hygiene Data'!F160))="","",OFFSET('Hygiene Data'!$F$12,0,10*ROW('Hygiene Data'!F160)))</f>
        <v/>
      </c>
      <c r="DW166" s="295" t="str">
        <f ca="true">+IF(OFFSET('Hygiene Data'!$F$13,0,10*ROW('Hygiene Data'!F160))="","",OFFSET('Hygiene Data'!$F$13,0,10*ROW('Hygiene Data'!F160)))</f>
        <v/>
      </c>
      <c r="DX166" s="295" t="str">
        <f ca="true">+IF(OFFSET('Hygiene Data'!$G$11,0,10*ROW('Hygiene Data'!G160))="","",OFFSET('Hygiene Data'!$G$11,0,10*ROW('Hygiene Data'!G160)))</f>
        <v/>
      </c>
      <c r="DY166" s="295" t="str">
        <f ca="true">+IF(OFFSET('Hygiene Data'!$G$12,0,10*ROW('Hygiene Data'!G160))="","",OFFSET('Hygiene Data'!$G$12,0,10*ROW('Hygiene Data'!G160)))</f>
        <v/>
      </c>
      <c r="DZ166" s="295" t="str">
        <f ca="true">+IF(OFFSET('Hygiene Data'!$G$13,0,10*ROW('Hygiene Data'!G160))="","",OFFSET('Hygiene Data'!$G$13,0,10*ROW('Hygiene Data'!G160)))</f>
        <v/>
      </c>
      <c r="EA166" s="295" t="str">
        <f ca="true">+IF(OFFSET('Hygiene Data'!$H$11,0,10*ROW('Hygiene Data'!H160))="","",OFFSET('Hygiene Data'!$H$11,0,10*ROW('Hygiene Data'!H160)))</f>
        <v/>
      </c>
      <c r="EB166" s="295" t="str">
        <f ca="true">+IF(OFFSET('Hygiene Data'!$H$12,0,10*ROW('Hygiene Data'!H160))="","",OFFSET('Hygiene Data'!$H$12,0,10*ROW('Hygiene Data'!H160)))</f>
        <v/>
      </c>
      <c r="EC166" s="295" t="str">
        <f ca="true">+IF(OFFSET('Hygiene Data'!$H$13,0,10*ROW('Hygiene Data'!H160))="","",OFFSET('Hygiene Data'!$H$13,0,10*ROW('Hygiene Data'!H160)))</f>
        <v/>
      </c>
      <c r="ED166" s="295" t="str">
        <f ca="true">+IF(OFFSET('Hygiene Data'!$I$11,0,10*ROW('Hygiene Data'!I160))="","",OFFSET('Hygiene Data'!$I$11,0,10*ROW('Hygiene Data'!I160)))</f>
        <v/>
      </c>
      <c r="EE166" s="295" t="str">
        <f ca="true">+IF(OFFSET('Hygiene Data'!$I$12,0,10*ROW('Hygiene Data'!I160))="","",OFFSET('Hygiene Data'!$I$12,0,10*ROW('Hygiene Data'!I160)))</f>
        <v/>
      </c>
      <c r="EF166" s="29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5"/>
      <c r="BS167" s="295" t="str">
        <f ca="true">+IF(OFFSET('Water Data'!$D$27,0,10*ROW('Water Data'!D161))="","",OFFSET('Water Data'!$D$27,0,10*ROW('Water Data'!D161)))</f>
        <v/>
      </c>
      <c r="BT167" s="295" t="str">
        <f ca="true">+IF(OFFSET('Water Data'!$D$28,0,10*ROW('Water Data'!D161))="","",OFFSET('Water Data'!$D$28,0,10*ROW('Water Data'!D161)))</f>
        <v/>
      </c>
      <c r="BU167" s="295" t="str">
        <f ca="true">+IF(OFFSET('Water Data'!$D$29,0,10*ROW('Water Data'!D161))="","",OFFSET('Water Data'!$D$29,0,10*ROW('Water Data'!D161)))</f>
        <v/>
      </c>
      <c r="BV167" s="295" t="str">
        <f ca="true">+IF(OFFSET('Water Data'!$E$27,0,10*ROW('Water Data'!E161))="","",OFFSET('Water Data'!$E$27,0,10*ROW('Water Data'!E161)))</f>
        <v/>
      </c>
      <c r="BW167" s="295" t="str">
        <f ca="true">+IF(OFFSET('Water Data'!$E$28,0,10*ROW('Water Data'!E161))="","",OFFSET('Water Data'!$E$28,0,10*ROW('Water Data'!E161)))</f>
        <v/>
      </c>
      <c r="BX167" s="295" t="str">
        <f ca="true">+IF(OFFSET('Water Data'!$E$29,0,10*ROW('Water Data'!E161))="","",OFFSET('Water Data'!$E$29,0,10*ROW('Water Data'!E161)))</f>
        <v/>
      </c>
      <c r="BY167" s="295" t="str">
        <f ca="true">+IF(OFFSET('Water Data'!$F$27,0,10*ROW('Water Data'!F161))="","",OFFSET('Water Data'!$F$27,0,10*ROW('Water Data'!F161)))</f>
        <v/>
      </c>
      <c r="BZ167" s="295" t="str">
        <f ca="true">+IF(OFFSET('Water Data'!$F$28,0,10*ROW('Water Data'!F161))="","",OFFSET('Water Data'!$F$28,0,10*ROW('Water Data'!F161)))</f>
        <v/>
      </c>
      <c r="CA167" s="295" t="str">
        <f ca="true">+IF(OFFSET('Water Data'!$F$29,0,10*ROW('Water Data'!F161))="","",OFFSET('Water Data'!$F$29,0,10*ROW('Water Data'!F161)))</f>
        <v/>
      </c>
      <c r="CB167" s="295" t="str">
        <f ca="true">+IF(OFFSET('Water Data'!$G$27,0,10*ROW('Water Data'!G161))="","",OFFSET('Water Data'!$G$27,0,10*ROW('Water Data'!G161)))</f>
        <v/>
      </c>
      <c r="CC167" s="295" t="str">
        <f ca="true">+IF(OFFSET('Water Data'!$G$28,0,10*ROW('Water Data'!G161))="","",OFFSET('Water Data'!$G$28,0,10*ROW('Water Data'!G161)))</f>
        <v/>
      </c>
      <c r="CD167" s="295" t="str">
        <f ca="true">+IF(OFFSET('Water Data'!$G$29,0,10*ROW('Water Data'!G161))="","",OFFSET('Water Data'!$G$29,0,10*ROW('Water Data'!G161)))</f>
        <v/>
      </c>
      <c r="CE167" s="295" t="str">
        <f ca="true">+IF(OFFSET('Water Data'!$H$27,0,10*ROW('Water Data'!H161))="","",OFFSET('Water Data'!$H$27,0,10*ROW('Water Data'!H161)))</f>
        <v/>
      </c>
      <c r="CF167" s="295" t="str">
        <f ca="true">+IF(OFFSET('Water Data'!$H$28,0,10*ROW('Water Data'!H161))="","",OFFSET('Water Data'!$H$28,0,10*ROW('Water Data'!H161)))</f>
        <v/>
      </c>
      <c r="CG167" s="295" t="str">
        <f ca="true">+IF(OFFSET('Water Data'!$H$29,0,10*ROW('Water Data'!H161))="","",OFFSET('Water Data'!$H$29,0,10*ROW('Water Data'!H161)))</f>
        <v/>
      </c>
      <c r="CH167" s="295" t="str">
        <f ca="true">+IF(OFFSET('Water Data'!$I$27,0,10*ROW('Water Data'!I161))="","",OFFSET('Water Data'!$I$27,0,10*ROW('Water Data'!I161)))</f>
        <v/>
      </c>
      <c r="CI167" s="295" t="str">
        <f ca="true">+IF(OFFSET('Water Data'!$I$28,0,10*ROW('Water Data'!I161))="","",OFFSET('Water Data'!$I$28,0,10*ROW('Water Data'!I161)))</f>
        <v/>
      </c>
      <c r="CJ167" s="295" t="str">
        <f ca="true">+IF(OFFSET('Water Data'!$I$29,0,10*ROW('Water Data'!I161))="","",OFFSET('Water Data'!$I$29,0,10*ROW('Water Data'!I161)))</f>
        <v/>
      </c>
      <c r="CK167" s="295" t="str">
        <f ca="true">+IF(OFFSET('Sanitation Data'!$D$28,0,10*ROW('Sanitation Data'!D161))="","",OFFSET('Sanitation Data'!$D$28,0,10*ROW('Sanitation Data'!D161)))</f>
        <v/>
      </c>
      <c r="CL167" s="295" t="str">
        <f ca="true">+IF(OFFSET('Sanitation Data'!$D$29,0,10*ROW('Sanitation Data'!D161))="","",OFFSET('Sanitation Data'!$D$29,0,10*ROW('Sanitation Data'!D161)))</f>
        <v/>
      </c>
      <c r="CM167" s="295" t="str">
        <f ca="true">+IF(OFFSET('Sanitation Data'!$D$30,0,10*ROW('Sanitation Data'!D161))="","",OFFSET('Sanitation Data'!$D$30,0,10*ROW('Sanitation Data'!D161)))</f>
        <v/>
      </c>
      <c r="CN167" s="295" t="str">
        <f ca="true">+IF(OFFSET('Sanitation Data'!$D$31,0,10*ROW('Sanitation Data'!D161))="","",OFFSET('Sanitation Data'!$D$31,0,10*ROW('Sanitation Data'!D161)))</f>
        <v/>
      </c>
      <c r="CO167" s="295" t="str">
        <f ca="true">+IF(OFFSET('Sanitation Data'!$D$32,0,10*ROW('Sanitation Data'!D161))="","",OFFSET('Sanitation Data'!$D$32,0,10*ROW('Sanitation Data'!D161)))</f>
        <v/>
      </c>
      <c r="CP167" s="295" t="str">
        <f ca="true">+IF(OFFSET('Sanitation Data'!$E$28,0,10*ROW('Sanitation Data'!E161))="","",OFFSET('Sanitation Data'!$E$28,0,10*ROW('Sanitation Data'!E161)))</f>
        <v/>
      </c>
      <c r="CQ167" s="295" t="str">
        <f ca="true">+IF(OFFSET('Sanitation Data'!$E$29,0,10*ROW('Sanitation Data'!E161))="","",OFFSET('Sanitation Data'!$E$29,0,10*ROW('Sanitation Data'!E161)))</f>
        <v/>
      </c>
      <c r="CR167" s="295" t="str">
        <f ca="true">+IF(OFFSET('Sanitation Data'!$E$30,0,10*ROW('Sanitation Data'!E161))="","",OFFSET('Sanitation Data'!$E$30,0,10*ROW('Sanitation Data'!E161)))</f>
        <v/>
      </c>
      <c r="CS167" s="295" t="str">
        <f ca="true">+IF(OFFSET('Sanitation Data'!$E$31,0,10*ROW('Sanitation Data'!E161))="","",OFFSET('Sanitation Data'!$E$31,0,10*ROW('Sanitation Data'!E161)))</f>
        <v/>
      </c>
      <c r="CT167" s="295" t="str">
        <f ca="true">+IF(OFFSET('Sanitation Data'!$E$32,0,10*ROW('Sanitation Data'!E161))="","",OFFSET('Sanitation Data'!$E$32,0,10*ROW('Sanitation Data'!E161)))</f>
        <v/>
      </c>
      <c r="CU167" s="295" t="str">
        <f ca="true">+IF(OFFSET('Sanitation Data'!$F$28,0,10*ROW('Sanitation Data'!F161))="","",OFFSET('Sanitation Data'!$F$28,0,10*ROW('Sanitation Data'!F161)))</f>
        <v/>
      </c>
      <c r="CV167" s="295" t="str">
        <f ca="true">+IF(OFFSET('Sanitation Data'!$F$29,0,10*ROW('Sanitation Data'!F161))="","",OFFSET('Sanitation Data'!$F$29,0,10*ROW('Sanitation Data'!F161)))</f>
        <v/>
      </c>
      <c r="CW167" s="295" t="str">
        <f ca="true">+IF(OFFSET('Sanitation Data'!$F$30,0,10*ROW('Sanitation Data'!F161))="","",OFFSET('Sanitation Data'!$F$30,0,10*ROW('Sanitation Data'!F161)))</f>
        <v/>
      </c>
      <c r="CX167" s="295" t="str">
        <f ca="true">+IF(OFFSET('Sanitation Data'!$F$31,0,10*ROW('Sanitation Data'!F161))="","",OFFSET('Sanitation Data'!$F$31,0,10*ROW('Sanitation Data'!F161)))</f>
        <v/>
      </c>
      <c r="CY167" s="295" t="str">
        <f ca="true">+IF(OFFSET('Sanitation Data'!$F$32,0,10*ROW('Sanitation Data'!F161))="","",OFFSET('Sanitation Data'!$F$32,0,10*ROW('Sanitation Data'!F161)))</f>
        <v/>
      </c>
      <c r="CZ167" s="295" t="str">
        <f ca="true">+IF(OFFSET('Sanitation Data'!$G$28,0,10*ROW('Sanitation Data'!G161))="","",OFFSET('Sanitation Data'!$G$28,0,10*ROW('Sanitation Data'!G161)))</f>
        <v/>
      </c>
      <c r="DA167" s="295" t="str">
        <f ca="true">+IF(OFFSET('Sanitation Data'!$G$29,0,10*ROW('Sanitation Data'!G161))="","",OFFSET('Sanitation Data'!$G$29,0,10*ROW('Sanitation Data'!G161)))</f>
        <v/>
      </c>
      <c r="DB167" s="295" t="str">
        <f ca="true">+IF(OFFSET('Sanitation Data'!$G$30,0,10*ROW('Sanitation Data'!G161))="","",OFFSET('Sanitation Data'!$G$30,0,10*ROW('Sanitation Data'!G161)))</f>
        <v/>
      </c>
      <c r="DC167" s="295" t="str">
        <f ca="true">+IF(OFFSET('Sanitation Data'!$G$31,0,10*ROW('Sanitation Data'!G161))="","",OFFSET('Sanitation Data'!$G$31,0,10*ROW('Sanitation Data'!G161)))</f>
        <v/>
      </c>
      <c r="DD167" s="295" t="str">
        <f ca="true">+IF(OFFSET('Sanitation Data'!$G$32,0,10*ROW('Sanitation Data'!G161))="","",OFFSET('Sanitation Data'!$G$32,0,10*ROW('Sanitation Data'!G161)))</f>
        <v/>
      </c>
      <c r="DE167" s="295" t="str">
        <f ca="true">+IF(OFFSET('Sanitation Data'!$H$28,0,10*ROW('Sanitation Data'!H161))="","",OFFSET('Sanitation Data'!$H$28,0,10*ROW('Sanitation Data'!H161)))</f>
        <v/>
      </c>
      <c r="DF167" s="295" t="str">
        <f ca="true">+IF(OFFSET('Sanitation Data'!$H$29,0,10*ROW('Sanitation Data'!H161))="","",OFFSET('Sanitation Data'!$H$29,0,10*ROW('Sanitation Data'!H161)))</f>
        <v/>
      </c>
      <c r="DG167" s="295" t="str">
        <f ca="true">+IF(OFFSET('Sanitation Data'!$H$30,0,10*ROW('Sanitation Data'!H161))="","",OFFSET('Sanitation Data'!$H$30,0,10*ROW('Sanitation Data'!H161)))</f>
        <v/>
      </c>
      <c r="DH167" s="295" t="str">
        <f ca="true">+IF(OFFSET('Sanitation Data'!$H$31,0,10*ROW('Sanitation Data'!H161))="","",OFFSET('Sanitation Data'!$H$31,0,10*ROW('Sanitation Data'!H161)))</f>
        <v/>
      </c>
      <c r="DI167" s="295" t="str">
        <f ca="true">+IF(OFFSET('Sanitation Data'!$H$32,0,10*ROW('Sanitation Data'!H161))="","",OFFSET('Sanitation Data'!$H$32,0,10*ROW('Sanitation Data'!H161)))</f>
        <v/>
      </c>
      <c r="DJ167" s="295" t="str">
        <f ca="true">+IF(OFFSET('Sanitation Data'!$I$28,0,10*ROW('Sanitation Data'!I161))="","",OFFSET('Sanitation Data'!$I$28,0,10*ROW('Sanitation Data'!I161)))</f>
        <v/>
      </c>
      <c r="DK167" s="295" t="str">
        <f ca="true">+IF(OFFSET('Sanitation Data'!$I$29,0,10*ROW('Sanitation Data'!I161))="","",OFFSET('Sanitation Data'!$I$29,0,10*ROW('Sanitation Data'!I161)))</f>
        <v/>
      </c>
      <c r="DL167" s="295" t="str">
        <f ca="true">+IF(OFFSET('Sanitation Data'!$I$30,0,10*ROW('Sanitation Data'!I161))="","",OFFSET('Sanitation Data'!$I$30,0,10*ROW('Sanitation Data'!I161)))</f>
        <v/>
      </c>
      <c r="DM167" s="295" t="str">
        <f ca="true">+IF(OFFSET('Sanitation Data'!$I$31,0,10*ROW('Sanitation Data'!I161))="","",OFFSET('Sanitation Data'!$I$31,0,10*ROW('Sanitation Data'!I161)))</f>
        <v/>
      </c>
      <c r="DN167" s="295" t="str">
        <f ca="true">+IF(OFFSET('Sanitation Data'!$I$32,0,10*ROW('Sanitation Data'!I161))="","",OFFSET('Sanitation Data'!$I$32,0,10*ROW('Sanitation Data'!I161)))</f>
        <v/>
      </c>
      <c r="DO167" s="295" t="str">
        <f ca="true">+IF(OFFSET('Hygiene Data'!$D$11,0,10*ROW('Hygiene Data'!D161))="","",OFFSET('Hygiene Data'!$D$11,0,10*ROW('Hygiene Data'!D161)))</f>
        <v/>
      </c>
      <c r="DP167" s="295" t="str">
        <f ca="true">+IF(OFFSET('Hygiene Data'!$D$12,0,10*ROW('Hygiene Data'!D161))="","",OFFSET('Hygiene Data'!$D$12,0,10*ROW('Hygiene Data'!D161)))</f>
        <v/>
      </c>
      <c r="DQ167" s="295" t="str">
        <f ca="true">+IF(OFFSET('Hygiene Data'!$D$13,0,10*ROW('Hygiene Data'!D161))="","",OFFSET('Hygiene Data'!$D$13,0,10*ROW('Hygiene Data'!D161)))</f>
        <v/>
      </c>
      <c r="DR167" s="295" t="str">
        <f ca="true">+IF(OFFSET('Hygiene Data'!$E$11,0,10*ROW('Hygiene Data'!E161))="","",OFFSET('Hygiene Data'!$E$11,0,10*ROW('Hygiene Data'!E161)))</f>
        <v/>
      </c>
      <c r="DS167" s="295" t="str">
        <f ca="true">+IF(OFFSET('Hygiene Data'!$E$12,0,10*ROW('Hygiene Data'!E161))="","",OFFSET('Hygiene Data'!$E$12,0,10*ROW('Hygiene Data'!E161)))</f>
        <v/>
      </c>
      <c r="DT167" s="295" t="str">
        <f ca="true">+IF(OFFSET('Hygiene Data'!$E$13,0,10*ROW('Hygiene Data'!E161))="","",OFFSET('Hygiene Data'!$E$13,0,10*ROW('Hygiene Data'!E161)))</f>
        <v/>
      </c>
      <c r="DU167" s="295" t="str">
        <f ca="true">+IF(OFFSET('Hygiene Data'!$F$11,0,10*ROW('Hygiene Data'!F161))="","",OFFSET('Hygiene Data'!$F$11,0,10*ROW('Hygiene Data'!F161)))</f>
        <v/>
      </c>
      <c r="DV167" s="295" t="str">
        <f ca="true">+IF(OFFSET('Hygiene Data'!$F$12,0,10*ROW('Hygiene Data'!F161))="","",OFFSET('Hygiene Data'!$F$12,0,10*ROW('Hygiene Data'!F161)))</f>
        <v/>
      </c>
      <c r="DW167" s="295" t="str">
        <f ca="true">+IF(OFFSET('Hygiene Data'!$F$13,0,10*ROW('Hygiene Data'!F161))="","",OFFSET('Hygiene Data'!$F$13,0,10*ROW('Hygiene Data'!F161)))</f>
        <v/>
      </c>
      <c r="DX167" s="295" t="str">
        <f ca="true">+IF(OFFSET('Hygiene Data'!$G$11,0,10*ROW('Hygiene Data'!G161))="","",OFFSET('Hygiene Data'!$G$11,0,10*ROW('Hygiene Data'!G161)))</f>
        <v/>
      </c>
      <c r="DY167" s="295" t="str">
        <f ca="true">+IF(OFFSET('Hygiene Data'!$G$12,0,10*ROW('Hygiene Data'!G161))="","",OFFSET('Hygiene Data'!$G$12,0,10*ROW('Hygiene Data'!G161)))</f>
        <v/>
      </c>
      <c r="DZ167" s="295" t="str">
        <f ca="true">+IF(OFFSET('Hygiene Data'!$G$13,0,10*ROW('Hygiene Data'!G161))="","",OFFSET('Hygiene Data'!$G$13,0,10*ROW('Hygiene Data'!G161)))</f>
        <v/>
      </c>
      <c r="EA167" s="295" t="str">
        <f ca="true">+IF(OFFSET('Hygiene Data'!$H$11,0,10*ROW('Hygiene Data'!H161))="","",OFFSET('Hygiene Data'!$H$11,0,10*ROW('Hygiene Data'!H161)))</f>
        <v/>
      </c>
      <c r="EB167" s="295" t="str">
        <f ca="true">+IF(OFFSET('Hygiene Data'!$H$12,0,10*ROW('Hygiene Data'!H161))="","",OFFSET('Hygiene Data'!$H$12,0,10*ROW('Hygiene Data'!H161)))</f>
        <v/>
      </c>
      <c r="EC167" s="295" t="str">
        <f ca="true">+IF(OFFSET('Hygiene Data'!$H$13,0,10*ROW('Hygiene Data'!H161))="","",OFFSET('Hygiene Data'!$H$13,0,10*ROW('Hygiene Data'!H161)))</f>
        <v/>
      </c>
      <c r="ED167" s="295" t="str">
        <f ca="true">+IF(OFFSET('Hygiene Data'!$I$11,0,10*ROW('Hygiene Data'!I161))="","",OFFSET('Hygiene Data'!$I$11,0,10*ROW('Hygiene Data'!I161)))</f>
        <v/>
      </c>
      <c r="EE167" s="295" t="str">
        <f ca="true">+IF(OFFSET('Hygiene Data'!$I$12,0,10*ROW('Hygiene Data'!I161))="","",OFFSET('Hygiene Data'!$I$12,0,10*ROW('Hygiene Data'!I161)))</f>
        <v/>
      </c>
      <c r="EF167" s="29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5"/>
      <c r="BS168" s="295" t="str">
        <f ca="true">+IF(OFFSET('Water Data'!$D$27,0,10*ROW('Water Data'!D162))="","",OFFSET('Water Data'!$D$27,0,10*ROW('Water Data'!D162)))</f>
        <v/>
      </c>
      <c r="BT168" s="295" t="str">
        <f ca="true">+IF(OFFSET('Water Data'!$D$28,0,10*ROW('Water Data'!D162))="","",OFFSET('Water Data'!$D$28,0,10*ROW('Water Data'!D162)))</f>
        <v/>
      </c>
      <c r="BU168" s="295" t="str">
        <f ca="true">+IF(OFFSET('Water Data'!$D$29,0,10*ROW('Water Data'!D162))="","",OFFSET('Water Data'!$D$29,0,10*ROW('Water Data'!D162)))</f>
        <v/>
      </c>
      <c r="BV168" s="295" t="str">
        <f ca="true">+IF(OFFSET('Water Data'!$E$27,0,10*ROW('Water Data'!E162))="","",OFFSET('Water Data'!$E$27,0,10*ROW('Water Data'!E162)))</f>
        <v/>
      </c>
      <c r="BW168" s="295" t="str">
        <f ca="true">+IF(OFFSET('Water Data'!$E$28,0,10*ROW('Water Data'!E162))="","",OFFSET('Water Data'!$E$28,0,10*ROW('Water Data'!E162)))</f>
        <v/>
      </c>
      <c r="BX168" s="295" t="str">
        <f ca="true">+IF(OFFSET('Water Data'!$E$29,0,10*ROW('Water Data'!E162))="","",OFFSET('Water Data'!$E$29,0,10*ROW('Water Data'!E162)))</f>
        <v/>
      </c>
      <c r="BY168" s="295" t="str">
        <f ca="true">+IF(OFFSET('Water Data'!$F$27,0,10*ROW('Water Data'!F162))="","",OFFSET('Water Data'!$F$27,0,10*ROW('Water Data'!F162)))</f>
        <v/>
      </c>
      <c r="BZ168" s="295" t="str">
        <f ca="true">+IF(OFFSET('Water Data'!$F$28,0,10*ROW('Water Data'!F162))="","",OFFSET('Water Data'!$F$28,0,10*ROW('Water Data'!F162)))</f>
        <v/>
      </c>
      <c r="CA168" s="295" t="str">
        <f ca="true">+IF(OFFSET('Water Data'!$F$29,0,10*ROW('Water Data'!F162))="","",OFFSET('Water Data'!$F$29,0,10*ROW('Water Data'!F162)))</f>
        <v/>
      </c>
      <c r="CB168" s="295" t="str">
        <f ca="true">+IF(OFFSET('Water Data'!$G$27,0,10*ROW('Water Data'!G162))="","",OFFSET('Water Data'!$G$27,0,10*ROW('Water Data'!G162)))</f>
        <v/>
      </c>
      <c r="CC168" s="295" t="str">
        <f ca="true">+IF(OFFSET('Water Data'!$G$28,0,10*ROW('Water Data'!G162))="","",OFFSET('Water Data'!$G$28,0,10*ROW('Water Data'!G162)))</f>
        <v/>
      </c>
      <c r="CD168" s="295" t="str">
        <f ca="true">+IF(OFFSET('Water Data'!$G$29,0,10*ROW('Water Data'!G162))="","",OFFSET('Water Data'!$G$29,0,10*ROW('Water Data'!G162)))</f>
        <v/>
      </c>
      <c r="CE168" s="295" t="str">
        <f ca="true">+IF(OFFSET('Water Data'!$H$27,0,10*ROW('Water Data'!H162))="","",OFFSET('Water Data'!$H$27,0,10*ROW('Water Data'!H162)))</f>
        <v/>
      </c>
      <c r="CF168" s="295" t="str">
        <f ca="true">+IF(OFFSET('Water Data'!$H$28,0,10*ROW('Water Data'!H162))="","",OFFSET('Water Data'!$H$28,0,10*ROW('Water Data'!H162)))</f>
        <v/>
      </c>
      <c r="CG168" s="295" t="str">
        <f ca="true">+IF(OFFSET('Water Data'!$H$29,0,10*ROW('Water Data'!H162))="","",OFFSET('Water Data'!$H$29,0,10*ROW('Water Data'!H162)))</f>
        <v/>
      </c>
      <c r="CH168" s="295" t="str">
        <f ca="true">+IF(OFFSET('Water Data'!$I$27,0,10*ROW('Water Data'!I162))="","",OFFSET('Water Data'!$I$27,0,10*ROW('Water Data'!I162)))</f>
        <v/>
      </c>
      <c r="CI168" s="295" t="str">
        <f ca="true">+IF(OFFSET('Water Data'!$I$28,0,10*ROW('Water Data'!I162))="","",OFFSET('Water Data'!$I$28,0,10*ROW('Water Data'!I162)))</f>
        <v/>
      </c>
      <c r="CJ168" s="295" t="str">
        <f ca="true">+IF(OFFSET('Water Data'!$I$29,0,10*ROW('Water Data'!I162))="","",OFFSET('Water Data'!$I$29,0,10*ROW('Water Data'!I162)))</f>
        <v/>
      </c>
      <c r="CK168" s="295" t="str">
        <f ca="true">+IF(OFFSET('Sanitation Data'!$D$28,0,10*ROW('Sanitation Data'!D162))="","",OFFSET('Sanitation Data'!$D$28,0,10*ROW('Sanitation Data'!D162)))</f>
        <v/>
      </c>
      <c r="CL168" s="295" t="str">
        <f ca="true">+IF(OFFSET('Sanitation Data'!$D$29,0,10*ROW('Sanitation Data'!D162))="","",OFFSET('Sanitation Data'!$D$29,0,10*ROW('Sanitation Data'!D162)))</f>
        <v/>
      </c>
      <c r="CM168" s="295" t="str">
        <f ca="true">+IF(OFFSET('Sanitation Data'!$D$30,0,10*ROW('Sanitation Data'!D162))="","",OFFSET('Sanitation Data'!$D$30,0,10*ROW('Sanitation Data'!D162)))</f>
        <v/>
      </c>
      <c r="CN168" s="295" t="str">
        <f ca="true">+IF(OFFSET('Sanitation Data'!$D$31,0,10*ROW('Sanitation Data'!D162))="","",OFFSET('Sanitation Data'!$D$31,0,10*ROW('Sanitation Data'!D162)))</f>
        <v/>
      </c>
      <c r="CO168" s="295" t="str">
        <f ca="true">+IF(OFFSET('Sanitation Data'!$D$32,0,10*ROW('Sanitation Data'!D162))="","",OFFSET('Sanitation Data'!$D$32,0,10*ROW('Sanitation Data'!D162)))</f>
        <v/>
      </c>
      <c r="CP168" s="295" t="str">
        <f ca="true">+IF(OFFSET('Sanitation Data'!$E$28,0,10*ROW('Sanitation Data'!E162))="","",OFFSET('Sanitation Data'!$E$28,0,10*ROW('Sanitation Data'!E162)))</f>
        <v/>
      </c>
      <c r="CQ168" s="295" t="str">
        <f ca="true">+IF(OFFSET('Sanitation Data'!$E$29,0,10*ROW('Sanitation Data'!E162))="","",OFFSET('Sanitation Data'!$E$29,0,10*ROW('Sanitation Data'!E162)))</f>
        <v/>
      </c>
      <c r="CR168" s="295" t="str">
        <f ca="true">+IF(OFFSET('Sanitation Data'!$E$30,0,10*ROW('Sanitation Data'!E162))="","",OFFSET('Sanitation Data'!$E$30,0,10*ROW('Sanitation Data'!E162)))</f>
        <v/>
      </c>
      <c r="CS168" s="295" t="str">
        <f ca="true">+IF(OFFSET('Sanitation Data'!$E$31,0,10*ROW('Sanitation Data'!E162))="","",OFFSET('Sanitation Data'!$E$31,0,10*ROW('Sanitation Data'!E162)))</f>
        <v/>
      </c>
      <c r="CT168" s="295" t="str">
        <f ca="true">+IF(OFFSET('Sanitation Data'!$E$32,0,10*ROW('Sanitation Data'!E162))="","",OFFSET('Sanitation Data'!$E$32,0,10*ROW('Sanitation Data'!E162)))</f>
        <v/>
      </c>
      <c r="CU168" s="295" t="str">
        <f ca="true">+IF(OFFSET('Sanitation Data'!$F$28,0,10*ROW('Sanitation Data'!F162))="","",OFFSET('Sanitation Data'!$F$28,0,10*ROW('Sanitation Data'!F162)))</f>
        <v/>
      </c>
      <c r="CV168" s="295" t="str">
        <f ca="true">+IF(OFFSET('Sanitation Data'!$F$29,0,10*ROW('Sanitation Data'!F162))="","",OFFSET('Sanitation Data'!$F$29,0,10*ROW('Sanitation Data'!F162)))</f>
        <v/>
      </c>
      <c r="CW168" s="295" t="str">
        <f ca="true">+IF(OFFSET('Sanitation Data'!$F$30,0,10*ROW('Sanitation Data'!F162))="","",OFFSET('Sanitation Data'!$F$30,0,10*ROW('Sanitation Data'!F162)))</f>
        <v/>
      </c>
      <c r="CX168" s="295" t="str">
        <f ca="true">+IF(OFFSET('Sanitation Data'!$F$31,0,10*ROW('Sanitation Data'!F162))="","",OFFSET('Sanitation Data'!$F$31,0,10*ROW('Sanitation Data'!F162)))</f>
        <v/>
      </c>
      <c r="CY168" s="295" t="str">
        <f ca="true">+IF(OFFSET('Sanitation Data'!$F$32,0,10*ROW('Sanitation Data'!F162))="","",OFFSET('Sanitation Data'!$F$32,0,10*ROW('Sanitation Data'!F162)))</f>
        <v/>
      </c>
      <c r="CZ168" s="295" t="str">
        <f ca="true">+IF(OFFSET('Sanitation Data'!$G$28,0,10*ROW('Sanitation Data'!G162))="","",OFFSET('Sanitation Data'!$G$28,0,10*ROW('Sanitation Data'!G162)))</f>
        <v/>
      </c>
      <c r="DA168" s="295" t="str">
        <f ca="true">+IF(OFFSET('Sanitation Data'!$G$29,0,10*ROW('Sanitation Data'!G162))="","",OFFSET('Sanitation Data'!$G$29,0,10*ROW('Sanitation Data'!G162)))</f>
        <v/>
      </c>
      <c r="DB168" s="295" t="str">
        <f ca="true">+IF(OFFSET('Sanitation Data'!$G$30,0,10*ROW('Sanitation Data'!G162))="","",OFFSET('Sanitation Data'!$G$30,0,10*ROW('Sanitation Data'!G162)))</f>
        <v/>
      </c>
      <c r="DC168" s="295" t="str">
        <f ca="true">+IF(OFFSET('Sanitation Data'!$G$31,0,10*ROW('Sanitation Data'!G162))="","",OFFSET('Sanitation Data'!$G$31,0,10*ROW('Sanitation Data'!G162)))</f>
        <v/>
      </c>
      <c r="DD168" s="295" t="str">
        <f ca="true">+IF(OFFSET('Sanitation Data'!$G$32,0,10*ROW('Sanitation Data'!G162))="","",OFFSET('Sanitation Data'!$G$32,0,10*ROW('Sanitation Data'!G162)))</f>
        <v/>
      </c>
      <c r="DE168" s="295" t="str">
        <f ca="true">+IF(OFFSET('Sanitation Data'!$H$28,0,10*ROW('Sanitation Data'!H162))="","",OFFSET('Sanitation Data'!$H$28,0,10*ROW('Sanitation Data'!H162)))</f>
        <v/>
      </c>
      <c r="DF168" s="295" t="str">
        <f ca="true">+IF(OFFSET('Sanitation Data'!$H$29,0,10*ROW('Sanitation Data'!H162))="","",OFFSET('Sanitation Data'!$H$29,0,10*ROW('Sanitation Data'!H162)))</f>
        <v/>
      </c>
      <c r="DG168" s="295" t="str">
        <f ca="true">+IF(OFFSET('Sanitation Data'!$H$30,0,10*ROW('Sanitation Data'!H162))="","",OFFSET('Sanitation Data'!$H$30,0,10*ROW('Sanitation Data'!H162)))</f>
        <v/>
      </c>
      <c r="DH168" s="295" t="str">
        <f ca="true">+IF(OFFSET('Sanitation Data'!$H$31,0,10*ROW('Sanitation Data'!H162))="","",OFFSET('Sanitation Data'!$H$31,0,10*ROW('Sanitation Data'!H162)))</f>
        <v/>
      </c>
      <c r="DI168" s="295" t="str">
        <f ca="true">+IF(OFFSET('Sanitation Data'!$H$32,0,10*ROW('Sanitation Data'!H162))="","",OFFSET('Sanitation Data'!$H$32,0,10*ROW('Sanitation Data'!H162)))</f>
        <v/>
      </c>
      <c r="DJ168" s="295" t="str">
        <f ca="true">+IF(OFFSET('Sanitation Data'!$I$28,0,10*ROW('Sanitation Data'!I162))="","",OFFSET('Sanitation Data'!$I$28,0,10*ROW('Sanitation Data'!I162)))</f>
        <v/>
      </c>
      <c r="DK168" s="295" t="str">
        <f ca="true">+IF(OFFSET('Sanitation Data'!$I$29,0,10*ROW('Sanitation Data'!I162))="","",OFFSET('Sanitation Data'!$I$29,0,10*ROW('Sanitation Data'!I162)))</f>
        <v/>
      </c>
      <c r="DL168" s="295" t="str">
        <f ca="true">+IF(OFFSET('Sanitation Data'!$I$30,0,10*ROW('Sanitation Data'!I162))="","",OFFSET('Sanitation Data'!$I$30,0,10*ROW('Sanitation Data'!I162)))</f>
        <v/>
      </c>
      <c r="DM168" s="295" t="str">
        <f ca="true">+IF(OFFSET('Sanitation Data'!$I$31,0,10*ROW('Sanitation Data'!I162))="","",OFFSET('Sanitation Data'!$I$31,0,10*ROW('Sanitation Data'!I162)))</f>
        <v/>
      </c>
      <c r="DN168" s="295" t="str">
        <f ca="true">+IF(OFFSET('Sanitation Data'!$I$32,0,10*ROW('Sanitation Data'!I162))="","",OFFSET('Sanitation Data'!$I$32,0,10*ROW('Sanitation Data'!I162)))</f>
        <v/>
      </c>
      <c r="DO168" s="295" t="str">
        <f ca="true">+IF(OFFSET('Hygiene Data'!$D$11,0,10*ROW('Hygiene Data'!D162))="","",OFFSET('Hygiene Data'!$D$11,0,10*ROW('Hygiene Data'!D162)))</f>
        <v/>
      </c>
      <c r="DP168" s="295" t="str">
        <f ca="true">+IF(OFFSET('Hygiene Data'!$D$12,0,10*ROW('Hygiene Data'!D162))="","",OFFSET('Hygiene Data'!$D$12,0,10*ROW('Hygiene Data'!D162)))</f>
        <v/>
      </c>
      <c r="DQ168" s="295" t="str">
        <f ca="true">+IF(OFFSET('Hygiene Data'!$D$13,0,10*ROW('Hygiene Data'!D162))="","",OFFSET('Hygiene Data'!$D$13,0,10*ROW('Hygiene Data'!D162)))</f>
        <v/>
      </c>
      <c r="DR168" s="295" t="str">
        <f ca="true">+IF(OFFSET('Hygiene Data'!$E$11,0,10*ROW('Hygiene Data'!E162))="","",OFFSET('Hygiene Data'!$E$11,0,10*ROW('Hygiene Data'!E162)))</f>
        <v/>
      </c>
      <c r="DS168" s="295" t="str">
        <f ca="true">+IF(OFFSET('Hygiene Data'!$E$12,0,10*ROW('Hygiene Data'!E162))="","",OFFSET('Hygiene Data'!$E$12,0,10*ROW('Hygiene Data'!E162)))</f>
        <v/>
      </c>
      <c r="DT168" s="295" t="str">
        <f ca="true">+IF(OFFSET('Hygiene Data'!$E$13,0,10*ROW('Hygiene Data'!E162))="","",OFFSET('Hygiene Data'!$E$13,0,10*ROW('Hygiene Data'!E162)))</f>
        <v/>
      </c>
      <c r="DU168" s="295" t="str">
        <f ca="true">+IF(OFFSET('Hygiene Data'!$F$11,0,10*ROW('Hygiene Data'!F162))="","",OFFSET('Hygiene Data'!$F$11,0,10*ROW('Hygiene Data'!F162)))</f>
        <v/>
      </c>
      <c r="DV168" s="295" t="str">
        <f ca="true">+IF(OFFSET('Hygiene Data'!$F$12,0,10*ROW('Hygiene Data'!F162))="","",OFFSET('Hygiene Data'!$F$12,0,10*ROW('Hygiene Data'!F162)))</f>
        <v/>
      </c>
      <c r="DW168" s="295" t="str">
        <f ca="true">+IF(OFFSET('Hygiene Data'!$F$13,0,10*ROW('Hygiene Data'!F162))="","",OFFSET('Hygiene Data'!$F$13,0,10*ROW('Hygiene Data'!F162)))</f>
        <v/>
      </c>
      <c r="DX168" s="295" t="str">
        <f ca="true">+IF(OFFSET('Hygiene Data'!$G$11,0,10*ROW('Hygiene Data'!G162))="","",OFFSET('Hygiene Data'!$G$11,0,10*ROW('Hygiene Data'!G162)))</f>
        <v/>
      </c>
      <c r="DY168" s="295" t="str">
        <f ca="true">+IF(OFFSET('Hygiene Data'!$G$12,0,10*ROW('Hygiene Data'!G162))="","",OFFSET('Hygiene Data'!$G$12,0,10*ROW('Hygiene Data'!G162)))</f>
        <v/>
      </c>
      <c r="DZ168" s="295" t="str">
        <f ca="true">+IF(OFFSET('Hygiene Data'!$G$13,0,10*ROW('Hygiene Data'!G162))="","",OFFSET('Hygiene Data'!$G$13,0,10*ROW('Hygiene Data'!G162)))</f>
        <v/>
      </c>
      <c r="EA168" s="295" t="str">
        <f ca="true">+IF(OFFSET('Hygiene Data'!$H$11,0,10*ROW('Hygiene Data'!H162))="","",OFFSET('Hygiene Data'!$H$11,0,10*ROW('Hygiene Data'!H162)))</f>
        <v/>
      </c>
      <c r="EB168" s="295" t="str">
        <f ca="true">+IF(OFFSET('Hygiene Data'!$H$12,0,10*ROW('Hygiene Data'!H162))="","",OFFSET('Hygiene Data'!$H$12,0,10*ROW('Hygiene Data'!H162)))</f>
        <v/>
      </c>
      <c r="EC168" s="295" t="str">
        <f ca="true">+IF(OFFSET('Hygiene Data'!$H$13,0,10*ROW('Hygiene Data'!H162))="","",OFFSET('Hygiene Data'!$H$13,0,10*ROW('Hygiene Data'!H162)))</f>
        <v/>
      </c>
      <c r="ED168" s="295" t="str">
        <f ca="true">+IF(OFFSET('Hygiene Data'!$I$11,0,10*ROW('Hygiene Data'!I162))="","",OFFSET('Hygiene Data'!$I$11,0,10*ROW('Hygiene Data'!I162)))</f>
        <v/>
      </c>
      <c r="EE168" s="295" t="str">
        <f ca="true">+IF(OFFSET('Hygiene Data'!$I$12,0,10*ROW('Hygiene Data'!I162))="","",OFFSET('Hygiene Data'!$I$12,0,10*ROW('Hygiene Data'!I162)))</f>
        <v/>
      </c>
      <c r="EF168" s="29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5"/>
      <c r="BS169" s="295" t="str">
        <f ca="true">+IF(OFFSET('Water Data'!$D$27,0,10*ROW('Water Data'!D163))="","",OFFSET('Water Data'!$D$27,0,10*ROW('Water Data'!D163)))</f>
        <v/>
      </c>
      <c r="BT169" s="295" t="str">
        <f ca="true">+IF(OFFSET('Water Data'!$D$28,0,10*ROW('Water Data'!D163))="","",OFFSET('Water Data'!$D$28,0,10*ROW('Water Data'!D163)))</f>
        <v/>
      </c>
      <c r="BU169" s="295" t="str">
        <f ca="true">+IF(OFFSET('Water Data'!$D$29,0,10*ROW('Water Data'!D163))="","",OFFSET('Water Data'!$D$29,0,10*ROW('Water Data'!D163)))</f>
        <v/>
      </c>
      <c r="BV169" s="295" t="str">
        <f ca="true">+IF(OFFSET('Water Data'!$E$27,0,10*ROW('Water Data'!E163))="","",OFFSET('Water Data'!$E$27,0,10*ROW('Water Data'!E163)))</f>
        <v/>
      </c>
      <c r="BW169" s="295" t="str">
        <f ca="true">+IF(OFFSET('Water Data'!$E$28,0,10*ROW('Water Data'!E163))="","",OFFSET('Water Data'!$E$28,0,10*ROW('Water Data'!E163)))</f>
        <v/>
      </c>
      <c r="BX169" s="295" t="str">
        <f ca="true">+IF(OFFSET('Water Data'!$E$29,0,10*ROW('Water Data'!E163))="","",OFFSET('Water Data'!$E$29,0,10*ROW('Water Data'!E163)))</f>
        <v/>
      </c>
      <c r="BY169" s="295" t="str">
        <f ca="true">+IF(OFFSET('Water Data'!$F$27,0,10*ROW('Water Data'!F163))="","",OFFSET('Water Data'!$F$27,0,10*ROW('Water Data'!F163)))</f>
        <v/>
      </c>
      <c r="BZ169" s="295" t="str">
        <f ca="true">+IF(OFFSET('Water Data'!$F$28,0,10*ROW('Water Data'!F163))="","",OFFSET('Water Data'!$F$28,0,10*ROW('Water Data'!F163)))</f>
        <v/>
      </c>
      <c r="CA169" s="295" t="str">
        <f ca="true">+IF(OFFSET('Water Data'!$F$29,0,10*ROW('Water Data'!F163))="","",OFFSET('Water Data'!$F$29,0,10*ROW('Water Data'!F163)))</f>
        <v/>
      </c>
      <c r="CB169" s="295" t="str">
        <f ca="true">+IF(OFFSET('Water Data'!$G$27,0,10*ROW('Water Data'!G163))="","",OFFSET('Water Data'!$G$27,0,10*ROW('Water Data'!G163)))</f>
        <v/>
      </c>
      <c r="CC169" s="295" t="str">
        <f ca="true">+IF(OFFSET('Water Data'!$G$28,0,10*ROW('Water Data'!G163))="","",OFFSET('Water Data'!$G$28,0,10*ROW('Water Data'!G163)))</f>
        <v/>
      </c>
      <c r="CD169" s="295" t="str">
        <f ca="true">+IF(OFFSET('Water Data'!$G$29,0,10*ROW('Water Data'!G163))="","",OFFSET('Water Data'!$G$29,0,10*ROW('Water Data'!G163)))</f>
        <v/>
      </c>
      <c r="CE169" s="295" t="str">
        <f ca="true">+IF(OFFSET('Water Data'!$H$27,0,10*ROW('Water Data'!H163))="","",OFFSET('Water Data'!$H$27,0,10*ROW('Water Data'!H163)))</f>
        <v/>
      </c>
      <c r="CF169" s="295" t="str">
        <f ca="true">+IF(OFFSET('Water Data'!$H$28,0,10*ROW('Water Data'!H163))="","",OFFSET('Water Data'!$H$28,0,10*ROW('Water Data'!H163)))</f>
        <v/>
      </c>
      <c r="CG169" s="295" t="str">
        <f ca="true">+IF(OFFSET('Water Data'!$H$29,0,10*ROW('Water Data'!H163))="","",OFFSET('Water Data'!$H$29,0,10*ROW('Water Data'!H163)))</f>
        <v/>
      </c>
      <c r="CH169" s="295" t="str">
        <f ca="true">+IF(OFFSET('Water Data'!$I$27,0,10*ROW('Water Data'!I163))="","",OFFSET('Water Data'!$I$27,0,10*ROW('Water Data'!I163)))</f>
        <v/>
      </c>
      <c r="CI169" s="295" t="str">
        <f ca="true">+IF(OFFSET('Water Data'!$I$28,0,10*ROW('Water Data'!I163))="","",OFFSET('Water Data'!$I$28,0,10*ROW('Water Data'!I163)))</f>
        <v/>
      </c>
      <c r="CJ169" s="295" t="str">
        <f ca="true">+IF(OFFSET('Water Data'!$I$29,0,10*ROW('Water Data'!I163))="","",OFFSET('Water Data'!$I$29,0,10*ROW('Water Data'!I163)))</f>
        <v/>
      </c>
      <c r="CK169" s="295" t="str">
        <f ca="true">+IF(OFFSET('Sanitation Data'!$D$28,0,10*ROW('Sanitation Data'!D163))="","",OFFSET('Sanitation Data'!$D$28,0,10*ROW('Sanitation Data'!D163)))</f>
        <v/>
      </c>
      <c r="CL169" s="295" t="str">
        <f ca="true">+IF(OFFSET('Sanitation Data'!$D$29,0,10*ROW('Sanitation Data'!D163))="","",OFFSET('Sanitation Data'!$D$29,0,10*ROW('Sanitation Data'!D163)))</f>
        <v/>
      </c>
      <c r="CM169" s="295" t="str">
        <f ca="true">+IF(OFFSET('Sanitation Data'!$D$30,0,10*ROW('Sanitation Data'!D163))="","",OFFSET('Sanitation Data'!$D$30,0,10*ROW('Sanitation Data'!D163)))</f>
        <v/>
      </c>
      <c r="CN169" s="295" t="str">
        <f ca="true">+IF(OFFSET('Sanitation Data'!$D$31,0,10*ROW('Sanitation Data'!D163))="","",OFFSET('Sanitation Data'!$D$31,0,10*ROW('Sanitation Data'!D163)))</f>
        <v/>
      </c>
      <c r="CO169" s="295" t="str">
        <f ca="true">+IF(OFFSET('Sanitation Data'!$D$32,0,10*ROW('Sanitation Data'!D163))="","",OFFSET('Sanitation Data'!$D$32,0,10*ROW('Sanitation Data'!D163)))</f>
        <v/>
      </c>
      <c r="CP169" s="295" t="str">
        <f ca="true">+IF(OFFSET('Sanitation Data'!$E$28,0,10*ROW('Sanitation Data'!E163))="","",OFFSET('Sanitation Data'!$E$28,0,10*ROW('Sanitation Data'!E163)))</f>
        <v/>
      </c>
      <c r="CQ169" s="295" t="str">
        <f ca="true">+IF(OFFSET('Sanitation Data'!$E$29,0,10*ROW('Sanitation Data'!E163))="","",OFFSET('Sanitation Data'!$E$29,0,10*ROW('Sanitation Data'!E163)))</f>
        <v/>
      </c>
      <c r="CR169" s="295" t="str">
        <f ca="true">+IF(OFFSET('Sanitation Data'!$E$30,0,10*ROW('Sanitation Data'!E163))="","",OFFSET('Sanitation Data'!$E$30,0,10*ROW('Sanitation Data'!E163)))</f>
        <v/>
      </c>
      <c r="CS169" s="295" t="str">
        <f ca="true">+IF(OFFSET('Sanitation Data'!$E$31,0,10*ROW('Sanitation Data'!E163))="","",OFFSET('Sanitation Data'!$E$31,0,10*ROW('Sanitation Data'!E163)))</f>
        <v/>
      </c>
      <c r="CT169" s="295" t="str">
        <f ca="true">+IF(OFFSET('Sanitation Data'!$E$32,0,10*ROW('Sanitation Data'!E163))="","",OFFSET('Sanitation Data'!$E$32,0,10*ROW('Sanitation Data'!E163)))</f>
        <v/>
      </c>
      <c r="CU169" s="295" t="str">
        <f ca="true">+IF(OFFSET('Sanitation Data'!$F$28,0,10*ROW('Sanitation Data'!F163))="","",OFFSET('Sanitation Data'!$F$28,0,10*ROW('Sanitation Data'!F163)))</f>
        <v/>
      </c>
      <c r="CV169" s="295" t="str">
        <f ca="true">+IF(OFFSET('Sanitation Data'!$F$29,0,10*ROW('Sanitation Data'!F163))="","",OFFSET('Sanitation Data'!$F$29,0,10*ROW('Sanitation Data'!F163)))</f>
        <v/>
      </c>
      <c r="CW169" s="295" t="str">
        <f ca="true">+IF(OFFSET('Sanitation Data'!$F$30,0,10*ROW('Sanitation Data'!F163))="","",OFFSET('Sanitation Data'!$F$30,0,10*ROW('Sanitation Data'!F163)))</f>
        <v/>
      </c>
      <c r="CX169" s="295" t="str">
        <f ca="true">+IF(OFFSET('Sanitation Data'!$F$31,0,10*ROW('Sanitation Data'!F163))="","",OFFSET('Sanitation Data'!$F$31,0,10*ROW('Sanitation Data'!F163)))</f>
        <v/>
      </c>
      <c r="CY169" s="295" t="str">
        <f ca="true">+IF(OFFSET('Sanitation Data'!$F$32,0,10*ROW('Sanitation Data'!F163))="","",OFFSET('Sanitation Data'!$F$32,0,10*ROW('Sanitation Data'!F163)))</f>
        <v/>
      </c>
      <c r="CZ169" s="295" t="str">
        <f ca="true">+IF(OFFSET('Sanitation Data'!$G$28,0,10*ROW('Sanitation Data'!G163))="","",OFFSET('Sanitation Data'!$G$28,0,10*ROW('Sanitation Data'!G163)))</f>
        <v/>
      </c>
      <c r="DA169" s="295" t="str">
        <f ca="true">+IF(OFFSET('Sanitation Data'!$G$29,0,10*ROW('Sanitation Data'!G163))="","",OFFSET('Sanitation Data'!$G$29,0,10*ROW('Sanitation Data'!G163)))</f>
        <v/>
      </c>
      <c r="DB169" s="295" t="str">
        <f ca="true">+IF(OFFSET('Sanitation Data'!$G$30,0,10*ROW('Sanitation Data'!G163))="","",OFFSET('Sanitation Data'!$G$30,0,10*ROW('Sanitation Data'!G163)))</f>
        <v/>
      </c>
      <c r="DC169" s="295" t="str">
        <f ca="true">+IF(OFFSET('Sanitation Data'!$G$31,0,10*ROW('Sanitation Data'!G163))="","",OFFSET('Sanitation Data'!$G$31,0,10*ROW('Sanitation Data'!G163)))</f>
        <v/>
      </c>
      <c r="DD169" s="295" t="str">
        <f ca="true">+IF(OFFSET('Sanitation Data'!$G$32,0,10*ROW('Sanitation Data'!G163))="","",OFFSET('Sanitation Data'!$G$32,0,10*ROW('Sanitation Data'!G163)))</f>
        <v/>
      </c>
      <c r="DE169" s="295" t="str">
        <f ca="true">+IF(OFFSET('Sanitation Data'!$H$28,0,10*ROW('Sanitation Data'!H163))="","",OFFSET('Sanitation Data'!$H$28,0,10*ROW('Sanitation Data'!H163)))</f>
        <v/>
      </c>
      <c r="DF169" s="295" t="str">
        <f ca="true">+IF(OFFSET('Sanitation Data'!$H$29,0,10*ROW('Sanitation Data'!H163))="","",OFFSET('Sanitation Data'!$H$29,0,10*ROW('Sanitation Data'!H163)))</f>
        <v/>
      </c>
      <c r="DG169" s="295" t="str">
        <f ca="true">+IF(OFFSET('Sanitation Data'!$H$30,0,10*ROW('Sanitation Data'!H163))="","",OFFSET('Sanitation Data'!$H$30,0,10*ROW('Sanitation Data'!H163)))</f>
        <v/>
      </c>
      <c r="DH169" s="295" t="str">
        <f ca="true">+IF(OFFSET('Sanitation Data'!$H$31,0,10*ROW('Sanitation Data'!H163))="","",OFFSET('Sanitation Data'!$H$31,0,10*ROW('Sanitation Data'!H163)))</f>
        <v/>
      </c>
      <c r="DI169" s="295" t="str">
        <f ca="true">+IF(OFFSET('Sanitation Data'!$H$32,0,10*ROW('Sanitation Data'!H163))="","",OFFSET('Sanitation Data'!$H$32,0,10*ROW('Sanitation Data'!H163)))</f>
        <v/>
      </c>
      <c r="DJ169" s="295" t="str">
        <f ca="true">+IF(OFFSET('Sanitation Data'!$I$28,0,10*ROW('Sanitation Data'!I163))="","",OFFSET('Sanitation Data'!$I$28,0,10*ROW('Sanitation Data'!I163)))</f>
        <v/>
      </c>
      <c r="DK169" s="295" t="str">
        <f ca="true">+IF(OFFSET('Sanitation Data'!$I$29,0,10*ROW('Sanitation Data'!I163))="","",OFFSET('Sanitation Data'!$I$29,0,10*ROW('Sanitation Data'!I163)))</f>
        <v/>
      </c>
      <c r="DL169" s="295" t="str">
        <f ca="true">+IF(OFFSET('Sanitation Data'!$I$30,0,10*ROW('Sanitation Data'!I163))="","",OFFSET('Sanitation Data'!$I$30,0,10*ROW('Sanitation Data'!I163)))</f>
        <v/>
      </c>
      <c r="DM169" s="295" t="str">
        <f ca="true">+IF(OFFSET('Sanitation Data'!$I$31,0,10*ROW('Sanitation Data'!I163))="","",OFFSET('Sanitation Data'!$I$31,0,10*ROW('Sanitation Data'!I163)))</f>
        <v/>
      </c>
      <c r="DN169" s="295" t="str">
        <f ca="true">+IF(OFFSET('Sanitation Data'!$I$32,0,10*ROW('Sanitation Data'!I163))="","",OFFSET('Sanitation Data'!$I$32,0,10*ROW('Sanitation Data'!I163)))</f>
        <v/>
      </c>
      <c r="DO169" s="295" t="str">
        <f ca="true">+IF(OFFSET('Hygiene Data'!$D$11,0,10*ROW('Hygiene Data'!D163))="","",OFFSET('Hygiene Data'!$D$11,0,10*ROW('Hygiene Data'!D163)))</f>
        <v/>
      </c>
      <c r="DP169" s="295" t="str">
        <f ca="true">+IF(OFFSET('Hygiene Data'!$D$12,0,10*ROW('Hygiene Data'!D163))="","",OFFSET('Hygiene Data'!$D$12,0,10*ROW('Hygiene Data'!D163)))</f>
        <v/>
      </c>
      <c r="DQ169" s="295" t="str">
        <f ca="true">+IF(OFFSET('Hygiene Data'!$D$13,0,10*ROW('Hygiene Data'!D163))="","",OFFSET('Hygiene Data'!$D$13,0,10*ROW('Hygiene Data'!D163)))</f>
        <v/>
      </c>
      <c r="DR169" s="295" t="str">
        <f ca="true">+IF(OFFSET('Hygiene Data'!$E$11,0,10*ROW('Hygiene Data'!E163))="","",OFFSET('Hygiene Data'!$E$11,0,10*ROW('Hygiene Data'!E163)))</f>
        <v/>
      </c>
      <c r="DS169" s="295" t="str">
        <f ca="true">+IF(OFFSET('Hygiene Data'!$E$12,0,10*ROW('Hygiene Data'!E163))="","",OFFSET('Hygiene Data'!$E$12,0,10*ROW('Hygiene Data'!E163)))</f>
        <v/>
      </c>
      <c r="DT169" s="295" t="str">
        <f ca="true">+IF(OFFSET('Hygiene Data'!$E$13,0,10*ROW('Hygiene Data'!E163))="","",OFFSET('Hygiene Data'!$E$13,0,10*ROW('Hygiene Data'!E163)))</f>
        <v/>
      </c>
      <c r="DU169" s="295" t="str">
        <f ca="true">+IF(OFFSET('Hygiene Data'!$F$11,0,10*ROW('Hygiene Data'!F163))="","",OFFSET('Hygiene Data'!$F$11,0,10*ROW('Hygiene Data'!F163)))</f>
        <v/>
      </c>
      <c r="DV169" s="295" t="str">
        <f ca="true">+IF(OFFSET('Hygiene Data'!$F$12,0,10*ROW('Hygiene Data'!F163))="","",OFFSET('Hygiene Data'!$F$12,0,10*ROW('Hygiene Data'!F163)))</f>
        <v/>
      </c>
      <c r="DW169" s="295" t="str">
        <f ca="true">+IF(OFFSET('Hygiene Data'!$F$13,0,10*ROW('Hygiene Data'!F163))="","",OFFSET('Hygiene Data'!$F$13,0,10*ROW('Hygiene Data'!F163)))</f>
        <v/>
      </c>
      <c r="DX169" s="295" t="str">
        <f ca="true">+IF(OFFSET('Hygiene Data'!$G$11,0,10*ROW('Hygiene Data'!G163))="","",OFFSET('Hygiene Data'!$G$11,0,10*ROW('Hygiene Data'!G163)))</f>
        <v/>
      </c>
      <c r="DY169" s="295" t="str">
        <f ca="true">+IF(OFFSET('Hygiene Data'!$G$12,0,10*ROW('Hygiene Data'!G163))="","",OFFSET('Hygiene Data'!$G$12,0,10*ROW('Hygiene Data'!G163)))</f>
        <v/>
      </c>
      <c r="DZ169" s="295" t="str">
        <f ca="true">+IF(OFFSET('Hygiene Data'!$G$13,0,10*ROW('Hygiene Data'!G163))="","",OFFSET('Hygiene Data'!$G$13,0,10*ROW('Hygiene Data'!G163)))</f>
        <v/>
      </c>
      <c r="EA169" s="295" t="str">
        <f ca="true">+IF(OFFSET('Hygiene Data'!$H$11,0,10*ROW('Hygiene Data'!H163))="","",OFFSET('Hygiene Data'!$H$11,0,10*ROW('Hygiene Data'!H163)))</f>
        <v/>
      </c>
      <c r="EB169" s="295" t="str">
        <f ca="true">+IF(OFFSET('Hygiene Data'!$H$12,0,10*ROW('Hygiene Data'!H163))="","",OFFSET('Hygiene Data'!$H$12,0,10*ROW('Hygiene Data'!H163)))</f>
        <v/>
      </c>
      <c r="EC169" s="295" t="str">
        <f ca="true">+IF(OFFSET('Hygiene Data'!$H$13,0,10*ROW('Hygiene Data'!H163))="","",OFFSET('Hygiene Data'!$H$13,0,10*ROW('Hygiene Data'!H163)))</f>
        <v/>
      </c>
      <c r="ED169" s="295" t="str">
        <f ca="true">+IF(OFFSET('Hygiene Data'!$I$11,0,10*ROW('Hygiene Data'!I163))="","",OFFSET('Hygiene Data'!$I$11,0,10*ROW('Hygiene Data'!I163)))</f>
        <v/>
      </c>
      <c r="EE169" s="295" t="str">
        <f ca="true">+IF(OFFSET('Hygiene Data'!$I$12,0,10*ROW('Hygiene Data'!I163))="","",OFFSET('Hygiene Data'!$I$12,0,10*ROW('Hygiene Data'!I163)))</f>
        <v/>
      </c>
      <c r="EF169" s="29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5"/>
      <c r="BS170" s="295" t="str">
        <f ca="true">+IF(OFFSET('Water Data'!$D$27,0,10*ROW('Water Data'!D164))="","",OFFSET('Water Data'!$D$27,0,10*ROW('Water Data'!D164)))</f>
        <v/>
      </c>
      <c r="BT170" s="295" t="str">
        <f ca="true">+IF(OFFSET('Water Data'!$D$28,0,10*ROW('Water Data'!D164))="","",OFFSET('Water Data'!$D$28,0,10*ROW('Water Data'!D164)))</f>
        <v/>
      </c>
      <c r="BU170" s="295" t="str">
        <f ca="true">+IF(OFFSET('Water Data'!$D$29,0,10*ROW('Water Data'!D164))="","",OFFSET('Water Data'!$D$29,0,10*ROW('Water Data'!D164)))</f>
        <v/>
      </c>
      <c r="BV170" s="295" t="str">
        <f ca="true">+IF(OFFSET('Water Data'!$E$27,0,10*ROW('Water Data'!E164))="","",OFFSET('Water Data'!$E$27,0,10*ROW('Water Data'!E164)))</f>
        <v/>
      </c>
      <c r="BW170" s="295" t="str">
        <f ca="true">+IF(OFFSET('Water Data'!$E$28,0,10*ROW('Water Data'!E164))="","",OFFSET('Water Data'!$E$28,0,10*ROW('Water Data'!E164)))</f>
        <v/>
      </c>
      <c r="BX170" s="295" t="str">
        <f ca="true">+IF(OFFSET('Water Data'!$E$29,0,10*ROW('Water Data'!E164))="","",OFFSET('Water Data'!$E$29,0,10*ROW('Water Data'!E164)))</f>
        <v/>
      </c>
      <c r="BY170" s="295" t="str">
        <f ca="true">+IF(OFFSET('Water Data'!$F$27,0,10*ROW('Water Data'!F164))="","",OFFSET('Water Data'!$F$27,0,10*ROW('Water Data'!F164)))</f>
        <v/>
      </c>
      <c r="BZ170" s="295" t="str">
        <f ca="true">+IF(OFFSET('Water Data'!$F$28,0,10*ROW('Water Data'!F164))="","",OFFSET('Water Data'!$F$28,0,10*ROW('Water Data'!F164)))</f>
        <v/>
      </c>
      <c r="CA170" s="295" t="str">
        <f ca="true">+IF(OFFSET('Water Data'!$F$29,0,10*ROW('Water Data'!F164))="","",OFFSET('Water Data'!$F$29,0,10*ROW('Water Data'!F164)))</f>
        <v/>
      </c>
      <c r="CB170" s="295" t="str">
        <f ca="true">+IF(OFFSET('Water Data'!$G$27,0,10*ROW('Water Data'!G164))="","",OFFSET('Water Data'!$G$27,0,10*ROW('Water Data'!G164)))</f>
        <v/>
      </c>
      <c r="CC170" s="295" t="str">
        <f ca="true">+IF(OFFSET('Water Data'!$G$28,0,10*ROW('Water Data'!G164))="","",OFFSET('Water Data'!$G$28,0,10*ROW('Water Data'!G164)))</f>
        <v/>
      </c>
      <c r="CD170" s="295" t="str">
        <f ca="true">+IF(OFFSET('Water Data'!$G$29,0,10*ROW('Water Data'!G164))="","",OFFSET('Water Data'!$G$29,0,10*ROW('Water Data'!G164)))</f>
        <v/>
      </c>
      <c r="CE170" s="295" t="str">
        <f ca="true">+IF(OFFSET('Water Data'!$H$27,0,10*ROW('Water Data'!H164))="","",OFFSET('Water Data'!$H$27,0,10*ROW('Water Data'!H164)))</f>
        <v/>
      </c>
      <c r="CF170" s="295" t="str">
        <f ca="true">+IF(OFFSET('Water Data'!$H$28,0,10*ROW('Water Data'!H164))="","",OFFSET('Water Data'!$H$28,0,10*ROW('Water Data'!H164)))</f>
        <v/>
      </c>
      <c r="CG170" s="295" t="str">
        <f ca="true">+IF(OFFSET('Water Data'!$H$29,0,10*ROW('Water Data'!H164))="","",OFFSET('Water Data'!$H$29,0,10*ROW('Water Data'!H164)))</f>
        <v/>
      </c>
      <c r="CH170" s="295" t="str">
        <f ca="true">+IF(OFFSET('Water Data'!$I$27,0,10*ROW('Water Data'!I164))="","",OFFSET('Water Data'!$I$27,0,10*ROW('Water Data'!I164)))</f>
        <v/>
      </c>
      <c r="CI170" s="295" t="str">
        <f ca="true">+IF(OFFSET('Water Data'!$I$28,0,10*ROW('Water Data'!I164))="","",OFFSET('Water Data'!$I$28,0,10*ROW('Water Data'!I164)))</f>
        <v/>
      </c>
      <c r="CJ170" s="295" t="str">
        <f ca="true">+IF(OFFSET('Water Data'!$I$29,0,10*ROW('Water Data'!I164))="","",OFFSET('Water Data'!$I$29,0,10*ROW('Water Data'!I164)))</f>
        <v/>
      </c>
      <c r="CK170" s="295" t="str">
        <f ca="true">+IF(OFFSET('Sanitation Data'!$D$28,0,10*ROW('Sanitation Data'!D164))="","",OFFSET('Sanitation Data'!$D$28,0,10*ROW('Sanitation Data'!D164)))</f>
        <v/>
      </c>
      <c r="CL170" s="295" t="str">
        <f ca="true">+IF(OFFSET('Sanitation Data'!$D$29,0,10*ROW('Sanitation Data'!D164))="","",OFFSET('Sanitation Data'!$D$29,0,10*ROW('Sanitation Data'!D164)))</f>
        <v/>
      </c>
      <c r="CM170" s="295" t="str">
        <f ca="true">+IF(OFFSET('Sanitation Data'!$D$30,0,10*ROW('Sanitation Data'!D164))="","",OFFSET('Sanitation Data'!$D$30,0,10*ROW('Sanitation Data'!D164)))</f>
        <v/>
      </c>
      <c r="CN170" s="295" t="str">
        <f ca="true">+IF(OFFSET('Sanitation Data'!$D$31,0,10*ROW('Sanitation Data'!D164))="","",OFFSET('Sanitation Data'!$D$31,0,10*ROW('Sanitation Data'!D164)))</f>
        <v/>
      </c>
      <c r="CO170" s="295" t="str">
        <f ca="true">+IF(OFFSET('Sanitation Data'!$D$32,0,10*ROW('Sanitation Data'!D164))="","",OFFSET('Sanitation Data'!$D$32,0,10*ROW('Sanitation Data'!D164)))</f>
        <v/>
      </c>
      <c r="CP170" s="295" t="str">
        <f ca="true">+IF(OFFSET('Sanitation Data'!$E$28,0,10*ROW('Sanitation Data'!E164))="","",OFFSET('Sanitation Data'!$E$28,0,10*ROW('Sanitation Data'!E164)))</f>
        <v/>
      </c>
      <c r="CQ170" s="295" t="str">
        <f ca="true">+IF(OFFSET('Sanitation Data'!$E$29,0,10*ROW('Sanitation Data'!E164))="","",OFFSET('Sanitation Data'!$E$29,0,10*ROW('Sanitation Data'!E164)))</f>
        <v/>
      </c>
      <c r="CR170" s="295" t="str">
        <f ca="true">+IF(OFFSET('Sanitation Data'!$E$30,0,10*ROW('Sanitation Data'!E164))="","",OFFSET('Sanitation Data'!$E$30,0,10*ROW('Sanitation Data'!E164)))</f>
        <v/>
      </c>
      <c r="CS170" s="295" t="str">
        <f ca="true">+IF(OFFSET('Sanitation Data'!$E$31,0,10*ROW('Sanitation Data'!E164))="","",OFFSET('Sanitation Data'!$E$31,0,10*ROW('Sanitation Data'!E164)))</f>
        <v/>
      </c>
      <c r="CT170" s="295" t="str">
        <f ca="true">+IF(OFFSET('Sanitation Data'!$E$32,0,10*ROW('Sanitation Data'!E164))="","",OFFSET('Sanitation Data'!$E$32,0,10*ROW('Sanitation Data'!E164)))</f>
        <v/>
      </c>
      <c r="CU170" s="295" t="str">
        <f ca="true">+IF(OFFSET('Sanitation Data'!$F$28,0,10*ROW('Sanitation Data'!F164))="","",OFFSET('Sanitation Data'!$F$28,0,10*ROW('Sanitation Data'!F164)))</f>
        <v/>
      </c>
      <c r="CV170" s="295" t="str">
        <f ca="true">+IF(OFFSET('Sanitation Data'!$F$29,0,10*ROW('Sanitation Data'!F164))="","",OFFSET('Sanitation Data'!$F$29,0,10*ROW('Sanitation Data'!F164)))</f>
        <v/>
      </c>
      <c r="CW170" s="295" t="str">
        <f ca="true">+IF(OFFSET('Sanitation Data'!$F$30,0,10*ROW('Sanitation Data'!F164))="","",OFFSET('Sanitation Data'!$F$30,0,10*ROW('Sanitation Data'!F164)))</f>
        <v/>
      </c>
      <c r="CX170" s="295" t="str">
        <f ca="true">+IF(OFFSET('Sanitation Data'!$F$31,0,10*ROW('Sanitation Data'!F164))="","",OFFSET('Sanitation Data'!$F$31,0,10*ROW('Sanitation Data'!F164)))</f>
        <v/>
      </c>
      <c r="CY170" s="295" t="str">
        <f ca="true">+IF(OFFSET('Sanitation Data'!$F$32,0,10*ROW('Sanitation Data'!F164))="","",OFFSET('Sanitation Data'!$F$32,0,10*ROW('Sanitation Data'!F164)))</f>
        <v/>
      </c>
      <c r="CZ170" s="295" t="str">
        <f ca="true">+IF(OFFSET('Sanitation Data'!$G$28,0,10*ROW('Sanitation Data'!G164))="","",OFFSET('Sanitation Data'!$G$28,0,10*ROW('Sanitation Data'!G164)))</f>
        <v/>
      </c>
      <c r="DA170" s="295" t="str">
        <f ca="true">+IF(OFFSET('Sanitation Data'!$G$29,0,10*ROW('Sanitation Data'!G164))="","",OFFSET('Sanitation Data'!$G$29,0,10*ROW('Sanitation Data'!G164)))</f>
        <v/>
      </c>
      <c r="DB170" s="295" t="str">
        <f ca="true">+IF(OFFSET('Sanitation Data'!$G$30,0,10*ROW('Sanitation Data'!G164))="","",OFFSET('Sanitation Data'!$G$30,0,10*ROW('Sanitation Data'!G164)))</f>
        <v/>
      </c>
      <c r="DC170" s="295" t="str">
        <f ca="true">+IF(OFFSET('Sanitation Data'!$G$31,0,10*ROW('Sanitation Data'!G164))="","",OFFSET('Sanitation Data'!$G$31,0,10*ROW('Sanitation Data'!G164)))</f>
        <v/>
      </c>
      <c r="DD170" s="295" t="str">
        <f ca="true">+IF(OFFSET('Sanitation Data'!$G$32,0,10*ROW('Sanitation Data'!G164))="","",OFFSET('Sanitation Data'!$G$32,0,10*ROW('Sanitation Data'!G164)))</f>
        <v/>
      </c>
      <c r="DE170" s="295" t="str">
        <f ca="true">+IF(OFFSET('Sanitation Data'!$H$28,0,10*ROW('Sanitation Data'!H164))="","",OFFSET('Sanitation Data'!$H$28,0,10*ROW('Sanitation Data'!H164)))</f>
        <v/>
      </c>
      <c r="DF170" s="295" t="str">
        <f ca="true">+IF(OFFSET('Sanitation Data'!$H$29,0,10*ROW('Sanitation Data'!H164))="","",OFFSET('Sanitation Data'!$H$29,0,10*ROW('Sanitation Data'!H164)))</f>
        <v/>
      </c>
      <c r="DG170" s="295" t="str">
        <f ca="true">+IF(OFFSET('Sanitation Data'!$H$30,0,10*ROW('Sanitation Data'!H164))="","",OFFSET('Sanitation Data'!$H$30,0,10*ROW('Sanitation Data'!H164)))</f>
        <v/>
      </c>
      <c r="DH170" s="295" t="str">
        <f ca="true">+IF(OFFSET('Sanitation Data'!$H$31,0,10*ROW('Sanitation Data'!H164))="","",OFFSET('Sanitation Data'!$H$31,0,10*ROW('Sanitation Data'!H164)))</f>
        <v/>
      </c>
      <c r="DI170" s="295" t="str">
        <f ca="true">+IF(OFFSET('Sanitation Data'!$H$32,0,10*ROW('Sanitation Data'!H164))="","",OFFSET('Sanitation Data'!$H$32,0,10*ROW('Sanitation Data'!H164)))</f>
        <v/>
      </c>
      <c r="DJ170" s="295" t="str">
        <f ca="true">+IF(OFFSET('Sanitation Data'!$I$28,0,10*ROW('Sanitation Data'!I164))="","",OFFSET('Sanitation Data'!$I$28,0,10*ROW('Sanitation Data'!I164)))</f>
        <v/>
      </c>
      <c r="DK170" s="295" t="str">
        <f ca="true">+IF(OFFSET('Sanitation Data'!$I$29,0,10*ROW('Sanitation Data'!I164))="","",OFFSET('Sanitation Data'!$I$29,0,10*ROW('Sanitation Data'!I164)))</f>
        <v/>
      </c>
      <c r="DL170" s="295" t="str">
        <f ca="true">+IF(OFFSET('Sanitation Data'!$I$30,0,10*ROW('Sanitation Data'!I164))="","",OFFSET('Sanitation Data'!$I$30,0,10*ROW('Sanitation Data'!I164)))</f>
        <v/>
      </c>
      <c r="DM170" s="295" t="str">
        <f ca="true">+IF(OFFSET('Sanitation Data'!$I$31,0,10*ROW('Sanitation Data'!I164))="","",OFFSET('Sanitation Data'!$I$31,0,10*ROW('Sanitation Data'!I164)))</f>
        <v/>
      </c>
      <c r="DN170" s="295" t="str">
        <f ca="true">+IF(OFFSET('Sanitation Data'!$I$32,0,10*ROW('Sanitation Data'!I164))="","",OFFSET('Sanitation Data'!$I$32,0,10*ROW('Sanitation Data'!I164)))</f>
        <v/>
      </c>
      <c r="DO170" s="295" t="str">
        <f ca="true">+IF(OFFSET('Hygiene Data'!$D$11,0,10*ROW('Hygiene Data'!D164))="","",OFFSET('Hygiene Data'!$D$11,0,10*ROW('Hygiene Data'!D164)))</f>
        <v/>
      </c>
      <c r="DP170" s="295" t="str">
        <f ca="true">+IF(OFFSET('Hygiene Data'!$D$12,0,10*ROW('Hygiene Data'!D164))="","",OFFSET('Hygiene Data'!$D$12,0,10*ROW('Hygiene Data'!D164)))</f>
        <v/>
      </c>
      <c r="DQ170" s="295" t="str">
        <f ca="true">+IF(OFFSET('Hygiene Data'!$D$13,0,10*ROW('Hygiene Data'!D164))="","",OFFSET('Hygiene Data'!$D$13,0,10*ROW('Hygiene Data'!D164)))</f>
        <v/>
      </c>
      <c r="DR170" s="295" t="str">
        <f ca="true">+IF(OFFSET('Hygiene Data'!$E$11,0,10*ROW('Hygiene Data'!E164))="","",OFFSET('Hygiene Data'!$E$11,0,10*ROW('Hygiene Data'!E164)))</f>
        <v/>
      </c>
      <c r="DS170" s="295" t="str">
        <f ca="true">+IF(OFFSET('Hygiene Data'!$E$12,0,10*ROW('Hygiene Data'!E164))="","",OFFSET('Hygiene Data'!$E$12,0,10*ROW('Hygiene Data'!E164)))</f>
        <v/>
      </c>
      <c r="DT170" s="295" t="str">
        <f ca="true">+IF(OFFSET('Hygiene Data'!$E$13,0,10*ROW('Hygiene Data'!E164))="","",OFFSET('Hygiene Data'!$E$13,0,10*ROW('Hygiene Data'!E164)))</f>
        <v/>
      </c>
      <c r="DU170" s="295" t="str">
        <f ca="true">+IF(OFFSET('Hygiene Data'!$F$11,0,10*ROW('Hygiene Data'!F164))="","",OFFSET('Hygiene Data'!$F$11,0,10*ROW('Hygiene Data'!F164)))</f>
        <v/>
      </c>
      <c r="DV170" s="295" t="str">
        <f ca="true">+IF(OFFSET('Hygiene Data'!$F$12,0,10*ROW('Hygiene Data'!F164))="","",OFFSET('Hygiene Data'!$F$12,0,10*ROW('Hygiene Data'!F164)))</f>
        <v/>
      </c>
      <c r="DW170" s="295" t="str">
        <f ca="true">+IF(OFFSET('Hygiene Data'!$F$13,0,10*ROW('Hygiene Data'!F164))="","",OFFSET('Hygiene Data'!$F$13,0,10*ROW('Hygiene Data'!F164)))</f>
        <v/>
      </c>
      <c r="DX170" s="295" t="str">
        <f ca="true">+IF(OFFSET('Hygiene Data'!$G$11,0,10*ROW('Hygiene Data'!G164))="","",OFFSET('Hygiene Data'!$G$11,0,10*ROW('Hygiene Data'!G164)))</f>
        <v/>
      </c>
      <c r="DY170" s="295" t="str">
        <f ca="true">+IF(OFFSET('Hygiene Data'!$G$12,0,10*ROW('Hygiene Data'!G164))="","",OFFSET('Hygiene Data'!$G$12,0,10*ROW('Hygiene Data'!G164)))</f>
        <v/>
      </c>
      <c r="DZ170" s="295" t="str">
        <f ca="true">+IF(OFFSET('Hygiene Data'!$G$13,0,10*ROW('Hygiene Data'!G164))="","",OFFSET('Hygiene Data'!$G$13,0,10*ROW('Hygiene Data'!G164)))</f>
        <v/>
      </c>
      <c r="EA170" s="295" t="str">
        <f ca="true">+IF(OFFSET('Hygiene Data'!$H$11,0,10*ROW('Hygiene Data'!H164))="","",OFFSET('Hygiene Data'!$H$11,0,10*ROW('Hygiene Data'!H164)))</f>
        <v/>
      </c>
      <c r="EB170" s="295" t="str">
        <f ca="true">+IF(OFFSET('Hygiene Data'!$H$12,0,10*ROW('Hygiene Data'!H164))="","",OFFSET('Hygiene Data'!$H$12,0,10*ROW('Hygiene Data'!H164)))</f>
        <v/>
      </c>
      <c r="EC170" s="295" t="str">
        <f ca="true">+IF(OFFSET('Hygiene Data'!$H$13,0,10*ROW('Hygiene Data'!H164))="","",OFFSET('Hygiene Data'!$H$13,0,10*ROW('Hygiene Data'!H164)))</f>
        <v/>
      </c>
      <c r="ED170" s="295" t="str">
        <f ca="true">+IF(OFFSET('Hygiene Data'!$I$11,0,10*ROW('Hygiene Data'!I164))="","",OFFSET('Hygiene Data'!$I$11,0,10*ROW('Hygiene Data'!I164)))</f>
        <v/>
      </c>
      <c r="EE170" s="295" t="str">
        <f ca="true">+IF(OFFSET('Hygiene Data'!$I$12,0,10*ROW('Hygiene Data'!I164))="","",OFFSET('Hygiene Data'!$I$12,0,10*ROW('Hygiene Data'!I164)))</f>
        <v/>
      </c>
      <c r="EF170" s="29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5"/>
      <c r="BS171" s="295" t="str">
        <f ca="true">+IF(OFFSET('Water Data'!$D$27,0,10*ROW('Water Data'!D165))="","",OFFSET('Water Data'!$D$27,0,10*ROW('Water Data'!D165)))</f>
        <v/>
      </c>
      <c r="BT171" s="295" t="str">
        <f ca="true">+IF(OFFSET('Water Data'!$D$28,0,10*ROW('Water Data'!D165))="","",OFFSET('Water Data'!$D$28,0,10*ROW('Water Data'!D165)))</f>
        <v/>
      </c>
      <c r="BU171" s="295" t="str">
        <f ca="true">+IF(OFFSET('Water Data'!$D$29,0,10*ROW('Water Data'!D165))="","",OFFSET('Water Data'!$D$29,0,10*ROW('Water Data'!D165)))</f>
        <v/>
      </c>
      <c r="BV171" s="295" t="str">
        <f ca="true">+IF(OFFSET('Water Data'!$E$27,0,10*ROW('Water Data'!E165))="","",OFFSET('Water Data'!$E$27,0,10*ROW('Water Data'!E165)))</f>
        <v/>
      </c>
      <c r="BW171" s="295" t="str">
        <f ca="true">+IF(OFFSET('Water Data'!$E$28,0,10*ROW('Water Data'!E165))="","",OFFSET('Water Data'!$E$28,0,10*ROW('Water Data'!E165)))</f>
        <v/>
      </c>
      <c r="BX171" s="295" t="str">
        <f ca="true">+IF(OFFSET('Water Data'!$E$29,0,10*ROW('Water Data'!E165))="","",OFFSET('Water Data'!$E$29,0,10*ROW('Water Data'!E165)))</f>
        <v/>
      </c>
      <c r="BY171" s="295" t="str">
        <f ca="true">+IF(OFFSET('Water Data'!$F$27,0,10*ROW('Water Data'!F165))="","",OFFSET('Water Data'!$F$27,0,10*ROW('Water Data'!F165)))</f>
        <v/>
      </c>
      <c r="BZ171" s="295" t="str">
        <f ca="true">+IF(OFFSET('Water Data'!$F$28,0,10*ROW('Water Data'!F165))="","",OFFSET('Water Data'!$F$28,0,10*ROW('Water Data'!F165)))</f>
        <v/>
      </c>
      <c r="CA171" s="295" t="str">
        <f ca="true">+IF(OFFSET('Water Data'!$F$29,0,10*ROW('Water Data'!F165))="","",OFFSET('Water Data'!$F$29,0,10*ROW('Water Data'!F165)))</f>
        <v/>
      </c>
      <c r="CB171" s="295" t="str">
        <f ca="true">+IF(OFFSET('Water Data'!$G$27,0,10*ROW('Water Data'!G165))="","",OFFSET('Water Data'!$G$27,0,10*ROW('Water Data'!G165)))</f>
        <v/>
      </c>
      <c r="CC171" s="295" t="str">
        <f ca="true">+IF(OFFSET('Water Data'!$G$28,0,10*ROW('Water Data'!G165))="","",OFFSET('Water Data'!$G$28,0,10*ROW('Water Data'!G165)))</f>
        <v/>
      </c>
      <c r="CD171" s="295" t="str">
        <f ca="true">+IF(OFFSET('Water Data'!$G$29,0,10*ROW('Water Data'!G165))="","",OFFSET('Water Data'!$G$29,0,10*ROW('Water Data'!G165)))</f>
        <v/>
      </c>
      <c r="CE171" s="295" t="str">
        <f ca="true">+IF(OFFSET('Water Data'!$H$27,0,10*ROW('Water Data'!H165))="","",OFFSET('Water Data'!$H$27,0,10*ROW('Water Data'!H165)))</f>
        <v/>
      </c>
      <c r="CF171" s="295" t="str">
        <f ca="true">+IF(OFFSET('Water Data'!$H$28,0,10*ROW('Water Data'!H165))="","",OFFSET('Water Data'!$H$28,0,10*ROW('Water Data'!H165)))</f>
        <v/>
      </c>
      <c r="CG171" s="295" t="str">
        <f ca="true">+IF(OFFSET('Water Data'!$H$29,0,10*ROW('Water Data'!H165))="","",OFFSET('Water Data'!$H$29,0,10*ROW('Water Data'!H165)))</f>
        <v/>
      </c>
      <c r="CH171" s="295" t="str">
        <f ca="true">+IF(OFFSET('Water Data'!$I$27,0,10*ROW('Water Data'!I165))="","",OFFSET('Water Data'!$I$27,0,10*ROW('Water Data'!I165)))</f>
        <v/>
      </c>
      <c r="CI171" s="295" t="str">
        <f ca="true">+IF(OFFSET('Water Data'!$I$28,0,10*ROW('Water Data'!I165))="","",OFFSET('Water Data'!$I$28,0,10*ROW('Water Data'!I165)))</f>
        <v/>
      </c>
      <c r="CJ171" s="295" t="str">
        <f ca="true">+IF(OFFSET('Water Data'!$I$29,0,10*ROW('Water Data'!I165))="","",OFFSET('Water Data'!$I$29,0,10*ROW('Water Data'!I165)))</f>
        <v/>
      </c>
      <c r="CK171" s="295" t="str">
        <f ca="true">+IF(OFFSET('Sanitation Data'!$D$28,0,10*ROW('Sanitation Data'!D165))="","",OFFSET('Sanitation Data'!$D$28,0,10*ROW('Sanitation Data'!D165)))</f>
        <v/>
      </c>
      <c r="CL171" s="295" t="str">
        <f ca="true">+IF(OFFSET('Sanitation Data'!$D$29,0,10*ROW('Sanitation Data'!D165))="","",OFFSET('Sanitation Data'!$D$29,0,10*ROW('Sanitation Data'!D165)))</f>
        <v/>
      </c>
      <c r="CM171" s="295" t="str">
        <f ca="true">+IF(OFFSET('Sanitation Data'!$D$30,0,10*ROW('Sanitation Data'!D165))="","",OFFSET('Sanitation Data'!$D$30,0,10*ROW('Sanitation Data'!D165)))</f>
        <v/>
      </c>
      <c r="CN171" s="295" t="str">
        <f ca="true">+IF(OFFSET('Sanitation Data'!$D$31,0,10*ROW('Sanitation Data'!D165))="","",OFFSET('Sanitation Data'!$D$31,0,10*ROW('Sanitation Data'!D165)))</f>
        <v/>
      </c>
      <c r="CO171" s="295" t="str">
        <f ca="true">+IF(OFFSET('Sanitation Data'!$D$32,0,10*ROW('Sanitation Data'!D165))="","",OFFSET('Sanitation Data'!$D$32,0,10*ROW('Sanitation Data'!D165)))</f>
        <v/>
      </c>
      <c r="CP171" s="295" t="str">
        <f ca="true">+IF(OFFSET('Sanitation Data'!$E$28,0,10*ROW('Sanitation Data'!E165))="","",OFFSET('Sanitation Data'!$E$28,0,10*ROW('Sanitation Data'!E165)))</f>
        <v/>
      </c>
      <c r="CQ171" s="295" t="str">
        <f ca="true">+IF(OFFSET('Sanitation Data'!$E$29,0,10*ROW('Sanitation Data'!E165))="","",OFFSET('Sanitation Data'!$E$29,0,10*ROW('Sanitation Data'!E165)))</f>
        <v/>
      </c>
      <c r="CR171" s="295" t="str">
        <f ca="true">+IF(OFFSET('Sanitation Data'!$E$30,0,10*ROW('Sanitation Data'!E165))="","",OFFSET('Sanitation Data'!$E$30,0,10*ROW('Sanitation Data'!E165)))</f>
        <v/>
      </c>
      <c r="CS171" s="295" t="str">
        <f ca="true">+IF(OFFSET('Sanitation Data'!$E$31,0,10*ROW('Sanitation Data'!E165))="","",OFFSET('Sanitation Data'!$E$31,0,10*ROW('Sanitation Data'!E165)))</f>
        <v/>
      </c>
      <c r="CT171" s="295" t="str">
        <f ca="true">+IF(OFFSET('Sanitation Data'!$E$32,0,10*ROW('Sanitation Data'!E165))="","",OFFSET('Sanitation Data'!$E$32,0,10*ROW('Sanitation Data'!E165)))</f>
        <v/>
      </c>
      <c r="CU171" s="295" t="str">
        <f ca="true">+IF(OFFSET('Sanitation Data'!$F$28,0,10*ROW('Sanitation Data'!F165))="","",OFFSET('Sanitation Data'!$F$28,0,10*ROW('Sanitation Data'!F165)))</f>
        <v/>
      </c>
      <c r="CV171" s="295" t="str">
        <f ca="true">+IF(OFFSET('Sanitation Data'!$F$29,0,10*ROW('Sanitation Data'!F165))="","",OFFSET('Sanitation Data'!$F$29,0,10*ROW('Sanitation Data'!F165)))</f>
        <v/>
      </c>
      <c r="CW171" s="295" t="str">
        <f ca="true">+IF(OFFSET('Sanitation Data'!$F$30,0,10*ROW('Sanitation Data'!F165))="","",OFFSET('Sanitation Data'!$F$30,0,10*ROW('Sanitation Data'!F165)))</f>
        <v/>
      </c>
      <c r="CX171" s="295" t="str">
        <f ca="true">+IF(OFFSET('Sanitation Data'!$F$31,0,10*ROW('Sanitation Data'!F165))="","",OFFSET('Sanitation Data'!$F$31,0,10*ROW('Sanitation Data'!F165)))</f>
        <v/>
      </c>
      <c r="CY171" s="295" t="str">
        <f ca="true">+IF(OFFSET('Sanitation Data'!$F$32,0,10*ROW('Sanitation Data'!F165))="","",OFFSET('Sanitation Data'!$F$32,0,10*ROW('Sanitation Data'!F165)))</f>
        <v/>
      </c>
      <c r="CZ171" s="295" t="str">
        <f ca="true">+IF(OFFSET('Sanitation Data'!$G$28,0,10*ROW('Sanitation Data'!G165))="","",OFFSET('Sanitation Data'!$G$28,0,10*ROW('Sanitation Data'!G165)))</f>
        <v/>
      </c>
      <c r="DA171" s="295" t="str">
        <f ca="true">+IF(OFFSET('Sanitation Data'!$G$29,0,10*ROW('Sanitation Data'!G165))="","",OFFSET('Sanitation Data'!$G$29,0,10*ROW('Sanitation Data'!G165)))</f>
        <v/>
      </c>
      <c r="DB171" s="295" t="str">
        <f ca="true">+IF(OFFSET('Sanitation Data'!$G$30,0,10*ROW('Sanitation Data'!G165))="","",OFFSET('Sanitation Data'!$G$30,0,10*ROW('Sanitation Data'!G165)))</f>
        <v/>
      </c>
      <c r="DC171" s="295" t="str">
        <f ca="true">+IF(OFFSET('Sanitation Data'!$G$31,0,10*ROW('Sanitation Data'!G165))="","",OFFSET('Sanitation Data'!$G$31,0,10*ROW('Sanitation Data'!G165)))</f>
        <v/>
      </c>
      <c r="DD171" s="295" t="str">
        <f ca="true">+IF(OFFSET('Sanitation Data'!$G$32,0,10*ROW('Sanitation Data'!G165))="","",OFFSET('Sanitation Data'!$G$32,0,10*ROW('Sanitation Data'!G165)))</f>
        <v/>
      </c>
      <c r="DE171" s="295" t="str">
        <f ca="true">+IF(OFFSET('Sanitation Data'!$H$28,0,10*ROW('Sanitation Data'!H165))="","",OFFSET('Sanitation Data'!$H$28,0,10*ROW('Sanitation Data'!H165)))</f>
        <v/>
      </c>
      <c r="DF171" s="295" t="str">
        <f ca="true">+IF(OFFSET('Sanitation Data'!$H$29,0,10*ROW('Sanitation Data'!H165))="","",OFFSET('Sanitation Data'!$H$29,0,10*ROW('Sanitation Data'!H165)))</f>
        <v/>
      </c>
      <c r="DG171" s="295" t="str">
        <f ca="true">+IF(OFFSET('Sanitation Data'!$H$30,0,10*ROW('Sanitation Data'!H165))="","",OFFSET('Sanitation Data'!$H$30,0,10*ROW('Sanitation Data'!H165)))</f>
        <v/>
      </c>
      <c r="DH171" s="295" t="str">
        <f ca="true">+IF(OFFSET('Sanitation Data'!$H$31,0,10*ROW('Sanitation Data'!H165))="","",OFFSET('Sanitation Data'!$H$31,0,10*ROW('Sanitation Data'!H165)))</f>
        <v/>
      </c>
      <c r="DI171" s="295" t="str">
        <f ca="true">+IF(OFFSET('Sanitation Data'!$H$32,0,10*ROW('Sanitation Data'!H165))="","",OFFSET('Sanitation Data'!$H$32,0,10*ROW('Sanitation Data'!H165)))</f>
        <v/>
      </c>
      <c r="DJ171" s="295" t="str">
        <f ca="true">+IF(OFFSET('Sanitation Data'!$I$28,0,10*ROW('Sanitation Data'!I165))="","",OFFSET('Sanitation Data'!$I$28,0,10*ROW('Sanitation Data'!I165)))</f>
        <v/>
      </c>
      <c r="DK171" s="295" t="str">
        <f ca="true">+IF(OFFSET('Sanitation Data'!$I$29,0,10*ROW('Sanitation Data'!I165))="","",OFFSET('Sanitation Data'!$I$29,0,10*ROW('Sanitation Data'!I165)))</f>
        <v/>
      </c>
      <c r="DL171" s="295" t="str">
        <f ca="true">+IF(OFFSET('Sanitation Data'!$I$30,0,10*ROW('Sanitation Data'!I165))="","",OFFSET('Sanitation Data'!$I$30,0,10*ROW('Sanitation Data'!I165)))</f>
        <v/>
      </c>
      <c r="DM171" s="295" t="str">
        <f ca="true">+IF(OFFSET('Sanitation Data'!$I$31,0,10*ROW('Sanitation Data'!I165))="","",OFFSET('Sanitation Data'!$I$31,0,10*ROW('Sanitation Data'!I165)))</f>
        <v/>
      </c>
      <c r="DN171" s="295" t="str">
        <f ca="true">+IF(OFFSET('Sanitation Data'!$I$32,0,10*ROW('Sanitation Data'!I165))="","",OFFSET('Sanitation Data'!$I$32,0,10*ROW('Sanitation Data'!I165)))</f>
        <v/>
      </c>
      <c r="DO171" s="295" t="str">
        <f ca="true">+IF(OFFSET('Hygiene Data'!$D$11,0,10*ROW('Hygiene Data'!D165))="","",OFFSET('Hygiene Data'!$D$11,0,10*ROW('Hygiene Data'!D165)))</f>
        <v/>
      </c>
      <c r="DP171" s="295" t="str">
        <f ca="true">+IF(OFFSET('Hygiene Data'!$D$12,0,10*ROW('Hygiene Data'!D165))="","",OFFSET('Hygiene Data'!$D$12,0,10*ROW('Hygiene Data'!D165)))</f>
        <v/>
      </c>
      <c r="DQ171" s="295" t="str">
        <f ca="true">+IF(OFFSET('Hygiene Data'!$D$13,0,10*ROW('Hygiene Data'!D165))="","",OFFSET('Hygiene Data'!$D$13,0,10*ROW('Hygiene Data'!D165)))</f>
        <v/>
      </c>
      <c r="DR171" s="295" t="str">
        <f ca="true">+IF(OFFSET('Hygiene Data'!$E$11,0,10*ROW('Hygiene Data'!E165))="","",OFFSET('Hygiene Data'!$E$11,0,10*ROW('Hygiene Data'!E165)))</f>
        <v/>
      </c>
      <c r="DS171" s="295" t="str">
        <f ca="true">+IF(OFFSET('Hygiene Data'!$E$12,0,10*ROW('Hygiene Data'!E165))="","",OFFSET('Hygiene Data'!$E$12,0,10*ROW('Hygiene Data'!E165)))</f>
        <v/>
      </c>
      <c r="DT171" s="295" t="str">
        <f ca="true">+IF(OFFSET('Hygiene Data'!$E$13,0,10*ROW('Hygiene Data'!E165))="","",OFFSET('Hygiene Data'!$E$13,0,10*ROW('Hygiene Data'!E165)))</f>
        <v/>
      </c>
      <c r="DU171" s="295" t="str">
        <f ca="true">+IF(OFFSET('Hygiene Data'!$F$11,0,10*ROW('Hygiene Data'!F165))="","",OFFSET('Hygiene Data'!$F$11,0,10*ROW('Hygiene Data'!F165)))</f>
        <v/>
      </c>
      <c r="DV171" s="295" t="str">
        <f ca="true">+IF(OFFSET('Hygiene Data'!$F$12,0,10*ROW('Hygiene Data'!F165))="","",OFFSET('Hygiene Data'!$F$12,0,10*ROW('Hygiene Data'!F165)))</f>
        <v/>
      </c>
      <c r="DW171" s="295" t="str">
        <f ca="true">+IF(OFFSET('Hygiene Data'!$F$13,0,10*ROW('Hygiene Data'!F165))="","",OFFSET('Hygiene Data'!$F$13,0,10*ROW('Hygiene Data'!F165)))</f>
        <v/>
      </c>
      <c r="DX171" s="295" t="str">
        <f ca="true">+IF(OFFSET('Hygiene Data'!$G$11,0,10*ROW('Hygiene Data'!G165))="","",OFFSET('Hygiene Data'!$G$11,0,10*ROW('Hygiene Data'!G165)))</f>
        <v/>
      </c>
      <c r="DY171" s="295" t="str">
        <f ca="true">+IF(OFFSET('Hygiene Data'!$G$12,0,10*ROW('Hygiene Data'!G165))="","",OFFSET('Hygiene Data'!$G$12,0,10*ROW('Hygiene Data'!G165)))</f>
        <v/>
      </c>
      <c r="DZ171" s="295" t="str">
        <f ca="true">+IF(OFFSET('Hygiene Data'!$G$13,0,10*ROW('Hygiene Data'!G165))="","",OFFSET('Hygiene Data'!$G$13,0,10*ROW('Hygiene Data'!G165)))</f>
        <v/>
      </c>
      <c r="EA171" s="295" t="str">
        <f ca="true">+IF(OFFSET('Hygiene Data'!$H$11,0,10*ROW('Hygiene Data'!H165))="","",OFFSET('Hygiene Data'!$H$11,0,10*ROW('Hygiene Data'!H165)))</f>
        <v/>
      </c>
      <c r="EB171" s="295" t="str">
        <f ca="true">+IF(OFFSET('Hygiene Data'!$H$12,0,10*ROW('Hygiene Data'!H165))="","",OFFSET('Hygiene Data'!$H$12,0,10*ROW('Hygiene Data'!H165)))</f>
        <v/>
      </c>
      <c r="EC171" s="295" t="str">
        <f ca="true">+IF(OFFSET('Hygiene Data'!$H$13,0,10*ROW('Hygiene Data'!H165))="","",OFFSET('Hygiene Data'!$H$13,0,10*ROW('Hygiene Data'!H165)))</f>
        <v/>
      </c>
      <c r="ED171" s="295" t="str">
        <f ca="true">+IF(OFFSET('Hygiene Data'!$I$11,0,10*ROW('Hygiene Data'!I165))="","",OFFSET('Hygiene Data'!$I$11,0,10*ROW('Hygiene Data'!I165)))</f>
        <v/>
      </c>
      <c r="EE171" s="295" t="str">
        <f ca="true">+IF(OFFSET('Hygiene Data'!$I$12,0,10*ROW('Hygiene Data'!I165))="","",OFFSET('Hygiene Data'!$I$12,0,10*ROW('Hygiene Data'!I165)))</f>
        <v/>
      </c>
      <c r="EF171" s="29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5"/>
      <c r="BS172" s="295" t="str">
        <f ca="true">+IF(OFFSET('Water Data'!$D$27,0,10*ROW('Water Data'!D166))="","",OFFSET('Water Data'!$D$27,0,10*ROW('Water Data'!D166)))</f>
        <v/>
      </c>
      <c r="BT172" s="295" t="str">
        <f ca="true">+IF(OFFSET('Water Data'!$D$28,0,10*ROW('Water Data'!D166))="","",OFFSET('Water Data'!$D$28,0,10*ROW('Water Data'!D166)))</f>
        <v/>
      </c>
      <c r="BU172" s="295" t="str">
        <f ca="true">+IF(OFFSET('Water Data'!$D$29,0,10*ROW('Water Data'!D166))="","",OFFSET('Water Data'!$D$29,0,10*ROW('Water Data'!D166)))</f>
        <v/>
      </c>
      <c r="BV172" s="295" t="str">
        <f ca="true">+IF(OFFSET('Water Data'!$E$27,0,10*ROW('Water Data'!E166))="","",OFFSET('Water Data'!$E$27,0,10*ROW('Water Data'!E166)))</f>
        <v/>
      </c>
      <c r="BW172" s="295" t="str">
        <f ca="true">+IF(OFFSET('Water Data'!$E$28,0,10*ROW('Water Data'!E166))="","",OFFSET('Water Data'!$E$28,0,10*ROW('Water Data'!E166)))</f>
        <v/>
      </c>
      <c r="BX172" s="295" t="str">
        <f ca="true">+IF(OFFSET('Water Data'!$E$29,0,10*ROW('Water Data'!E166))="","",OFFSET('Water Data'!$E$29,0,10*ROW('Water Data'!E166)))</f>
        <v/>
      </c>
      <c r="BY172" s="295" t="str">
        <f ca="true">+IF(OFFSET('Water Data'!$F$27,0,10*ROW('Water Data'!F166))="","",OFFSET('Water Data'!$F$27,0,10*ROW('Water Data'!F166)))</f>
        <v/>
      </c>
      <c r="BZ172" s="295" t="str">
        <f ca="true">+IF(OFFSET('Water Data'!$F$28,0,10*ROW('Water Data'!F166))="","",OFFSET('Water Data'!$F$28,0,10*ROW('Water Data'!F166)))</f>
        <v/>
      </c>
      <c r="CA172" s="295" t="str">
        <f ca="true">+IF(OFFSET('Water Data'!$F$29,0,10*ROW('Water Data'!F166))="","",OFFSET('Water Data'!$F$29,0,10*ROW('Water Data'!F166)))</f>
        <v/>
      </c>
      <c r="CB172" s="295" t="str">
        <f ca="true">+IF(OFFSET('Water Data'!$G$27,0,10*ROW('Water Data'!G166))="","",OFFSET('Water Data'!$G$27,0,10*ROW('Water Data'!G166)))</f>
        <v/>
      </c>
      <c r="CC172" s="295" t="str">
        <f ca="true">+IF(OFFSET('Water Data'!$G$28,0,10*ROW('Water Data'!G166))="","",OFFSET('Water Data'!$G$28,0,10*ROW('Water Data'!G166)))</f>
        <v/>
      </c>
      <c r="CD172" s="295" t="str">
        <f ca="true">+IF(OFFSET('Water Data'!$G$29,0,10*ROW('Water Data'!G166))="","",OFFSET('Water Data'!$G$29,0,10*ROW('Water Data'!G166)))</f>
        <v/>
      </c>
      <c r="CE172" s="295" t="str">
        <f ca="true">+IF(OFFSET('Water Data'!$H$27,0,10*ROW('Water Data'!H166))="","",OFFSET('Water Data'!$H$27,0,10*ROW('Water Data'!H166)))</f>
        <v/>
      </c>
      <c r="CF172" s="295" t="str">
        <f ca="true">+IF(OFFSET('Water Data'!$H$28,0,10*ROW('Water Data'!H166))="","",OFFSET('Water Data'!$H$28,0,10*ROW('Water Data'!H166)))</f>
        <v/>
      </c>
      <c r="CG172" s="295" t="str">
        <f ca="true">+IF(OFFSET('Water Data'!$H$29,0,10*ROW('Water Data'!H166))="","",OFFSET('Water Data'!$H$29,0,10*ROW('Water Data'!H166)))</f>
        <v/>
      </c>
      <c r="CH172" s="295" t="str">
        <f ca="true">+IF(OFFSET('Water Data'!$I$27,0,10*ROW('Water Data'!I166))="","",OFFSET('Water Data'!$I$27,0,10*ROW('Water Data'!I166)))</f>
        <v/>
      </c>
      <c r="CI172" s="295" t="str">
        <f ca="true">+IF(OFFSET('Water Data'!$I$28,0,10*ROW('Water Data'!I166))="","",OFFSET('Water Data'!$I$28,0,10*ROW('Water Data'!I166)))</f>
        <v/>
      </c>
      <c r="CJ172" s="295" t="str">
        <f ca="true">+IF(OFFSET('Water Data'!$I$29,0,10*ROW('Water Data'!I166))="","",OFFSET('Water Data'!$I$29,0,10*ROW('Water Data'!I166)))</f>
        <v/>
      </c>
      <c r="CK172" s="295" t="str">
        <f ca="true">+IF(OFFSET('Sanitation Data'!$D$28,0,10*ROW('Sanitation Data'!D166))="","",OFFSET('Sanitation Data'!$D$28,0,10*ROW('Sanitation Data'!D166)))</f>
        <v/>
      </c>
      <c r="CL172" s="295" t="str">
        <f ca="true">+IF(OFFSET('Sanitation Data'!$D$29,0,10*ROW('Sanitation Data'!D166))="","",OFFSET('Sanitation Data'!$D$29,0,10*ROW('Sanitation Data'!D166)))</f>
        <v/>
      </c>
      <c r="CM172" s="295" t="str">
        <f ca="true">+IF(OFFSET('Sanitation Data'!$D$30,0,10*ROW('Sanitation Data'!D166))="","",OFFSET('Sanitation Data'!$D$30,0,10*ROW('Sanitation Data'!D166)))</f>
        <v/>
      </c>
      <c r="CN172" s="295" t="str">
        <f ca="true">+IF(OFFSET('Sanitation Data'!$D$31,0,10*ROW('Sanitation Data'!D166))="","",OFFSET('Sanitation Data'!$D$31,0,10*ROW('Sanitation Data'!D166)))</f>
        <v/>
      </c>
      <c r="CO172" s="295" t="str">
        <f ca="true">+IF(OFFSET('Sanitation Data'!$D$32,0,10*ROW('Sanitation Data'!D166))="","",OFFSET('Sanitation Data'!$D$32,0,10*ROW('Sanitation Data'!D166)))</f>
        <v/>
      </c>
      <c r="CP172" s="295" t="str">
        <f ca="true">+IF(OFFSET('Sanitation Data'!$E$28,0,10*ROW('Sanitation Data'!E166))="","",OFFSET('Sanitation Data'!$E$28,0,10*ROW('Sanitation Data'!E166)))</f>
        <v/>
      </c>
      <c r="CQ172" s="295" t="str">
        <f ca="true">+IF(OFFSET('Sanitation Data'!$E$29,0,10*ROW('Sanitation Data'!E166))="","",OFFSET('Sanitation Data'!$E$29,0,10*ROW('Sanitation Data'!E166)))</f>
        <v/>
      </c>
      <c r="CR172" s="295" t="str">
        <f ca="true">+IF(OFFSET('Sanitation Data'!$E$30,0,10*ROW('Sanitation Data'!E166))="","",OFFSET('Sanitation Data'!$E$30,0,10*ROW('Sanitation Data'!E166)))</f>
        <v/>
      </c>
      <c r="CS172" s="295" t="str">
        <f ca="true">+IF(OFFSET('Sanitation Data'!$E$31,0,10*ROW('Sanitation Data'!E166))="","",OFFSET('Sanitation Data'!$E$31,0,10*ROW('Sanitation Data'!E166)))</f>
        <v/>
      </c>
      <c r="CT172" s="295" t="str">
        <f ca="true">+IF(OFFSET('Sanitation Data'!$E$32,0,10*ROW('Sanitation Data'!E166))="","",OFFSET('Sanitation Data'!$E$32,0,10*ROW('Sanitation Data'!E166)))</f>
        <v/>
      </c>
      <c r="CU172" s="295" t="str">
        <f ca="true">+IF(OFFSET('Sanitation Data'!$F$28,0,10*ROW('Sanitation Data'!F166))="","",OFFSET('Sanitation Data'!$F$28,0,10*ROW('Sanitation Data'!F166)))</f>
        <v/>
      </c>
      <c r="CV172" s="295" t="str">
        <f ca="true">+IF(OFFSET('Sanitation Data'!$F$29,0,10*ROW('Sanitation Data'!F166))="","",OFFSET('Sanitation Data'!$F$29,0,10*ROW('Sanitation Data'!F166)))</f>
        <v/>
      </c>
      <c r="CW172" s="295" t="str">
        <f ca="true">+IF(OFFSET('Sanitation Data'!$F$30,0,10*ROW('Sanitation Data'!F166))="","",OFFSET('Sanitation Data'!$F$30,0,10*ROW('Sanitation Data'!F166)))</f>
        <v/>
      </c>
      <c r="CX172" s="295" t="str">
        <f ca="true">+IF(OFFSET('Sanitation Data'!$F$31,0,10*ROW('Sanitation Data'!F166))="","",OFFSET('Sanitation Data'!$F$31,0,10*ROW('Sanitation Data'!F166)))</f>
        <v/>
      </c>
      <c r="CY172" s="295" t="str">
        <f ca="true">+IF(OFFSET('Sanitation Data'!$F$32,0,10*ROW('Sanitation Data'!F166))="","",OFFSET('Sanitation Data'!$F$32,0,10*ROW('Sanitation Data'!F166)))</f>
        <v/>
      </c>
      <c r="CZ172" s="295" t="str">
        <f ca="true">+IF(OFFSET('Sanitation Data'!$G$28,0,10*ROW('Sanitation Data'!G166))="","",OFFSET('Sanitation Data'!$G$28,0,10*ROW('Sanitation Data'!G166)))</f>
        <v/>
      </c>
      <c r="DA172" s="295" t="str">
        <f ca="true">+IF(OFFSET('Sanitation Data'!$G$29,0,10*ROW('Sanitation Data'!G166))="","",OFFSET('Sanitation Data'!$G$29,0,10*ROW('Sanitation Data'!G166)))</f>
        <v/>
      </c>
      <c r="DB172" s="295" t="str">
        <f ca="true">+IF(OFFSET('Sanitation Data'!$G$30,0,10*ROW('Sanitation Data'!G166))="","",OFFSET('Sanitation Data'!$G$30,0,10*ROW('Sanitation Data'!G166)))</f>
        <v/>
      </c>
      <c r="DC172" s="295" t="str">
        <f ca="true">+IF(OFFSET('Sanitation Data'!$G$31,0,10*ROW('Sanitation Data'!G166))="","",OFFSET('Sanitation Data'!$G$31,0,10*ROW('Sanitation Data'!G166)))</f>
        <v/>
      </c>
      <c r="DD172" s="295" t="str">
        <f ca="true">+IF(OFFSET('Sanitation Data'!$G$32,0,10*ROW('Sanitation Data'!G166))="","",OFFSET('Sanitation Data'!$G$32,0,10*ROW('Sanitation Data'!G166)))</f>
        <v/>
      </c>
      <c r="DE172" s="295" t="str">
        <f ca="true">+IF(OFFSET('Sanitation Data'!$H$28,0,10*ROW('Sanitation Data'!H166))="","",OFFSET('Sanitation Data'!$H$28,0,10*ROW('Sanitation Data'!H166)))</f>
        <v/>
      </c>
      <c r="DF172" s="295" t="str">
        <f ca="true">+IF(OFFSET('Sanitation Data'!$H$29,0,10*ROW('Sanitation Data'!H166))="","",OFFSET('Sanitation Data'!$H$29,0,10*ROW('Sanitation Data'!H166)))</f>
        <v/>
      </c>
      <c r="DG172" s="295" t="str">
        <f ca="true">+IF(OFFSET('Sanitation Data'!$H$30,0,10*ROW('Sanitation Data'!H166))="","",OFFSET('Sanitation Data'!$H$30,0,10*ROW('Sanitation Data'!H166)))</f>
        <v/>
      </c>
      <c r="DH172" s="295" t="str">
        <f ca="true">+IF(OFFSET('Sanitation Data'!$H$31,0,10*ROW('Sanitation Data'!H166))="","",OFFSET('Sanitation Data'!$H$31,0,10*ROW('Sanitation Data'!H166)))</f>
        <v/>
      </c>
      <c r="DI172" s="295" t="str">
        <f ca="true">+IF(OFFSET('Sanitation Data'!$H$32,0,10*ROW('Sanitation Data'!H166))="","",OFFSET('Sanitation Data'!$H$32,0,10*ROW('Sanitation Data'!H166)))</f>
        <v/>
      </c>
      <c r="DJ172" s="295" t="str">
        <f ca="true">+IF(OFFSET('Sanitation Data'!$I$28,0,10*ROW('Sanitation Data'!I166))="","",OFFSET('Sanitation Data'!$I$28,0,10*ROW('Sanitation Data'!I166)))</f>
        <v/>
      </c>
      <c r="DK172" s="295" t="str">
        <f ca="true">+IF(OFFSET('Sanitation Data'!$I$29,0,10*ROW('Sanitation Data'!I166))="","",OFFSET('Sanitation Data'!$I$29,0,10*ROW('Sanitation Data'!I166)))</f>
        <v/>
      </c>
      <c r="DL172" s="295" t="str">
        <f ca="true">+IF(OFFSET('Sanitation Data'!$I$30,0,10*ROW('Sanitation Data'!I166))="","",OFFSET('Sanitation Data'!$I$30,0,10*ROW('Sanitation Data'!I166)))</f>
        <v/>
      </c>
      <c r="DM172" s="295" t="str">
        <f ca="true">+IF(OFFSET('Sanitation Data'!$I$31,0,10*ROW('Sanitation Data'!I166))="","",OFFSET('Sanitation Data'!$I$31,0,10*ROW('Sanitation Data'!I166)))</f>
        <v/>
      </c>
      <c r="DN172" s="295" t="str">
        <f ca="true">+IF(OFFSET('Sanitation Data'!$I$32,0,10*ROW('Sanitation Data'!I166))="","",OFFSET('Sanitation Data'!$I$32,0,10*ROW('Sanitation Data'!I166)))</f>
        <v/>
      </c>
      <c r="DO172" s="295" t="str">
        <f ca="true">+IF(OFFSET('Hygiene Data'!$D$11,0,10*ROW('Hygiene Data'!D166))="","",OFFSET('Hygiene Data'!$D$11,0,10*ROW('Hygiene Data'!D166)))</f>
        <v/>
      </c>
      <c r="DP172" s="295" t="str">
        <f ca="true">+IF(OFFSET('Hygiene Data'!$D$12,0,10*ROW('Hygiene Data'!D166))="","",OFFSET('Hygiene Data'!$D$12,0,10*ROW('Hygiene Data'!D166)))</f>
        <v/>
      </c>
      <c r="DQ172" s="295" t="str">
        <f ca="true">+IF(OFFSET('Hygiene Data'!$D$13,0,10*ROW('Hygiene Data'!D166))="","",OFFSET('Hygiene Data'!$D$13,0,10*ROW('Hygiene Data'!D166)))</f>
        <v/>
      </c>
      <c r="DR172" s="295" t="str">
        <f ca="true">+IF(OFFSET('Hygiene Data'!$E$11,0,10*ROW('Hygiene Data'!E166))="","",OFFSET('Hygiene Data'!$E$11,0,10*ROW('Hygiene Data'!E166)))</f>
        <v/>
      </c>
      <c r="DS172" s="295" t="str">
        <f ca="true">+IF(OFFSET('Hygiene Data'!$E$12,0,10*ROW('Hygiene Data'!E166))="","",OFFSET('Hygiene Data'!$E$12,0,10*ROW('Hygiene Data'!E166)))</f>
        <v/>
      </c>
      <c r="DT172" s="295" t="str">
        <f ca="true">+IF(OFFSET('Hygiene Data'!$E$13,0,10*ROW('Hygiene Data'!E166))="","",OFFSET('Hygiene Data'!$E$13,0,10*ROW('Hygiene Data'!E166)))</f>
        <v/>
      </c>
      <c r="DU172" s="295" t="str">
        <f ca="true">+IF(OFFSET('Hygiene Data'!$F$11,0,10*ROW('Hygiene Data'!F166))="","",OFFSET('Hygiene Data'!$F$11,0,10*ROW('Hygiene Data'!F166)))</f>
        <v/>
      </c>
      <c r="DV172" s="295" t="str">
        <f ca="true">+IF(OFFSET('Hygiene Data'!$F$12,0,10*ROW('Hygiene Data'!F166))="","",OFFSET('Hygiene Data'!$F$12,0,10*ROW('Hygiene Data'!F166)))</f>
        <v/>
      </c>
      <c r="DW172" s="295" t="str">
        <f ca="true">+IF(OFFSET('Hygiene Data'!$F$13,0,10*ROW('Hygiene Data'!F166))="","",OFFSET('Hygiene Data'!$F$13,0,10*ROW('Hygiene Data'!F166)))</f>
        <v/>
      </c>
      <c r="DX172" s="295" t="str">
        <f ca="true">+IF(OFFSET('Hygiene Data'!$G$11,0,10*ROW('Hygiene Data'!G166))="","",OFFSET('Hygiene Data'!$G$11,0,10*ROW('Hygiene Data'!G166)))</f>
        <v/>
      </c>
      <c r="DY172" s="295" t="str">
        <f ca="true">+IF(OFFSET('Hygiene Data'!$G$12,0,10*ROW('Hygiene Data'!G166))="","",OFFSET('Hygiene Data'!$G$12,0,10*ROW('Hygiene Data'!G166)))</f>
        <v/>
      </c>
      <c r="DZ172" s="295" t="str">
        <f ca="true">+IF(OFFSET('Hygiene Data'!$G$13,0,10*ROW('Hygiene Data'!G166))="","",OFFSET('Hygiene Data'!$G$13,0,10*ROW('Hygiene Data'!G166)))</f>
        <v/>
      </c>
      <c r="EA172" s="295" t="str">
        <f ca="true">+IF(OFFSET('Hygiene Data'!$H$11,0,10*ROW('Hygiene Data'!H166))="","",OFFSET('Hygiene Data'!$H$11,0,10*ROW('Hygiene Data'!H166)))</f>
        <v/>
      </c>
      <c r="EB172" s="295" t="str">
        <f ca="true">+IF(OFFSET('Hygiene Data'!$H$12,0,10*ROW('Hygiene Data'!H166))="","",OFFSET('Hygiene Data'!$H$12,0,10*ROW('Hygiene Data'!H166)))</f>
        <v/>
      </c>
      <c r="EC172" s="295" t="str">
        <f ca="true">+IF(OFFSET('Hygiene Data'!$H$13,0,10*ROW('Hygiene Data'!H166))="","",OFFSET('Hygiene Data'!$H$13,0,10*ROW('Hygiene Data'!H166)))</f>
        <v/>
      </c>
      <c r="ED172" s="295" t="str">
        <f ca="true">+IF(OFFSET('Hygiene Data'!$I$11,0,10*ROW('Hygiene Data'!I166))="","",OFFSET('Hygiene Data'!$I$11,0,10*ROW('Hygiene Data'!I166)))</f>
        <v/>
      </c>
      <c r="EE172" s="295" t="str">
        <f ca="true">+IF(OFFSET('Hygiene Data'!$I$12,0,10*ROW('Hygiene Data'!I166))="","",OFFSET('Hygiene Data'!$I$12,0,10*ROW('Hygiene Data'!I166)))</f>
        <v/>
      </c>
      <c r="EF172" s="29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5"/>
      <c r="BS173" s="295" t="str">
        <f ca="true">+IF(OFFSET('Water Data'!$D$27,0,10*ROW('Water Data'!D167))="","",OFFSET('Water Data'!$D$27,0,10*ROW('Water Data'!D167)))</f>
        <v/>
      </c>
      <c r="BT173" s="295" t="str">
        <f ca="true">+IF(OFFSET('Water Data'!$D$28,0,10*ROW('Water Data'!D167))="","",OFFSET('Water Data'!$D$28,0,10*ROW('Water Data'!D167)))</f>
        <v/>
      </c>
      <c r="BU173" s="295" t="str">
        <f ca="true">+IF(OFFSET('Water Data'!$D$29,0,10*ROW('Water Data'!D167))="","",OFFSET('Water Data'!$D$29,0,10*ROW('Water Data'!D167)))</f>
        <v/>
      </c>
      <c r="BV173" s="295" t="str">
        <f ca="true">+IF(OFFSET('Water Data'!$E$27,0,10*ROW('Water Data'!E167))="","",OFFSET('Water Data'!$E$27,0,10*ROW('Water Data'!E167)))</f>
        <v/>
      </c>
      <c r="BW173" s="295" t="str">
        <f ca="true">+IF(OFFSET('Water Data'!$E$28,0,10*ROW('Water Data'!E167))="","",OFFSET('Water Data'!$E$28,0,10*ROW('Water Data'!E167)))</f>
        <v/>
      </c>
      <c r="BX173" s="295" t="str">
        <f ca="true">+IF(OFFSET('Water Data'!$E$29,0,10*ROW('Water Data'!E167))="","",OFFSET('Water Data'!$E$29,0,10*ROW('Water Data'!E167)))</f>
        <v/>
      </c>
      <c r="BY173" s="295" t="str">
        <f ca="true">+IF(OFFSET('Water Data'!$F$27,0,10*ROW('Water Data'!F167))="","",OFFSET('Water Data'!$F$27,0,10*ROW('Water Data'!F167)))</f>
        <v/>
      </c>
      <c r="BZ173" s="295" t="str">
        <f ca="true">+IF(OFFSET('Water Data'!$F$28,0,10*ROW('Water Data'!F167))="","",OFFSET('Water Data'!$F$28,0,10*ROW('Water Data'!F167)))</f>
        <v/>
      </c>
      <c r="CA173" s="295" t="str">
        <f ca="true">+IF(OFFSET('Water Data'!$F$29,0,10*ROW('Water Data'!F167))="","",OFFSET('Water Data'!$F$29,0,10*ROW('Water Data'!F167)))</f>
        <v/>
      </c>
      <c r="CB173" s="295" t="str">
        <f ca="true">+IF(OFFSET('Water Data'!$G$27,0,10*ROW('Water Data'!G167))="","",OFFSET('Water Data'!$G$27,0,10*ROW('Water Data'!G167)))</f>
        <v/>
      </c>
      <c r="CC173" s="295" t="str">
        <f ca="true">+IF(OFFSET('Water Data'!$G$28,0,10*ROW('Water Data'!G167))="","",OFFSET('Water Data'!$G$28,0,10*ROW('Water Data'!G167)))</f>
        <v/>
      </c>
      <c r="CD173" s="295" t="str">
        <f ca="true">+IF(OFFSET('Water Data'!$G$29,0,10*ROW('Water Data'!G167))="","",OFFSET('Water Data'!$G$29,0,10*ROW('Water Data'!G167)))</f>
        <v/>
      </c>
      <c r="CE173" s="295" t="str">
        <f ca="true">+IF(OFFSET('Water Data'!$H$27,0,10*ROW('Water Data'!H167))="","",OFFSET('Water Data'!$H$27,0,10*ROW('Water Data'!H167)))</f>
        <v/>
      </c>
      <c r="CF173" s="295" t="str">
        <f ca="true">+IF(OFFSET('Water Data'!$H$28,0,10*ROW('Water Data'!H167))="","",OFFSET('Water Data'!$H$28,0,10*ROW('Water Data'!H167)))</f>
        <v/>
      </c>
      <c r="CG173" s="295" t="str">
        <f ca="true">+IF(OFFSET('Water Data'!$H$29,0,10*ROW('Water Data'!H167))="","",OFFSET('Water Data'!$H$29,0,10*ROW('Water Data'!H167)))</f>
        <v/>
      </c>
      <c r="CH173" s="295" t="str">
        <f ca="true">+IF(OFFSET('Water Data'!$I$27,0,10*ROW('Water Data'!I167))="","",OFFSET('Water Data'!$I$27,0,10*ROW('Water Data'!I167)))</f>
        <v/>
      </c>
      <c r="CI173" s="295" t="str">
        <f ca="true">+IF(OFFSET('Water Data'!$I$28,0,10*ROW('Water Data'!I167))="","",OFFSET('Water Data'!$I$28,0,10*ROW('Water Data'!I167)))</f>
        <v/>
      </c>
      <c r="CJ173" s="295" t="str">
        <f ca="true">+IF(OFFSET('Water Data'!$I$29,0,10*ROW('Water Data'!I167))="","",OFFSET('Water Data'!$I$29,0,10*ROW('Water Data'!I167)))</f>
        <v/>
      </c>
      <c r="CK173" s="295" t="str">
        <f ca="true">+IF(OFFSET('Sanitation Data'!$D$28,0,10*ROW('Sanitation Data'!D167))="","",OFFSET('Sanitation Data'!$D$28,0,10*ROW('Sanitation Data'!D167)))</f>
        <v/>
      </c>
      <c r="CL173" s="295" t="str">
        <f ca="true">+IF(OFFSET('Sanitation Data'!$D$29,0,10*ROW('Sanitation Data'!D167))="","",OFFSET('Sanitation Data'!$D$29,0,10*ROW('Sanitation Data'!D167)))</f>
        <v/>
      </c>
      <c r="CM173" s="295" t="str">
        <f ca="true">+IF(OFFSET('Sanitation Data'!$D$30,0,10*ROW('Sanitation Data'!D167))="","",OFFSET('Sanitation Data'!$D$30,0,10*ROW('Sanitation Data'!D167)))</f>
        <v/>
      </c>
      <c r="CN173" s="295" t="str">
        <f ca="true">+IF(OFFSET('Sanitation Data'!$D$31,0,10*ROW('Sanitation Data'!D167))="","",OFFSET('Sanitation Data'!$D$31,0,10*ROW('Sanitation Data'!D167)))</f>
        <v/>
      </c>
      <c r="CO173" s="295" t="str">
        <f ca="true">+IF(OFFSET('Sanitation Data'!$D$32,0,10*ROW('Sanitation Data'!D167))="","",OFFSET('Sanitation Data'!$D$32,0,10*ROW('Sanitation Data'!D167)))</f>
        <v/>
      </c>
      <c r="CP173" s="295" t="str">
        <f ca="true">+IF(OFFSET('Sanitation Data'!$E$28,0,10*ROW('Sanitation Data'!E167))="","",OFFSET('Sanitation Data'!$E$28,0,10*ROW('Sanitation Data'!E167)))</f>
        <v/>
      </c>
      <c r="CQ173" s="295" t="str">
        <f ca="true">+IF(OFFSET('Sanitation Data'!$E$29,0,10*ROW('Sanitation Data'!E167))="","",OFFSET('Sanitation Data'!$E$29,0,10*ROW('Sanitation Data'!E167)))</f>
        <v/>
      </c>
      <c r="CR173" s="295" t="str">
        <f ca="true">+IF(OFFSET('Sanitation Data'!$E$30,0,10*ROW('Sanitation Data'!E167))="","",OFFSET('Sanitation Data'!$E$30,0,10*ROW('Sanitation Data'!E167)))</f>
        <v/>
      </c>
      <c r="CS173" s="295" t="str">
        <f ca="true">+IF(OFFSET('Sanitation Data'!$E$31,0,10*ROW('Sanitation Data'!E167))="","",OFFSET('Sanitation Data'!$E$31,0,10*ROW('Sanitation Data'!E167)))</f>
        <v/>
      </c>
      <c r="CT173" s="295" t="str">
        <f ca="true">+IF(OFFSET('Sanitation Data'!$E$32,0,10*ROW('Sanitation Data'!E167))="","",OFFSET('Sanitation Data'!$E$32,0,10*ROW('Sanitation Data'!E167)))</f>
        <v/>
      </c>
      <c r="CU173" s="295" t="str">
        <f ca="true">+IF(OFFSET('Sanitation Data'!$F$28,0,10*ROW('Sanitation Data'!F167))="","",OFFSET('Sanitation Data'!$F$28,0,10*ROW('Sanitation Data'!F167)))</f>
        <v/>
      </c>
      <c r="CV173" s="295" t="str">
        <f ca="true">+IF(OFFSET('Sanitation Data'!$F$29,0,10*ROW('Sanitation Data'!F167))="","",OFFSET('Sanitation Data'!$F$29,0,10*ROW('Sanitation Data'!F167)))</f>
        <v/>
      </c>
      <c r="CW173" s="295" t="str">
        <f ca="true">+IF(OFFSET('Sanitation Data'!$F$30,0,10*ROW('Sanitation Data'!F167))="","",OFFSET('Sanitation Data'!$F$30,0,10*ROW('Sanitation Data'!F167)))</f>
        <v/>
      </c>
      <c r="CX173" s="295" t="str">
        <f ca="true">+IF(OFFSET('Sanitation Data'!$F$31,0,10*ROW('Sanitation Data'!F167))="","",OFFSET('Sanitation Data'!$F$31,0,10*ROW('Sanitation Data'!F167)))</f>
        <v/>
      </c>
      <c r="CY173" s="295" t="str">
        <f ca="true">+IF(OFFSET('Sanitation Data'!$F$32,0,10*ROW('Sanitation Data'!F167))="","",OFFSET('Sanitation Data'!$F$32,0,10*ROW('Sanitation Data'!F167)))</f>
        <v/>
      </c>
      <c r="CZ173" s="295" t="str">
        <f ca="true">+IF(OFFSET('Sanitation Data'!$G$28,0,10*ROW('Sanitation Data'!G167))="","",OFFSET('Sanitation Data'!$G$28,0,10*ROW('Sanitation Data'!G167)))</f>
        <v/>
      </c>
      <c r="DA173" s="295" t="str">
        <f ca="true">+IF(OFFSET('Sanitation Data'!$G$29,0,10*ROW('Sanitation Data'!G167))="","",OFFSET('Sanitation Data'!$G$29,0,10*ROW('Sanitation Data'!G167)))</f>
        <v/>
      </c>
      <c r="DB173" s="295" t="str">
        <f ca="true">+IF(OFFSET('Sanitation Data'!$G$30,0,10*ROW('Sanitation Data'!G167))="","",OFFSET('Sanitation Data'!$G$30,0,10*ROW('Sanitation Data'!G167)))</f>
        <v/>
      </c>
      <c r="DC173" s="295" t="str">
        <f ca="true">+IF(OFFSET('Sanitation Data'!$G$31,0,10*ROW('Sanitation Data'!G167))="","",OFFSET('Sanitation Data'!$G$31,0,10*ROW('Sanitation Data'!G167)))</f>
        <v/>
      </c>
      <c r="DD173" s="295" t="str">
        <f ca="true">+IF(OFFSET('Sanitation Data'!$G$32,0,10*ROW('Sanitation Data'!G167))="","",OFFSET('Sanitation Data'!$G$32,0,10*ROW('Sanitation Data'!G167)))</f>
        <v/>
      </c>
      <c r="DE173" s="295" t="str">
        <f ca="true">+IF(OFFSET('Sanitation Data'!$H$28,0,10*ROW('Sanitation Data'!H167))="","",OFFSET('Sanitation Data'!$H$28,0,10*ROW('Sanitation Data'!H167)))</f>
        <v/>
      </c>
      <c r="DF173" s="295" t="str">
        <f ca="true">+IF(OFFSET('Sanitation Data'!$H$29,0,10*ROW('Sanitation Data'!H167))="","",OFFSET('Sanitation Data'!$H$29,0,10*ROW('Sanitation Data'!H167)))</f>
        <v/>
      </c>
      <c r="DG173" s="295" t="str">
        <f ca="true">+IF(OFFSET('Sanitation Data'!$H$30,0,10*ROW('Sanitation Data'!H167))="","",OFFSET('Sanitation Data'!$H$30,0,10*ROW('Sanitation Data'!H167)))</f>
        <v/>
      </c>
      <c r="DH173" s="295" t="str">
        <f ca="true">+IF(OFFSET('Sanitation Data'!$H$31,0,10*ROW('Sanitation Data'!H167))="","",OFFSET('Sanitation Data'!$H$31,0,10*ROW('Sanitation Data'!H167)))</f>
        <v/>
      </c>
      <c r="DI173" s="295" t="str">
        <f ca="true">+IF(OFFSET('Sanitation Data'!$H$32,0,10*ROW('Sanitation Data'!H167))="","",OFFSET('Sanitation Data'!$H$32,0,10*ROW('Sanitation Data'!H167)))</f>
        <v/>
      </c>
      <c r="DJ173" s="295" t="str">
        <f ca="true">+IF(OFFSET('Sanitation Data'!$I$28,0,10*ROW('Sanitation Data'!I167))="","",OFFSET('Sanitation Data'!$I$28,0,10*ROW('Sanitation Data'!I167)))</f>
        <v/>
      </c>
      <c r="DK173" s="295" t="str">
        <f ca="true">+IF(OFFSET('Sanitation Data'!$I$29,0,10*ROW('Sanitation Data'!I167))="","",OFFSET('Sanitation Data'!$I$29,0,10*ROW('Sanitation Data'!I167)))</f>
        <v/>
      </c>
      <c r="DL173" s="295" t="str">
        <f ca="true">+IF(OFFSET('Sanitation Data'!$I$30,0,10*ROW('Sanitation Data'!I167))="","",OFFSET('Sanitation Data'!$I$30,0,10*ROW('Sanitation Data'!I167)))</f>
        <v/>
      </c>
      <c r="DM173" s="295" t="str">
        <f ca="true">+IF(OFFSET('Sanitation Data'!$I$31,0,10*ROW('Sanitation Data'!I167))="","",OFFSET('Sanitation Data'!$I$31,0,10*ROW('Sanitation Data'!I167)))</f>
        <v/>
      </c>
      <c r="DN173" s="295" t="str">
        <f ca="true">+IF(OFFSET('Sanitation Data'!$I$32,0,10*ROW('Sanitation Data'!I167))="","",OFFSET('Sanitation Data'!$I$32,0,10*ROW('Sanitation Data'!I167)))</f>
        <v/>
      </c>
      <c r="DO173" s="295" t="str">
        <f ca="true">+IF(OFFSET('Hygiene Data'!$D$11,0,10*ROW('Hygiene Data'!D167))="","",OFFSET('Hygiene Data'!$D$11,0,10*ROW('Hygiene Data'!D167)))</f>
        <v/>
      </c>
      <c r="DP173" s="295" t="str">
        <f ca="true">+IF(OFFSET('Hygiene Data'!$D$12,0,10*ROW('Hygiene Data'!D167))="","",OFFSET('Hygiene Data'!$D$12,0,10*ROW('Hygiene Data'!D167)))</f>
        <v/>
      </c>
      <c r="DQ173" s="295" t="str">
        <f ca="true">+IF(OFFSET('Hygiene Data'!$D$13,0,10*ROW('Hygiene Data'!D167))="","",OFFSET('Hygiene Data'!$D$13,0,10*ROW('Hygiene Data'!D167)))</f>
        <v/>
      </c>
      <c r="DR173" s="295" t="str">
        <f ca="true">+IF(OFFSET('Hygiene Data'!$E$11,0,10*ROW('Hygiene Data'!E167))="","",OFFSET('Hygiene Data'!$E$11,0,10*ROW('Hygiene Data'!E167)))</f>
        <v/>
      </c>
      <c r="DS173" s="295" t="str">
        <f ca="true">+IF(OFFSET('Hygiene Data'!$E$12,0,10*ROW('Hygiene Data'!E167))="","",OFFSET('Hygiene Data'!$E$12,0,10*ROW('Hygiene Data'!E167)))</f>
        <v/>
      </c>
      <c r="DT173" s="295" t="str">
        <f ca="true">+IF(OFFSET('Hygiene Data'!$E$13,0,10*ROW('Hygiene Data'!E167))="","",OFFSET('Hygiene Data'!$E$13,0,10*ROW('Hygiene Data'!E167)))</f>
        <v/>
      </c>
      <c r="DU173" s="295" t="str">
        <f ca="true">+IF(OFFSET('Hygiene Data'!$F$11,0,10*ROW('Hygiene Data'!F167))="","",OFFSET('Hygiene Data'!$F$11,0,10*ROW('Hygiene Data'!F167)))</f>
        <v/>
      </c>
      <c r="DV173" s="295" t="str">
        <f ca="true">+IF(OFFSET('Hygiene Data'!$F$12,0,10*ROW('Hygiene Data'!F167))="","",OFFSET('Hygiene Data'!$F$12,0,10*ROW('Hygiene Data'!F167)))</f>
        <v/>
      </c>
      <c r="DW173" s="295" t="str">
        <f ca="true">+IF(OFFSET('Hygiene Data'!$F$13,0,10*ROW('Hygiene Data'!F167))="","",OFFSET('Hygiene Data'!$F$13,0,10*ROW('Hygiene Data'!F167)))</f>
        <v/>
      </c>
      <c r="DX173" s="295" t="str">
        <f ca="true">+IF(OFFSET('Hygiene Data'!$G$11,0,10*ROW('Hygiene Data'!G167))="","",OFFSET('Hygiene Data'!$G$11,0,10*ROW('Hygiene Data'!G167)))</f>
        <v/>
      </c>
      <c r="DY173" s="295" t="str">
        <f ca="true">+IF(OFFSET('Hygiene Data'!$G$12,0,10*ROW('Hygiene Data'!G167))="","",OFFSET('Hygiene Data'!$G$12,0,10*ROW('Hygiene Data'!G167)))</f>
        <v/>
      </c>
      <c r="DZ173" s="295" t="str">
        <f ca="true">+IF(OFFSET('Hygiene Data'!$G$13,0,10*ROW('Hygiene Data'!G167))="","",OFFSET('Hygiene Data'!$G$13,0,10*ROW('Hygiene Data'!G167)))</f>
        <v/>
      </c>
      <c r="EA173" s="295" t="str">
        <f ca="true">+IF(OFFSET('Hygiene Data'!$H$11,0,10*ROW('Hygiene Data'!H167))="","",OFFSET('Hygiene Data'!$H$11,0,10*ROW('Hygiene Data'!H167)))</f>
        <v/>
      </c>
      <c r="EB173" s="295" t="str">
        <f ca="true">+IF(OFFSET('Hygiene Data'!$H$12,0,10*ROW('Hygiene Data'!H167))="","",OFFSET('Hygiene Data'!$H$12,0,10*ROW('Hygiene Data'!H167)))</f>
        <v/>
      </c>
      <c r="EC173" s="295" t="str">
        <f ca="true">+IF(OFFSET('Hygiene Data'!$H$13,0,10*ROW('Hygiene Data'!H167))="","",OFFSET('Hygiene Data'!$H$13,0,10*ROW('Hygiene Data'!H167)))</f>
        <v/>
      </c>
      <c r="ED173" s="295" t="str">
        <f ca="true">+IF(OFFSET('Hygiene Data'!$I$11,0,10*ROW('Hygiene Data'!I167))="","",OFFSET('Hygiene Data'!$I$11,0,10*ROW('Hygiene Data'!I167)))</f>
        <v/>
      </c>
      <c r="EE173" s="295" t="str">
        <f ca="true">+IF(OFFSET('Hygiene Data'!$I$12,0,10*ROW('Hygiene Data'!I167))="","",OFFSET('Hygiene Data'!$I$12,0,10*ROW('Hygiene Data'!I167)))</f>
        <v/>
      </c>
      <c r="EF173" s="29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5"/>
      <c r="BS174" s="295" t="str">
        <f ca="true">+IF(OFFSET('Water Data'!$D$27,0,10*ROW('Water Data'!D168))="","",OFFSET('Water Data'!$D$27,0,10*ROW('Water Data'!D168)))</f>
        <v/>
      </c>
      <c r="BT174" s="295" t="str">
        <f ca="true">+IF(OFFSET('Water Data'!$D$28,0,10*ROW('Water Data'!D168))="","",OFFSET('Water Data'!$D$28,0,10*ROW('Water Data'!D168)))</f>
        <v/>
      </c>
      <c r="BU174" s="295" t="str">
        <f ca="true">+IF(OFFSET('Water Data'!$D$29,0,10*ROW('Water Data'!D168))="","",OFFSET('Water Data'!$D$29,0,10*ROW('Water Data'!D168)))</f>
        <v/>
      </c>
      <c r="BV174" s="295" t="str">
        <f ca="true">+IF(OFFSET('Water Data'!$E$27,0,10*ROW('Water Data'!E168))="","",OFFSET('Water Data'!$E$27,0,10*ROW('Water Data'!E168)))</f>
        <v/>
      </c>
      <c r="BW174" s="295" t="str">
        <f ca="true">+IF(OFFSET('Water Data'!$E$28,0,10*ROW('Water Data'!E168))="","",OFFSET('Water Data'!$E$28,0,10*ROW('Water Data'!E168)))</f>
        <v/>
      </c>
      <c r="BX174" s="295" t="str">
        <f ca="true">+IF(OFFSET('Water Data'!$E$29,0,10*ROW('Water Data'!E168))="","",OFFSET('Water Data'!$E$29,0,10*ROW('Water Data'!E168)))</f>
        <v/>
      </c>
      <c r="BY174" s="295" t="str">
        <f ca="true">+IF(OFFSET('Water Data'!$F$27,0,10*ROW('Water Data'!F168))="","",OFFSET('Water Data'!$F$27,0,10*ROW('Water Data'!F168)))</f>
        <v/>
      </c>
      <c r="BZ174" s="295" t="str">
        <f ca="true">+IF(OFFSET('Water Data'!$F$28,0,10*ROW('Water Data'!F168))="","",OFFSET('Water Data'!$F$28,0,10*ROW('Water Data'!F168)))</f>
        <v/>
      </c>
      <c r="CA174" s="295" t="str">
        <f ca="true">+IF(OFFSET('Water Data'!$F$29,0,10*ROW('Water Data'!F168))="","",OFFSET('Water Data'!$F$29,0,10*ROW('Water Data'!F168)))</f>
        <v/>
      </c>
      <c r="CB174" s="295" t="str">
        <f ca="true">+IF(OFFSET('Water Data'!$G$27,0,10*ROW('Water Data'!G168))="","",OFFSET('Water Data'!$G$27,0,10*ROW('Water Data'!G168)))</f>
        <v/>
      </c>
      <c r="CC174" s="295" t="str">
        <f ca="true">+IF(OFFSET('Water Data'!$G$28,0,10*ROW('Water Data'!G168))="","",OFFSET('Water Data'!$G$28,0,10*ROW('Water Data'!G168)))</f>
        <v/>
      </c>
      <c r="CD174" s="295" t="str">
        <f ca="true">+IF(OFFSET('Water Data'!$G$29,0,10*ROW('Water Data'!G168))="","",OFFSET('Water Data'!$G$29,0,10*ROW('Water Data'!G168)))</f>
        <v/>
      </c>
      <c r="CE174" s="295" t="str">
        <f ca="true">+IF(OFFSET('Water Data'!$H$27,0,10*ROW('Water Data'!H168))="","",OFFSET('Water Data'!$H$27,0,10*ROW('Water Data'!H168)))</f>
        <v/>
      </c>
      <c r="CF174" s="295" t="str">
        <f ca="true">+IF(OFFSET('Water Data'!$H$28,0,10*ROW('Water Data'!H168))="","",OFFSET('Water Data'!$H$28,0,10*ROW('Water Data'!H168)))</f>
        <v/>
      </c>
      <c r="CG174" s="295" t="str">
        <f ca="true">+IF(OFFSET('Water Data'!$H$29,0,10*ROW('Water Data'!H168))="","",OFFSET('Water Data'!$H$29,0,10*ROW('Water Data'!H168)))</f>
        <v/>
      </c>
      <c r="CH174" s="295" t="str">
        <f ca="true">+IF(OFFSET('Water Data'!$I$27,0,10*ROW('Water Data'!I168))="","",OFFSET('Water Data'!$I$27,0,10*ROW('Water Data'!I168)))</f>
        <v/>
      </c>
      <c r="CI174" s="295" t="str">
        <f ca="true">+IF(OFFSET('Water Data'!$I$28,0,10*ROW('Water Data'!I168))="","",OFFSET('Water Data'!$I$28,0,10*ROW('Water Data'!I168)))</f>
        <v/>
      </c>
      <c r="CJ174" s="295" t="str">
        <f ca="true">+IF(OFFSET('Water Data'!$I$29,0,10*ROW('Water Data'!I168))="","",OFFSET('Water Data'!$I$29,0,10*ROW('Water Data'!I168)))</f>
        <v/>
      </c>
      <c r="CK174" s="295" t="str">
        <f ca="true">+IF(OFFSET('Sanitation Data'!$D$28,0,10*ROW('Sanitation Data'!D168))="","",OFFSET('Sanitation Data'!$D$28,0,10*ROW('Sanitation Data'!D168)))</f>
        <v/>
      </c>
      <c r="CL174" s="295" t="str">
        <f ca="true">+IF(OFFSET('Sanitation Data'!$D$29,0,10*ROW('Sanitation Data'!D168))="","",OFFSET('Sanitation Data'!$D$29,0,10*ROW('Sanitation Data'!D168)))</f>
        <v/>
      </c>
      <c r="CM174" s="295" t="str">
        <f ca="true">+IF(OFFSET('Sanitation Data'!$D$30,0,10*ROW('Sanitation Data'!D168))="","",OFFSET('Sanitation Data'!$D$30,0,10*ROW('Sanitation Data'!D168)))</f>
        <v/>
      </c>
      <c r="CN174" s="295" t="str">
        <f ca="true">+IF(OFFSET('Sanitation Data'!$D$31,0,10*ROW('Sanitation Data'!D168))="","",OFFSET('Sanitation Data'!$D$31,0,10*ROW('Sanitation Data'!D168)))</f>
        <v/>
      </c>
      <c r="CO174" s="295" t="str">
        <f ca="true">+IF(OFFSET('Sanitation Data'!$D$32,0,10*ROW('Sanitation Data'!D168))="","",OFFSET('Sanitation Data'!$D$32,0,10*ROW('Sanitation Data'!D168)))</f>
        <v/>
      </c>
      <c r="CP174" s="295" t="str">
        <f ca="true">+IF(OFFSET('Sanitation Data'!$E$28,0,10*ROW('Sanitation Data'!E168))="","",OFFSET('Sanitation Data'!$E$28,0,10*ROW('Sanitation Data'!E168)))</f>
        <v/>
      </c>
      <c r="CQ174" s="295" t="str">
        <f ca="true">+IF(OFFSET('Sanitation Data'!$E$29,0,10*ROW('Sanitation Data'!E168))="","",OFFSET('Sanitation Data'!$E$29,0,10*ROW('Sanitation Data'!E168)))</f>
        <v/>
      </c>
      <c r="CR174" s="295" t="str">
        <f ca="true">+IF(OFFSET('Sanitation Data'!$E$30,0,10*ROW('Sanitation Data'!E168))="","",OFFSET('Sanitation Data'!$E$30,0,10*ROW('Sanitation Data'!E168)))</f>
        <v/>
      </c>
      <c r="CS174" s="295" t="str">
        <f ca="true">+IF(OFFSET('Sanitation Data'!$E$31,0,10*ROW('Sanitation Data'!E168))="","",OFFSET('Sanitation Data'!$E$31,0,10*ROW('Sanitation Data'!E168)))</f>
        <v/>
      </c>
      <c r="CT174" s="295" t="str">
        <f ca="true">+IF(OFFSET('Sanitation Data'!$E$32,0,10*ROW('Sanitation Data'!E168))="","",OFFSET('Sanitation Data'!$E$32,0,10*ROW('Sanitation Data'!E168)))</f>
        <v/>
      </c>
      <c r="CU174" s="295" t="str">
        <f ca="true">+IF(OFFSET('Sanitation Data'!$F$28,0,10*ROW('Sanitation Data'!F168))="","",OFFSET('Sanitation Data'!$F$28,0,10*ROW('Sanitation Data'!F168)))</f>
        <v/>
      </c>
      <c r="CV174" s="295" t="str">
        <f ca="true">+IF(OFFSET('Sanitation Data'!$F$29,0,10*ROW('Sanitation Data'!F168))="","",OFFSET('Sanitation Data'!$F$29,0,10*ROW('Sanitation Data'!F168)))</f>
        <v/>
      </c>
      <c r="CW174" s="295" t="str">
        <f ca="true">+IF(OFFSET('Sanitation Data'!$F$30,0,10*ROW('Sanitation Data'!F168))="","",OFFSET('Sanitation Data'!$F$30,0,10*ROW('Sanitation Data'!F168)))</f>
        <v/>
      </c>
      <c r="CX174" s="295" t="str">
        <f ca="true">+IF(OFFSET('Sanitation Data'!$F$31,0,10*ROW('Sanitation Data'!F168))="","",OFFSET('Sanitation Data'!$F$31,0,10*ROW('Sanitation Data'!F168)))</f>
        <v/>
      </c>
      <c r="CY174" s="295" t="str">
        <f ca="true">+IF(OFFSET('Sanitation Data'!$F$32,0,10*ROW('Sanitation Data'!F168))="","",OFFSET('Sanitation Data'!$F$32,0,10*ROW('Sanitation Data'!F168)))</f>
        <v/>
      </c>
      <c r="CZ174" s="295" t="str">
        <f ca="true">+IF(OFFSET('Sanitation Data'!$G$28,0,10*ROW('Sanitation Data'!G168))="","",OFFSET('Sanitation Data'!$G$28,0,10*ROW('Sanitation Data'!G168)))</f>
        <v/>
      </c>
      <c r="DA174" s="295" t="str">
        <f ca="true">+IF(OFFSET('Sanitation Data'!$G$29,0,10*ROW('Sanitation Data'!G168))="","",OFFSET('Sanitation Data'!$G$29,0,10*ROW('Sanitation Data'!G168)))</f>
        <v/>
      </c>
      <c r="DB174" s="295" t="str">
        <f ca="true">+IF(OFFSET('Sanitation Data'!$G$30,0,10*ROW('Sanitation Data'!G168))="","",OFFSET('Sanitation Data'!$G$30,0,10*ROW('Sanitation Data'!G168)))</f>
        <v/>
      </c>
      <c r="DC174" s="295" t="str">
        <f ca="true">+IF(OFFSET('Sanitation Data'!$G$31,0,10*ROW('Sanitation Data'!G168))="","",OFFSET('Sanitation Data'!$G$31,0,10*ROW('Sanitation Data'!G168)))</f>
        <v/>
      </c>
      <c r="DD174" s="295" t="str">
        <f ca="true">+IF(OFFSET('Sanitation Data'!$G$32,0,10*ROW('Sanitation Data'!G168))="","",OFFSET('Sanitation Data'!$G$32,0,10*ROW('Sanitation Data'!G168)))</f>
        <v/>
      </c>
      <c r="DE174" s="295" t="str">
        <f ca="true">+IF(OFFSET('Sanitation Data'!$H$28,0,10*ROW('Sanitation Data'!H168))="","",OFFSET('Sanitation Data'!$H$28,0,10*ROW('Sanitation Data'!H168)))</f>
        <v/>
      </c>
      <c r="DF174" s="295" t="str">
        <f ca="true">+IF(OFFSET('Sanitation Data'!$H$29,0,10*ROW('Sanitation Data'!H168))="","",OFFSET('Sanitation Data'!$H$29,0,10*ROW('Sanitation Data'!H168)))</f>
        <v/>
      </c>
      <c r="DG174" s="295" t="str">
        <f ca="true">+IF(OFFSET('Sanitation Data'!$H$30,0,10*ROW('Sanitation Data'!H168))="","",OFFSET('Sanitation Data'!$H$30,0,10*ROW('Sanitation Data'!H168)))</f>
        <v/>
      </c>
      <c r="DH174" s="295" t="str">
        <f ca="true">+IF(OFFSET('Sanitation Data'!$H$31,0,10*ROW('Sanitation Data'!H168))="","",OFFSET('Sanitation Data'!$H$31,0,10*ROW('Sanitation Data'!H168)))</f>
        <v/>
      </c>
      <c r="DI174" s="295" t="str">
        <f ca="true">+IF(OFFSET('Sanitation Data'!$H$32,0,10*ROW('Sanitation Data'!H168))="","",OFFSET('Sanitation Data'!$H$32,0,10*ROW('Sanitation Data'!H168)))</f>
        <v/>
      </c>
      <c r="DJ174" s="295" t="str">
        <f ca="true">+IF(OFFSET('Sanitation Data'!$I$28,0,10*ROW('Sanitation Data'!I168))="","",OFFSET('Sanitation Data'!$I$28,0,10*ROW('Sanitation Data'!I168)))</f>
        <v/>
      </c>
      <c r="DK174" s="295" t="str">
        <f ca="true">+IF(OFFSET('Sanitation Data'!$I$29,0,10*ROW('Sanitation Data'!I168))="","",OFFSET('Sanitation Data'!$I$29,0,10*ROW('Sanitation Data'!I168)))</f>
        <v/>
      </c>
      <c r="DL174" s="295" t="str">
        <f ca="true">+IF(OFFSET('Sanitation Data'!$I$30,0,10*ROW('Sanitation Data'!I168))="","",OFFSET('Sanitation Data'!$I$30,0,10*ROW('Sanitation Data'!I168)))</f>
        <v/>
      </c>
      <c r="DM174" s="295" t="str">
        <f ca="true">+IF(OFFSET('Sanitation Data'!$I$31,0,10*ROW('Sanitation Data'!I168))="","",OFFSET('Sanitation Data'!$I$31,0,10*ROW('Sanitation Data'!I168)))</f>
        <v/>
      </c>
      <c r="DN174" s="295" t="str">
        <f ca="true">+IF(OFFSET('Sanitation Data'!$I$32,0,10*ROW('Sanitation Data'!I168))="","",OFFSET('Sanitation Data'!$I$32,0,10*ROW('Sanitation Data'!I168)))</f>
        <v/>
      </c>
      <c r="DO174" s="295" t="str">
        <f ca="true">+IF(OFFSET('Hygiene Data'!$D$11,0,10*ROW('Hygiene Data'!D168))="","",OFFSET('Hygiene Data'!$D$11,0,10*ROW('Hygiene Data'!D168)))</f>
        <v/>
      </c>
      <c r="DP174" s="295" t="str">
        <f ca="true">+IF(OFFSET('Hygiene Data'!$D$12,0,10*ROW('Hygiene Data'!D168))="","",OFFSET('Hygiene Data'!$D$12,0,10*ROW('Hygiene Data'!D168)))</f>
        <v/>
      </c>
      <c r="DQ174" s="295" t="str">
        <f ca="true">+IF(OFFSET('Hygiene Data'!$D$13,0,10*ROW('Hygiene Data'!D168))="","",OFFSET('Hygiene Data'!$D$13,0,10*ROW('Hygiene Data'!D168)))</f>
        <v/>
      </c>
      <c r="DR174" s="295" t="str">
        <f ca="true">+IF(OFFSET('Hygiene Data'!$E$11,0,10*ROW('Hygiene Data'!E168))="","",OFFSET('Hygiene Data'!$E$11,0,10*ROW('Hygiene Data'!E168)))</f>
        <v/>
      </c>
      <c r="DS174" s="295" t="str">
        <f ca="true">+IF(OFFSET('Hygiene Data'!$E$12,0,10*ROW('Hygiene Data'!E168))="","",OFFSET('Hygiene Data'!$E$12,0,10*ROW('Hygiene Data'!E168)))</f>
        <v/>
      </c>
      <c r="DT174" s="295" t="str">
        <f ca="true">+IF(OFFSET('Hygiene Data'!$E$13,0,10*ROW('Hygiene Data'!E168))="","",OFFSET('Hygiene Data'!$E$13,0,10*ROW('Hygiene Data'!E168)))</f>
        <v/>
      </c>
      <c r="DU174" s="295" t="str">
        <f ca="true">+IF(OFFSET('Hygiene Data'!$F$11,0,10*ROW('Hygiene Data'!F168))="","",OFFSET('Hygiene Data'!$F$11,0,10*ROW('Hygiene Data'!F168)))</f>
        <v/>
      </c>
      <c r="DV174" s="295" t="str">
        <f ca="true">+IF(OFFSET('Hygiene Data'!$F$12,0,10*ROW('Hygiene Data'!F168))="","",OFFSET('Hygiene Data'!$F$12,0,10*ROW('Hygiene Data'!F168)))</f>
        <v/>
      </c>
      <c r="DW174" s="295" t="str">
        <f ca="true">+IF(OFFSET('Hygiene Data'!$F$13,0,10*ROW('Hygiene Data'!F168))="","",OFFSET('Hygiene Data'!$F$13,0,10*ROW('Hygiene Data'!F168)))</f>
        <v/>
      </c>
      <c r="DX174" s="295" t="str">
        <f ca="true">+IF(OFFSET('Hygiene Data'!$G$11,0,10*ROW('Hygiene Data'!G168))="","",OFFSET('Hygiene Data'!$G$11,0,10*ROW('Hygiene Data'!G168)))</f>
        <v/>
      </c>
      <c r="DY174" s="295" t="str">
        <f ca="true">+IF(OFFSET('Hygiene Data'!$G$12,0,10*ROW('Hygiene Data'!G168))="","",OFFSET('Hygiene Data'!$G$12,0,10*ROW('Hygiene Data'!G168)))</f>
        <v/>
      </c>
      <c r="DZ174" s="295" t="str">
        <f ca="true">+IF(OFFSET('Hygiene Data'!$G$13,0,10*ROW('Hygiene Data'!G168))="","",OFFSET('Hygiene Data'!$G$13,0,10*ROW('Hygiene Data'!G168)))</f>
        <v/>
      </c>
      <c r="EA174" s="295" t="str">
        <f ca="true">+IF(OFFSET('Hygiene Data'!$H$11,0,10*ROW('Hygiene Data'!H168))="","",OFFSET('Hygiene Data'!$H$11,0,10*ROW('Hygiene Data'!H168)))</f>
        <v/>
      </c>
      <c r="EB174" s="295" t="str">
        <f ca="true">+IF(OFFSET('Hygiene Data'!$H$12,0,10*ROW('Hygiene Data'!H168))="","",OFFSET('Hygiene Data'!$H$12,0,10*ROW('Hygiene Data'!H168)))</f>
        <v/>
      </c>
      <c r="EC174" s="295" t="str">
        <f ca="true">+IF(OFFSET('Hygiene Data'!$H$13,0,10*ROW('Hygiene Data'!H168))="","",OFFSET('Hygiene Data'!$H$13,0,10*ROW('Hygiene Data'!H168)))</f>
        <v/>
      </c>
      <c r="ED174" s="295" t="str">
        <f ca="true">+IF(OFFSET('Hygiene Data'!$I$11,0,10*ROW('Hygiene Data'!I168))="","",OFFSET('Hygiene Data'!$I$11,0,10*ROW('Hygiene Data'!I168)))</f>
        <v/>
      </c>
      <c r="EE174" s="295" t="str">
        <f ca="true">+IF(OFFSET('Hygiene Data'!$I$12,0,10*ROW('Hygiene Data'!I168))="","",OFFSET('Hygiene Data'!$I$12,0,10*ROW('Hygiene Data'!I168)))</f>
        <v/>
      </c>
      <c r="EF174" s="29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5"/>
      <c r="BS175" s="295" t="str">
        <f ca="true">+IF(OFFSET('Water Data'!$D$27,0,10*ROW('Water Data'!D169))="","",OFFSET('Water Data'!$D$27,0,10*ROW('Water Data'!D169)))</f>
        <v/>
      </c>
      <c r="BT175" s="295" t="str">
        <f ca="true">+IF(OFFSET('Water Data'!$D$28,0,10*ROW('Water Data'!D169))="","",OFFSET('Water Data'!$D$28,0,10*ROW('Water Data'!D169)))</f>
        <v/>
      </c>
      <c r="BU175" s="295" t="str">
        <f ca="true">+IF(OFFSET('Water Data'!$D$29,0,10*ROW('Water Data'!D169))="","",OFFSET('Water Data'!$D$29,0,10*ROW('Water Data'!D169)))</f>
        <v/>
      </c>
      <c r="BV175" s="295" t="str">
        <f ca="true">+IF(OFFSET('Water Data'!$E$27,0,10*ROW('Water Data'!E169))="","",OFFSET('Water Data'!$E$27,0,10*ROW('Water Data'!E169)))</f>
        <v/>
      </c>
      <c r="BW175" s="295" t="str">
        <f ca="true">+IF(OFFSET('Water Data'!$E$28,0,10*ROW('Water Data'!E169))="","",OFFSET('Water Data'!$E$28,0,10*ROW('Water Data'!E169)))</f>
        <v/>
      </c>
      <c r="BX175" s="295" t="str">
        <f ca="true">+IF(OFFSET('Water Data'!$E$29,0,10*ROW('Water Data'!E169))="","",OFFSET('Water Data'!$E$29,0,10*ROW('Water Data'!E169)))</f>
        <v/>
      </c>
      <c r="BY175" s="295" t="str">
        <f ca="true">+IF(OFFSET('Water Data'!$F$27,0,10*ROW('Water Data'!F169))="","",OFFSET('Water Data'!$F$27,0,10*ROW('Water Data'!F169)))</f>
        <v/>
      </c>
      <c r="BZ175" s="295" t="str">
        <f ca="true">+IF(OFFSET('Water Data'!$F$28,0,10*ROW('Water Data'!F169))="","",OFFSET('Water Data'!$F$28,0,10*ROW('Water Data'!F169)))</f>
        <v/>
      </c>
      <c r="CA175" s="295" t="str">
        <f ca="true">+IF(OFFSET('Water Data'!$F$29,0,10*ROW('Water Data'!F169))="","",OFFSET('Water Data'!$F$29,0,10*ROW('Water Data'!F169)))</f>
        <v/>
      </c>
      <c r="CB175" s="295" t="str">
        <f ca="true">+IF(OFFSET('Water Data'!$G$27,0,10*ROW('Water Data'!G169))="","",OFFSET('Water Data'!$G$27,0,10*ROW('Water Data'!G169)))</f>
        <v/>
      </c>
      <c r="CC175" s="295" t="str">
        <f ca="true">+IF(OFFSET('Water Data'!$G$28,0,10*ROW('Water Data'!G169))="","",OFFSET('Water Data'!$G$28,0,10*ROW('Water Data'!G169)))</f>
        <v/>
      </c>
      <c r="CD175" s="295" t="str">
        <f ca="true">+IF(OFFSET('Water Data'!$G$29,0,10*ROW('Water Data'!G169))="","",OFFSET('Water Data'!$G$29,0,10*ROW('Water Data'!G169)))</f>
        <v/>
      </c>
      <c r="CE175" s="295" t="str">
        <f ca="true">+IF(OFFSET('Water Data'!$H$27,0,10*ROW('Water Data'!H169))="","",OFFSET('Water Data'!$H$27,0,10*ROW('Water Data'!H169)))</f>
        <v/>
      </c>
      <c r="CF175" s="295" t="str">
        <f ca="true">+IF(OFFSET('Water Data'!$H$28,0,10*ROW('Water Data'!H169))="","",OFFSET('Water Data'!$H$28,0,10*ROW('Water Data'!H169)))</f>
        <v/>
      </c>
      <c r="CG175" s="295" t="str">
        <f ca="true">+IF(OFFSET('Water Data'!$H$29,0,10*ROW('Water Data'!H169))="","",OFFSET('Water Data'!$H$29,0,10*ROW('Water Data'!H169)))</f>
        <v/>
      </c>
      <c r="CH175" s="295" t="str">
        <f ca="true">+IF(OFFSET('Water Data'!$I$27,0,10*ROW('Water Data'!I169))="","",OFFSET('Water Data'!$I$27,0,10*ROW('Water Data'!I169)))</f>
        <v/>
      </c>
      <c r="CI175" s="295" t="str">
        <f ca="true">+IF(OFFSET('Water Data'!$I$28,0,10*ROW('Water Data'!I169))="","",OFFSET('Water Data'!$I$28,0,10*ROW('Water Data'!I169)))</f>
        <v/>
      </c>
      <c r="CJ175" s="295" t="str">
        <f ca="true">+IF(OFFSET('Water Data'!$I$29,0,10*ROW('Water Data'!I169))="","",OFFSET('Water Data'!$I$29,0,10*ROW('Water Data'!I169)))</f>
        <v/>
      </c>
      <c r="CK175" s="295" t="str">
        <f ca="true">+IF(OFFSET('Sanitation Data'!$D$28,0,10*ROW('Sanitation Data'!D169))="","",OFFSET('Sanitation Data'!$D$28,0,10*ROW('Sanitation Data'!D169)))</f>
        <v/>
      </c>
      <c r="CL175" s="295" t="str">
        <f ca="true">+IF(OFFSET('Sanitation Data'!$D$29,0,10*ROW('Sanitation Data'!D169))="","",OFFSET('Sanitation Data'!$D$29,0,10*ROW('Sanitation Data'!D169)))</f>
        <v/>
      </c>
      <c r="CM175" s="295" t="str">
        <f ca="true">+IF(OFFSET('Sanitation Data'!$D$30,0,10*ROW('Sanitation Data'!D169))="","",OFFSET('Sanitation Data'!$D$30,0,10*ROW('Sanitation Data'!D169)))</f>
        <v/>
      </c>
      <c r="CN175" s="295" t="str">
        <f ca="true">+IF(OFFSET('Sanitation Data'!$D$31,0,10*ROW('Sanitation Data'!D169))="","",OFFSET('Sanitation Data'!$D$31,0,10*ROW('Sanitation Data'!D169)))</f>
        <v/>
      </c>
      <c r="CO175" s="295" t="str">
        <f ca="true">+IF(OFFSET('Sanitation Data'!$D$32,0,10*ROW('Sanitation Data'!D169))="","",OFFSET('Sanitation Data'!$D$32,0,10*ROW('Sanitation Data'!D169)))</f>
        <v/>
      </c>
      <c r="CP175" s="295" t="str">
        <f ca="true">+IF(OFFSET('Sanitation Data'!$E$28,0,10*ROW('Sanitation Data'!E169))="","",OFFSET('Sanitation Data'!$E$28,0,10*ROW('Sanitation Data'!E169)))</f>
        <v/>
      </c>
      <c r="CQ175" s="295" t="str">
        <f ca="true">+IF(OFFSET('Sanitation Data'!$E$29,0,10*ROW('Sanitation Data'!E169))="","",OFFSET('Sanitation Data'!$E$29,0,10*ROW('Sanitation Data'!E169)))</f>
        <v/>
      </c>
      <c r="CR175" s="295" t="str">
        <f ca="true">+IF(OFFSET('Sanitation Data'!$E$30,0,10*ROW('Sanitation Data'!E169))="","",OFFSET('Sanitation Data'!$E$30,0,10*ROW('Sanitation Data'!E169)))</f>
        <v/>
      </c>
      <c r="CS175" s="295" t="str">
        <f ca="true">+IF(OFFSET('Sanitation Data'!$E$31,0,10*ROW('Sanitation Data'!E169))="","",OFFSET('Sanitation Data'!$E$31,0,10*ROW('Sanitation Data'!E169)))</f>
        <v/>
      </c>
      <c r="CT175" s="295" t="str">
        <f ca="true">+IF(OFFSET('Sanitation Data'!$E$32,0,10*ROW('Sanitation Data'!E169))="","",OFFSET('Sanitation Data'!$E$32,0,10*ROW('Sanitation Data'!E169)))</f>
        <v/>
      </c>
      <c r="CU175" s="295" t="str">
        <f ca="true">+IF(OFFSET('Sanitation Data'!$F$28,0,10*ROW('Sanitation Data'!F169))="","",OFFSET('Sanitation Data'!$F$28,0,10*ROW('Sanitation Data'!F169)))</f>
        <v/>
      </c>
      <c r="CV175" s="295" t="str">
        <f ca="true">+IF(OFFSET('Sanitation Data'!$F$29,0,10*ROW('Sanitation Data'!F169))="","",OFFSET('Sanitation Data'!$F$29,0,10*ROW('Sanitation Data'!F169)))</f>
        <v/>
      </c>
      <c r="CW175" s="295" t="str">
        <f ca="true">+IF(OFFSET('Sanitation Data'!$F$30,0,10*ROW('Sanitation Data'!F169))="","",OFFSET('Sanitation Data'!$F$30,0,10*ROW('Sanitation Data'!F169)))</f>
        <v/>
      </c>
      <c r="CX175" s="295" t="str">
        <f ca="true">+IF(OFFSET('Sanitation Data'!$F$31,0,10*ROW('Sanitation Data'!F169))="","",OFFSET('Sanitation Data'!$F$31,0,10*ROW('Sanitation Data'!F169)))</f>
        <v/>
      </c>
      <c r="CY175" s="295" t="str">
        <f ca="true">+IF(OFFSET('Sanitation Data'!$F$32,0,10*ROW('Sanitation Data'!F169))="","",OFFSET('Sanitation Data'!$F$32,0,10*ROW('Sanitation Data'!F169)))</f>
        <v/>
      </c>
      <c r="CZ175" s="295" t="str">
        <f ca="true">+IF(OFFSET('Sanitation Data'!$G$28,0,10*ROW('Sanitation Data'!G169))="","",OFFSET('Sanitation Data'!$G$28,0,10*ROW('Sanitation Data'!G169)))</f>
        <v/>
      </c>
      <c r="DA175" s="295" t="str">
        <f ca="true">+IF(OFFSET('Sanitation Data'!$G$29,0,10*ROW('Sanitation Data'!G169))="","",OFFSET('Sanitation Data'!$G$29,0,10*ROW('Sanitation Data'!G169)))</f>
        <v/>
      </c>
      <c r="DB175" s="295" t="str">
        <f ca="true">+IF(OFFSET('Sanitation Data'!$G$30,0,10*ROW('Sanitation Data'!G169))="","",OFFSET('Sanitation Data'!$G$30,0,10*ROW('Sanitation Data'!G169)))</f>
        <v/>
      </c>
      <c r="DC175" s="295" t="str">
        <f ca="true">+IF(OFFSET('Sanitation Data'!$G$31,0,10*ROW('Sanitation Data'!G169))="","",OFFSET('Sanitation Data'!$G$31,0,10*ROW('Sanitation Data'!G169)))</f>
        <v/>
      </c>
      <c r="DD175" s="295" t="str">
        <f ca="true">+IF(OFFSET('Sanitation Data'!$G$32,0,10*ROW('Sanitation Data'!G169))="","",OFFSET('Sanitation Data'!$G$32,0,10*ROW('Sanitation Data'!G169)))</f>
        <v/>
      </c>
      <c r="DE175" s="295" t="str">
        <f ca="true">+IF(OFFSET('Sanitation Data'!$H$28,0,10*ROW('Sanitation Data'!H169))="","",OFFSET('Sanitation Data'!$H$28,0,10*ROW('Sanitation Data'!H169)))</f>
        <v/>
      </c>
      <c r="DF175" s="295" t="str">
        <f ca="true">+IF(OFFSET('Sanitation Data'!$H$29,0,10*ROW('Sanitation Data'!H169))="","",OFFSET('Sanitation Data'!$H$29,0,10*ROW('Sanitation Data'!H169)))</f>
        <v/>
      </c>
      <c r="DG175" s="295" t="str">
        <f ca="true">+IF(OFFSET('Sanitation Data'!$H$30,0,10*ROW('Sanitation Data'!H169))="","",OFFSET('Sanitation Data'!$H$30,0,10*ROW('Sanitation Data'!H169)))</f>
        <v/>
      </c>
      <c r="DH175" s="295" t="str">
        <f ca="true">+IF(OFFSET('Sanitation Data'!$H$31,0,10*ROW('Sanitation Data'!H169))="","",OFFSET('Sanitation Data'!$H$31,0,10*ROW('Sanitation Data'!H169)))</f>
        <v/>
      </c>
      <c r="DI175" s="295" t="str">
        <f ca="true">+IF(OFFSET('Sanitation Data'!$H$32,0,10*ROW('Sanitation Data'!H169))="","",OFFSET('Sanitation Data'!$H$32,0,10*ROW('Sanitation Data'!H169)))</f>
        <v/>
      </c>
      <c r="DJ175" s="295" t="str">
        <f ca="true">+IF(OFFSET('Sanitation Data'!$I$28,0,10*ROW('Sanitation Data'!I169))="","",OFFSET('Sanitation Data'!$I$28,0,10*ROW('Sanitation Data'!I169)))</f>
        <v/>
      </c>
      <c r="DK175" s="295" t="str">
        <f ca="true">+IF(OFFSET('Sanitation Data'!$I$29,0,10*ROW('Sanitation Data'!I169))="","",OFFSET('Sanitation Data'!$I$29,0,10*ROW('Sanitation Data'!I169)))</f>
        <v/>
      </c>
      <c r="DL175" s="295" t="str">
        <f ca="true">+IF(OFFSET('Sanitation Data'!$I$30,0,10*ROW('Sanitation Data'!I169))="","",OFFSET('Sanitation Data'!$I$30,0,10*ROW('Sanitation Data'!I169)))</f>
        <v/>
      </c>
      <c r="DM175" s="295" t="str">
        <f ca="true">+IF(OFFSET('Sanitation Data'!$I$31,0,10*ROW('Sanitation Data'!I169))="","",OFFSET('Sanitation Data'!$I$31,0,10*ROW('Sanitation Data'!I169)))</f>
        <v/>
      </c>
      <c r="DN175" s="295" t="str">
        <f ca="true">+IF(OFFSET('Sanitation Data'!$I$32,0,10*ROW('Sanitation Data'!I169))="","",OFFSET('Sanitation Data'!$I$32,0,10*ROW('Sanitation Data'!I169)))</f>
        <v/>
      </c>
      <c r="DO175" s="295" t="str">
        <f ca="true">+IF(OFFSET('Hygiene Data'!$D$11,0,10*ROW('Hygiene Data'!D169))="","",OFFSET('Hygiene Data'!$D$11,0,10*ROW('Hygiene Data'!D169)))</f>
        <v/>
      </c>
      <c r="DP175" s="295" t="str">
        <f ca="true">+IF(OFFSET('Hygiene Data'!$D$12,0,10*ROW('Hygiene Data'!D169))="","",OFFSET('Hygiene Data'!$D$12,0,10*ROW('Hygiene Data'!D169)))</f>
        <v/>
      </c>
      <c r="DQ175" s="295" t="str">
        <f ca="true">+IF(OFFSET('Hygiene Data'!$D$13,0,10*ROW('Hygiene Data'!D169))="","",OFFSET('Hygiene Data'!$D$13,0,10*ROW('Hygiene Data'!D169)))</f>
        <v/>
      </c>
      <c r="DR175" s="295" t="str">
        <f ca="true">+IF(OFFSET('Hygiene Data'!$E$11,0,10*ROW('Hygiene Data'!E169))="","",OFFSET('Hygiene Data'!$E$11,0,10*ROW('Hygiene Data'!E169)))</f>
        <v/>
      </c>
      <c r="DS175" s="295" t="str">
        <f ca="true">+IF(OFFSET('Hygiene Data'!$E$12,0,10*ROW('Hygiene Data'!E169))="","",OFFSET('Hygiene Data'!$E$12,0,10*ROW('Hygiene Data'!E169)))</f>
        <v/>
      </c>
      <c r="DT175" s="295" t="str">
        <f ca="true">+IF(OFFSET('Hygiene Data'!$E$13,0,10*ROW('Hygiene Data'!E169))="","",OFFSET('Hygiene Data'!$E$13,0,10*ROW('Hygiene Data'!E169)))</f>
        <v/>
      </c>
      <c r="DU175" s="295" t="str">
        <f ca="true">+IF(OFFSET('Hygiene Data'!$F$11,0,10*ROW('Hygiene Data'!F169))="","",OFFSET('Hygiene Data'!$F$11,0,10*ROW('Hygiene Data'!F169)))</f>
        <v/>
      </c>
      <c r="DV175" s="295" t="str">
        <f ca="true">+IF(OFFSET('Hygiene Data'!$F$12,0,10*ROW('Hygiene Data'!F169))="","",OFFSET('Hygiene Data'!$F$12,0,10*ROW('Hygiene Data'!F169)))</f>
        <v/>
      </c>
      <c r="DW175" s="295" t="str">
        <f ca="true">+IF(OFFSET('Hygiene Data'!$F$13,0,10*ROW('Hygiene Data'!F169))="","",OFFSET('Hygiene Data'!$F$13,0,10*ROW('Hygiene Data'!F169)))</f>
        <v/>
      </c>
      <c r="DX175" s="295" t="str">
        <f ca="true">+IF(OFFSET('Hygiene Data'!$G$11,0,10*ROW('Hygiene Data'!G169))="","",OFFSET('Hygiene Data'!$G$11,0,10*ROW('Hygiene Data'!G169)))</f>
        <v/>
      </c>
      <c r="DY175" s="295" t="str">
        <f ca="true">+IF(OFFSET('Hygiene Data'!$G$12,0,10*ROW('Hygiene Data'!G169))="","",OFFSET('Hygiene Data'!$G$12,0,10*ROW('Hygiene Data'!G169)))</f>
        <v/>
      </c>
      <c r="DZ175" s="295" t="str">
        <f ca="true">+IF(OFFSET('Hygiene Data'!$G$13,0,10*ROW('Hygiene Data'!G169))="","",OFFSET('Hygiene Data'!$G$13,0,10*ROW('Hygiene Data'!G169)))</f>
        <v/>
      </c>
      <c r="EA175" s="295" t="str">
        <f ca="true">+IF(OFFSET('Hygiene Data'!$H$11,0,10*ROW('Hygiene Data'!H169))="","",OFFSET('Hygiene Data'!$H$11,0,10*ROW('Hygiene Data'!H169)))</f>
        <v/>
      </c>
      <c r="EB175" s="295" t="str">
        <f ca="true">+IF(OFFSET('Hygiene Data'!$H$12,0,10*ROW('Hygiene Data'!H169))="","",OFFSET('Hygiene Data'!$H$12,0,10*ROW('Hygiene Data'!H169)))</f>
        <v/>
      </c>
      <c r="EC175" s="295" t="str">
        <f ca="true">+IF(OFFSET('Hygiene Data'!$H$13,0,10*ROW('Hygiene Data'!H169))="","",OFFSET('Hygiene Data'!$H$13,0,10*ROW('Hygiene Data'!H169)))</f>
        <v/>
      </c>
      <c r="ED175" s="295" t="str">
        <f ca="true">+IF(OFFSET('Hygiene Data'!$I$11,0,10*ROW('Hygiene Data'!I169))="","",OFFSET('Hygiene Data'!$I$11,0,10*ROW('Hygiene Data'!I169)))</f>
        <v/>
      </c>
      <c r="EE175" s="295" t="str">
        <f ca="true">+IF(OFFSET('Hygiene Data'!$I$12,0,10*ROW('Hygiene Data'!I169))="","",OFFSET('Hygiene Data'!$I$12,0,10*ROW('Hygiene Data'!I169)))</f>
        <v/>
      </c>
      <c r="EF175" s="29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5"/>
      <c r="BS176" s="295" t="str">
        <f ca="true">+IF(OFFSET('Water Data'!$D$27,0,10*ROW('Water Data'!D170))="","",OFFSET('Water Data'!$D$27,0,10*ROW('Water Data'!D170)))</f>
        <v/>
      </c>
      <c r="BT176" s="295" t="str">
        <f ca="true">+IF(OFFSET('Water Data'!$D$28,0,10*ROW('Water Data'!D170))="","",OFFSET('Water Data'!$D$28,0,10*ROW('Water Data'!D170)))</f>
        <v/>
      </c>
      <c r="BU176" s="295" t="str">
        <f ca="true">+IF(OFFSET('Water Data'!$D$29,0,10*ROW('Water Data'!D170))="","",OFFSET('Water Data'!$D$29,0,10*ROW('Water Data'!D170)))</f>
        <v/>
      </c>
      <c r="BV176" s="295" t="str">
        <f ca="true">+IF(OFFSET('Water Data'!$E$27,0,10*ROW('Water Data'!E170))="","",OFFSET('Water Data'!$E$27,0,10*ROW('Water Data'!E170)))</f>
        <v/>
      </c>
      <c r="BW176" s="295" t="str">
        <f ca="true">+IF(OFFSET('Water Data'!$E$28,0,10*ROW('Water Data'!E170))="","",OFFSET('Water Data'!$E$28,0,10*ROW('Water Data'!E170)))</f>
        <v/>
      </c>
      <c r="BX176" s="295" t="str">
        <f ca="true">+IF(OFFSET('Water Data'!$E$29,0,10*ROW('Water Data'!E170))="","",OFFSET('Water Data'!$E$29,0,10*ROW('Water Data'!E170)))</f>
        <v/>
      </c>
      <c r="BY176" s="295" t="str">
        <f ca="true">+IF(OFFSET('Water Data'!$F$27,0,10*ROW('Water Data'!F170))="","",OFFSET('Water Data'!$F$27,0,10*ROW('Water Data'!F170)))</f>
        <v/>
      </c>
      <c r="BZ176" s="295" t="str">
        <f ca="true">+IF(OFFSET('Water Data'!$F$28,0,10*ROW('Water Data'!F170))="","",OFFSET('Water Data'!$F$28,0,10*ROW('Water Data'!F170)))</f>
        <v/>
      </c>
      <c r="CA176" s="295" t="str">
        <f ca="true">+IF(OFFSET('Water Data'!$F$29,0,10*ROW('Water Data'!F170))="","",OFFSET('Water Data'!$F$29,0,10*ROW('Water Data'!F170)))</f>
        <v/>
      </c>
      <c r="CB176" s="295" t="str">
        <f ca="true">+IF(OFFSET('Water Data'!$G$27,0,10*ROW('Water Data'!G170))="","",OFFSET('Water Data'!$G$27,0,10*ROW('Water Data'!G170)))</f>
        <v/>
      </c>
      <c r="CC176" s="295" t="str">
        <f ca="true">+IF(OFFSET('Water Data'!$G$28,0,10*ROW('Water Data'!G170))="","",OFFSET('Water Data'!$G$28,0,10*ROW('Water Data'!G170)))</f>
        <v/>
      </c>
      <c r="CD176" s="295" t="str">
        <f ca="true">+IF(OFFSET('Water Data'!$G$29,0,10*ROW('Water Data'!G170))="","",OFFSET('Water Data'!$G$29,0,10*ROW('Water Data'!G170)))</f>
        <v/>
      </c>
      <c r="CE176" s="295" t="str">
        <f ca="true">+IF(OFFSET('Water Data'!$H$27,0,10*ROW('Water Data'!H170))="","",OFFSET('Water Data'!$H$27,0,10*ROW('Water Data'!H170)))</f>
        <v/>
      </c>
      <c r="CF176" s="295" t="str">
        <f ca="true">+IF(OFFSET('Water Data'!$H$28,0,10*ROW('Water Data'!H170))="","",OFFSET('Water Data'!$H$28,0,10*ROW('Water Data'!H170)))</f>
        <v/>
      </c>
      <c r="CG176" s="295" t="str">
        <f ca="true">+IF(OFFSET('Water Data'!$H$29,0,10*ROW('Water Data'!H170))="","",OFFSET('Water Data'!$H$29,0,10*ROW('Water Data'!H170)))</f>
        <v/>
      </c>
      <c r="CH176" s="295" t="str">
        <f ca="true">+IF(OFFSET('Water Data'!$I$27,0,10*ROW('Water Data'!I170))="","",OFFSET('Water Data'!$I$27,0,10*ROW('Water Data'!I170)))</f>
        <v/>
      </c>
      <c r="CI176" s="295" t="str">
        <f ca="true">+IF(OFFSET('Water Data'!$I$28,0,10*ROW('Water Data'!I170))="","",OFFSET('Water Data'!$I$28,0,10*ROW('Water Data'!I170)))</f>
        <v/>
      </c>
      <c r="CJ176" s="295" t="str">
        <f ca="true">+IF(OFFSET('Water Data'!$I$29,0,10*ROW('Water Data'!I170))="","",OFFSET('Water Data'!$I$29,0,10*ROW('Water Data'!I170)))</f>
        <v/>
      </c>
      <c r="CK176" s="295" t="str">
        <f ca="true">+IF(OFFSET('Sanitation Data'!$D$28,0,10*ROW('Sanitation Data'!D170))="","",OFFSET('Sanitation Data'!$D$28,0,10*ROW('Sanitation Data'!D170)))</f>
        <v/>
      </c>
      <c r="CL176" s="295" t="str">
        <f ca="true">+IF(OFFSET('Sanitation Data'!$D$29,0,10*ROW('Sanitation Data'!D170))="","",OFFSET('Sanitation Data'!$D$29,0,10*ROW('Sanitation Data'!D170)))</f>
        <v/>
      </c>
      <c r="CM176" s="295" t="str">
        <f ca="true">+IF(OFFSET('Sanitation Data'!$D$30,0,10*ROW('Sanitation Data'!D170))="","",OFFSET('Sanitation Data'!$D$30,0,10*ROW('Sanitation Data'!D170)))</f>
        <v/>
      </c>
      <c r="CN176" s="295" t="str">
        <f ca="true">+IF(OFFSET('Sanitation Data'!$D$31,0,10*ROW('Sanitation Data'!D170))="","",OFFSET('Sanitation Data'!$D$31,0,10*ROW('Sanitation Data'!D170)))</f>
        <v/>
      </c>
      <c r="CO176" s="295" t="str">
        <f ca="true">+IF(OFFSET('Sanitation Data'!$D$32,0,10*ROW('Sanitation Data'!D170))="","",OFFSET('Sanitation Data'!$D$32,0,10*ROW('Sanitation Data'!D170)))</f>
        <v/>
      </c>
      <c r="CP176" s="295" t="str">
        <f ca="true">+IF(OFFSET('Sanitation Data'!$E$28,0,10*ROW('Sanitation Data'!E170))="","",OFFSET('Sanitation Data'!$E$28,0,10*ROW('Sanitation Data'!E170)))</f>
        <v/>
      </c>
      <c r="CQ176" s="295" t="str">
        <f ca="true">+IF(OFFSET('Sanitation Data'!$E$29,0,10*ROW('Sanitation Data'!E170))="","",OFFSET('Sanitation Data'!$E$29,0,10*ROW('Sanitation Data'!E170)))</f>
        <v/>
      </c>
      <c r="CR176" s="295" t="str">
        <f ca="true">+IF(OFFSET('Sanitation Data'!$E$30,0,10*ROW('Sanitation Data'!E170))="","",OFFSET('Sanitation Data'!$E$30,0,10*ROW('Sanitation Data'!E170)))</f>
        <v/>
      </c>
      <c r="CS176" s="295" t="str">
        <f ca="true">+IF(OFFSET('Sanitation Data'!$E$31,0,10*ROW('Sanitation Data'!E170))="","",OFFSET('Sanitation Data'!$E$31,0,10*ROW('Sanitation Data'!E170)))</f>
        <v/>
      </c>
      <c r="CT176" s="295" t="str">
        <f ca="true">+IF(OFFSET('Sanitation Data'!$E$32,0,10*ROW('Sanitation Data'!E170))="","",OFFSET('Sanitation Data'!$E$32,0,10*ROW('Sanitation Data'!E170)))</f>
        <v/>
      </c>
      <c r="CU176" s="295" t="str">
        <f ca="true">+IF(OFFSET('Sanitation Data'!$F$28,0,10*ROW('Sanitation Data'!F170))="","",OFFSET('Sanitation Data'!$F$28,0,10*ROW('Sanitation Data'!F170)))</f>
        <v/>
      </c>
      <c r="CV176" s="295" t="str">
        <f ca="true">+IF(OFFSET('Sanitation Data'!$F$29,0,10*ROW('Sanitation Data'!F170))="","",OFFSET('Sanitation Data'!$F$29,0,10*ROW('Sanitation Data'!F170)))</f>
        <v/>
      </c>
      <c r="CW176" s="295" t="str">
        <f ca="true">+IF(OFFSET('Sanitation Data'!$F$30,0,10*ROW('Sanitation Data'!F170))="","",OFFSET('Sanitation Data'!$F$30,0,10*ROW('Sanitation Data'!F170)))</f>
        <v/>
      </c>
      <c r="CX176" s="295" t="str">
        <f ca="true">+IF(OFFSET('Sanitation Data'!$F$31,0,10*ROW('Sanitation Data'!F170))="","",OFFSET('Sanitation Data'!$F$31,0,10*ROW('Sanitation Data'!F170)))</f>
        <v/>
      </c>
      <c r="CY176" s="295" t="str">
        <f ca="true">+IF(OFFSET('Sanitation Data'!$F$32,0,10*ROW('Sanitation Data'!F170))="","",OFFSET('Sanitation Data'!$F$32,0,10*ROW('Sanitation Data'!F170)))</f>
        <v/>
      </c>
      <c r="CZ176" s="295" t="str">
        <f ca="true">+IF(OFFSET('Sanitation Data'!$G$28,0,10*ROW('Sanitation Data'!G170))="","",OFFSET('Sanitation Data'!$G$28,0,10*ROW('Sanitation Data'!G170)))</f>
        <v/>
      </c>
      <c r="DA176" s="295" t="str">
        <f ca="true">+IF(OFFSET('Sanitation Data'!$G$29,0,10*ROW('Sanitation Data'!G170))="","",OFFSET('Sanitation Data'!$G$29,0,10*ROW('Sanitation Data'!G170)))</f>
        <v/>
      </c>
      <c r="DB176" s="295" t="str">
        <f ca="true">+IF(OFFSET('Sanitation Data'!$G$30,0,10*ROW('Sanitation Data'!G170))="","",OFFSET('Sanitation Data'!$G$30,0,10*ROW('Sanitation Data'!G170)))</f>
        <v/>
      </c>
      <c r="DC176" s="295" t="str">
        <f ca="true">+IF(OFFSET('Sanitation Data'!$G$31,0,10*ROW('Sanitation Data'!G170))="","",OFFSET('Sanitation Data'!$G$31,0,10*ROW('Sanitation Data'!G170)))</f>
        <v/>
      </c>
      <c r="DD176" s="295" t="str">
        <f ca="true">+IF(OFFSET('Sanitation Data'!$G$32,0,10*ROW('Sanitation Data'!G170))="","",OFFSET('Sanitation Data'!$G$32,0,10*ROW('Sanitation Data'!G170)))</f>
        <v/>
      </c>
      <c r="DE176" s="295" t="str">
        <f ca="true">+IF(OFFSET('Sanitation Data'!$H$28,0,10*ROW('Sanitation Data'!H170))="","",OFFSET('Sanitation Data'!$H$28,0,10*ROW('Sanitation Data'!H170)))</f>
        <v/>
      </c>
      <c r="DF176" s="295" t="str">
        <f ca="true">+IF(OFFSET('Sanitation Data'!$H$29,0,10*ROW('Sanitation Data'!H170))="","",OFFSET('Sanitation Data'!$H$29,0,10*ROW('Sanitation Data'!H170)))</f>
        <v/>
      </c>
      <c r="DG176" s="295" t="str">
        <f ca="true">+IF(OFFSET('Sanitation Data'!$H$30,0,10*ROW('Sanitation Data'!H170))="","",OFFSET('Sanitation Data'!$H$30,0,10*ROW('Sanitation Data'!H170)))</f>
        <v/>
      </c>
      <c r="DH176" s="295" t="str">
        <f ca="true">+IF(OFFSET('Sanitation Data'!$H$31,0,10*ROW('Sanitation Data'!H170))="","",OFFSET('Sanitation Data'!$H$31,0,10*ROW('Sanitation Data'!H170)))</f>
        <v/>
      </c>
      <c r="DI176" s="295" t="str">
        <f ca="true">+IF(OFFSET('Sanitation Data'!$H$32,0,10*ROW('Sanitation Data'!H170))="","",OFFSET('Sanitation Data'!$H$32,0,10*ROW('Sanitation Data'!H170)))</f>
        <v/>
      </c>
      <c r="DJ176" s="295" t="str">
        <f ca="true">+IF(OFFSET('Sanitation Data'!$I$28,0,10*ROW('Sanitation Data'!I170))="","",OFFSET('Sanitation Data'!$I$28,0,10*ROW('Sanitation Data'!I170)))</f>
        <v/>
      </c>
      <c r="DK176" s="295" t="str">
        <f ca="true">+IF(OFFSET('Sanitation Data'!$I$29,0,10*ROW('Sanitation Data'!I170))="","",OFFSET('Sanitation Data'!$I$29,0,10*ROW('Sanitation Data'!I170)))</f>
        <v/>
      </c>
      <c r="DL176" s="295" t="str">
        <f ca="true">+IF(OFFSET('Sanitation Data'!$I$30,0,10*ROW('Sanitation Data'!I170))="","",OFFSET('Sanitation Data'!$I$30,0,10*ROW('Sanitation Data'!I170)))</f>
        <v/>
      </c>
      <c r="DM176" s="295" t="str">
        <f ca="true">+IF(OFFSET('Sanitation Data'!$I$31,0,10*ROW('Sanitation Data'!I170))="","",OFFSET('Sanitation Data'!$I$31,0,10*ROW('Sanitation Data'!I170)))</f>
        <v/>
      </c>
      <c r="DN176" s="295" t="str">
        <f ca="true">+IF(OFFSET('Sanitation Data'!$I$32,0,10*ROW('Sanitation Data'!I170))="","",OFFSET('Sanitation Data'!$I$32,0,10*ROW('Sanitation Data'!I170)))</f>
        <v/>
      </c>
      <c r="DO176" s="295" t="str">
        <f ca="true">+IF(OFFSET('Hygiene Data'!$D$11,0,10*ROW('Hygiene Data'!D170))="","",OFFSET('Hygiene Data'!$D$11,0,10*ROW('Hygiene Data'!D170)))</f>
        <v/>
      </c>
      <c r="DP176" s="295" t="str">
        <f ca="true">+IF(OFFSET('Hygiene Data'!$D$12,0,10*ROW('Hygiene Data'!D170))="","",OFFSET('Hygiene Data'!$D$12,0,10*ROW('Hygiene Data'!D170)))</f>
        <v/>
      </c>
      <c r="DQ176" s="295" t="str">
        <f ca="true">+IF(OFFSET('Hygiene Data'!$D$13,0,10*ROW('Hygiene Data'!D170))="","",OFFSET('Hygiene Data'!$D$13,0,10*ROW('Hygiene Data'!D170)))</f>
        <v/>
      </c>
      <c r="DR176" s="295" t="str">
        <f ca="true">+IF(OFFSET('Hygiene Data'!$E$11,0,10*ROW('Hygiene Data'!E170))="","",OFFSET('Hygiene Data'!$E$11,0,10*ROW('Hygiene Data'!E170)))</f>
        <v/>
      </c>
      <c r="DS176" s="295" t="str">
        <f ca="true">+IF(OFFSET('Hygiene Data'!$E$12,0,10*ROW('Hygiene Data'!E170))="","",OFFSET('Hygiene Data'!$E$12,0,10*ROW('Hygiene Data'!E170)))</f>
        <v/>
      </c>
      <c r="DT176" s="295" t="str">
        <f ca="true">+IF(OFFSET('Hygiene Data'!$E$13,0,10*ROW('Hygiene Data'!E170))="","",OFFSET('Hygiene Data'!$E$13,0,10*ROW('Hygiene Data'!E170)))</f>
        <v/>
      </c>
      <c r="DU176" s="295" t="str">
        <f ca="true">+IF(OFFSET('Hygiene Data'!$F$11,0,10*ROW('Hygiene Data'!F170))="","",OFFSET('Hygiene Data'!$F$11,0,10*ROW('Hygiene Data'!F170)))</f>
        <v/>
      </c>
      <c r="DV176" s="295" t="str">
        <f ca="true">+IF(OFFSET('Hygiene Data'!$F$12,0,10*ROW('Hygiene Data'!F170))="","",OFFSET('Hygiene Data'!$F$12,0,10*ROW('Hygiene Data'!F170)))</f>
        <v/>
      </c>
      <c r="DW176" s="295" t="str">
        <f ca="true">+IF(OFFSET('Hygiene Data'!$F$13,0,10*ROW('Hygiene Data'!F170))="","",OFFSET('Hygiene Data'!$F$13,0,10*ROW('Hygiene Data'!F170)))</f>
        <v/>
      </c>
      <c r="DX176" s="295" t="str">
        <f ca="true">+IF(OFFSET('Hygiene Data'!$G$11,0,10*ROW('Hygiene Data'!G170))="","",OFFSET('Hygiene Data'!$G$11,0,10*ROW('Hygiene Data'!G170)))</f>
        <v/>
      </c>
      <c r="DY176" s="295" t="str">
        <f ca="true">+IF(OFFSET('Hygiene Data'!$G$12,0,10*ROW('Hygiene Data'!G170))="","",OFFSET('Hygiene Data'!$G$12,0,10*ROW('Hygiene Data'!G170)))</f>
        <v/>
      </c>
      <c r="DZ176" s="295" t="str">
        <f ca="true">+IF(OFFSET('Hygiene Data'!$G$13,0,10*ROW('Hygiene Data'!G170))="","",OFFSET('Hygiene Data'!$G$13,0,10*ROW('Hygiene Data'!G170)))</f>
        <v/>
      </c>
      <c r="EA176" s="295" t="str">
        <f ca="true">+IF(OFFSET('Hygiene Data'!$H$11,0,10*ROW('Hygiene Data'!H170))="","",OFFSET('Hygiene Data'!$H$11,0,10*ROW('Hygiene Data'!H170)))</f>
        <v/>
      </c>
      <c r="EB176" s="295" t="str">
        <f ca="true">+IF(OFFSET('Hygiene Data'!$H$12,0,10*ROW('Hygiene Data'!H170))="","",OFFSET('Hygiene Data'!$H$12,0,10*ROW('Hygiene Data'!H170)))</f>
        <v/>
      </c>
      <c r="EC176" s="295" t="str">
        <f ca="true">+IF(OFFSET('Hygiene Data'!$H$13,0,10*ROW('Hygiene Data'!H170))="","",OFFSET('Hygiene Data'!$H$13,0,10*ROW('Hygiene Data'!H170)))</f>
        <v/>
      </c>
      <c r="ED176" s="295" t="str">
        <f ca="true">+IF(OFFSET('Hygiene Data'!$I$11,0,10*ROW('Hygiene Data'!I170))="","",OFFSET('Hygiene Data'!$I$11,0,10*ROW('Hygiene Data'!I170)))</f>
        <v/>
      </c>
      <c r="EE176" s="295" t="str">
        <f ca="true">+IF(OFFSET('Hygiene Data'!$I$12,0,10*ROW('Hygiene Data'!I170))="","",OFFSET('Hygiene Data'!$I$12,0,10*ROW('Hygiene Data'!I170)))</f>
        <v/>
      </c>
      <c r="EF176" s="29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5"/>
      <c r="BS177" s="295" t="str">
        <f ca="true">+IF(OFFSET('Water Data'!$D$27,0,10*ROW('Water Data'!D171))="","",OFFSET('Water Data'!$D$27,0,10*ROW('Water Data'!D171)))</f>
        <v/>
      </c>
      <c r="BT177" s="295" t="str">
        <f ca="true">+IF(OFFSET('Water Data'!$D$28,0,10*ROW('Water Data'!D171))="","",OFFSET('Water Data'!$D$28,0,10*ROW('Water Data'!D171)))</f>
        <v/>
      </c>
      <c r="BU177" s="295" t="str">
        <f ca="true">+IF(OFFSET('Water Data'!$D$29,0,10*ROW('Water Data'!D171))="","",OFFSET('Water Data'!$D$29,0,10*ROW('Water Data'!D171)))</f>
        <v/>
      </c>
      <c r="BV177" s="295" t="str">
        <f ca="true">+IF(OFFSET('Water Data'!$E$27,0,10*ROW('Water Data'!E171))="","",OFFSET('Water Data'!$E$27,0,10*ROW('Water Data'!E171)))</f>
        <v/>
      </c>
      <c r="BW177" s="295" t="str">
        <f ca="true">+IF(OFFSET('Water Data'!$E$28,0,10*ROW('Water Data'!E171))="","",OFFSET('Water Data'!$E$28,0,10*ROW('Water Data'!E171)))</f>
        <v/>
      </c>
      <c r="BX177" s="295" t="str">
        <f ca="true">+IF(OFFSET('Water Data'!$E$29,0,10*ROW('Water Data'!E171))="","",OFFSET('Water Data'!$E$29,0,10*ROW('Water Data'!E171)))</f>
        <v/>
      </c>
      <c r="BY177" s="295" t="str">
        <f ca="true">+IF(OFFSET('Water Data'!$F$27,0,10*ROW('Water Data'!F171))="","",OFFSET('Water Data'!$F$27,0,10*ROW('Water Data'!F171)))</f>
        <v/>
      </c>
      <c r="BZ177" s="295" t="str">
        <f ca="true">+IF(OFFSET('Water Data'!$F$28,0,10*ROW('Water Data'!F171))="","",OFFSET('Water Data'!$F$28,0,10*ROW('Water Data'!F171)))</f>
        <v/>
      </c>
      <c r="CA177" s="295" t="str">
        <f ca="true">+IF(OFFSET('Water Data'!$F$29,0,10*ROW('Water Data'!F171))="","",OFFSET('Water Data'!$F$29,0,10*ROW('Water Data'!F171)))</f>
        <v/>
      </c>
      <c r="CB177" s="295" t="str">
        <f ca="true">+IF(OFFSET('Water Data'!$G$27,0,10*ROW('Water Data'!G171))="","",OFFSET('Water Data'!$G$27,0,10*ROW('Water Data'!G171)))</f>
        <v/>
      </c>
      <c r="CC177" s="295" t="str">
        <f ca="true">+IF(OFFSET('Water Data'!$G$28,0,10*ROW('Water Data'!G171))="","",OFFSET('Water Data'!$G$28,0,10*ROW('Water Data'!G171)))</f>
        <v/>
      </c>
      <c r="CD177" s="295" t="str">
        <f ca="true">+IF(OFFSET('Water Data'!$G$29,0,10*ROW('Water Data'!G171))="","",OFFSET('Water Data'!$G$29,0,10*ROW('Water Data'!G171)))</f>
        <v/>
      </c>
      <c r="CE177" s="295" t="str">
        <f ca="true">+IF(OFFSET('Water Data'!$H$27,0,10*ROW('Water Data'!H171))="","",OFFSET('Water Data'!$H$27,0,10*ROW('Water Data'!H171)))</f>
        <v/>
      </c>
      <c r="CF177" s="295" t="str">
        <f ca="true">+IF(OFFSET('Water Data'!$H$28,0,10*ROW('Water Data'!H171))="","",OFFSET('Water Data'!$H$28,0,10*ROW('Water Data'!H171)))</f>
        <v/>
      </c>
      <c r="CG177" s="295" t="str">
        <f ca="true">+IF(OFFSET('Water Data'!$H$29,0,10*ROW('Water Data'!H171))="","",OFFSET('Water Data'!$H$29,0,10*ROW('Water Data'!H171)))</f>
        <v/>
      </c>
      <c r="CH177" s="295" t="str">
        <f ca="true">+IF(OFFSET('Water Data'!$I$27,0,10*ROW('Water Data'!I171))="","",OFFSET('Water Data'!$I$27,0,10*ROW('Water Data'!I171)))</f>
        <v/>
      </c>
      <c r="CI177" s="295" t="str">
        <f ca="true">+IF(OFFSET('Water Data'!$I$28,0,10*ROW('Water Data'!I171))="","",OFFSET('Water Data'!$I$28,0,10*ROW('Water Data'!I171)))</f>
        <v/>
      </c>
      <c r="CJ177" s="295" t="str">
        <f ca="true">+IF(OFFSET('Water Data'!$I$29,0,10*ROW('Water Data'!I171))="","",OFFSET('Water Data'!$I$29,0,10*ROW('Water Data'!I171)))</f>
        <v/>
      </c>
      <c r="CK177" s="295" t="str">
        <f ca="true">+IF(OFFSET('Sanitation Data'!$D$28,0,10*ROW('Sanitation Data'!D171))="","",OFFSET('Sanitation Data'!$D$28,0,10*ROW('Sanitation Data'!D171)))</f>
        <v/>
      </c>
      <c r="CL177" s="295" t="str">
        <f ca="true">+IF(OFFSET('Sanitation Data'!$D$29,0,10*ROW('Sanitation Data'!D171))="","",OFFSET('Sanitation Data'!$D$29,0,10*ROW('Sanitation Data'!D171)))</f>
        <v/>
      </c>
      <c r="CM177" s="295" t="str">
        <f ca="true">+IF(OFFSET('Sanitation Data'!$D$30,0,10*ROW('Sanitation Data'!D171))="","",OFFSET('Sanitation Data'!$D$30,0,10*ROW('Sanitation Data'!D171)))</f>
        <v/>
      </c>
      <c r="CN177" s="295" t="str">
        <f ca="true">+IF(OFFSET('Sanitation Data'!$D$31,0,10*ROW('Sanitation Data'!D171))="","",OFFSET('Sanitation Data'!$D$31,0,10*ROW('Sanitation Data'!D171)))</f>
        <v/>
      </c>
      <c r="CO177" s="295" t="str">
        <f ca="true">+IF(OFFSET('Sanitation Data'!$D$32,0,10*ROW('Sanitation Data'!D171))="","",OFFSET('Sanitation Data'!$D$32,0,10*ROW('Sanitation Data'!D171)))</f>
        <v/>
      </c>
      <c r="CP177" s="295" t="str">
        <f ca="true">+IF(OFFSET('Sanitation Data'!$E$28,0,10*ROW('Sanitation Data'!E171))="","",OFFSET('Sanitation Data'!$E$28,0,10*ROW('Sanitation Data'!E171)))</f>
        <v/>
      </c>
      <c r="CQ177" s="295" t="str">
        <f ca="true">+IF(OFFSET('Sanitation Data'!$E$29,0,10*ROW('Sanitation Data'!E171))="","",OFFSET('Sanitation Data'!$E$29,0,10*ROW('Sanitation Data'!E171)))</f>
        <v/>
      </c>
      <c r="CR177" s="295" t="str">
        <f ca="true">+IF(OFFSET('Sanitation Data'!$E$30,0,10*ROW('Sanitation Data'!E171))="","",OFFSET('Sanitation Data'!$E$30,0,10*ROW('Sanitation Data'!E171)))</f>
        <v/>
      </c>
      <c r="CS177" s="295" t="str">
        <f ca="true">+IF(OFFSET('Sanitation Data'!$E$31,0,10*ROW('Sanitation Data'!E171))="","",OFFSET('Sanitation Data'!$E$31,0,10*ROW('Sanitation Data'!E171)))</f>
        <v/>
      </c>
      <c r="CT177" s="295" t="str">
        <f ca="true">+IF(OFFSET('Sanitation Data'!$E$32,0,10*ROW('Sanitation Data'!E171))="","",OFFSET('Sanitation Data'!$E$32,0,10*ROW('Sanitation Data'!E171)))</f>
        <v/>
      </c>
      <c r="CU177" s="295" t="str">
        <f ca="true">+IF(OFFSET('Sanitation Data'!$F$28,0,10*ROW('Sanitation Data'!F171))="","",OFFSET('Sanitation Data'!$F$28,0,10*ROW('Sanitation Data'!F171)))</f>
        <v/>
      </c>
      <c r="CV177" s="295" t="str">
        <f ca="true">+IF(OFFSET('Sanitation Data'!$F$29,0,10*ROW('Sanitation Data'!F171))="","",OFFSET('Sanitation Data'!$F$29,0,10*ROW('Sanitation Data'!F171)))</f>
        <v/>
      </c>
      <c r="CW177" s="295" t="str">
        <f ca="true">+IF(OFFSET('Sanitation Data'!$F$30,0,10*ROW('Sanitation Data'!F171))="","",OFFSET('Sanitation Data'!$F$30,0,10*ROW('Sanitation Data'!F171)))</f>
        <v/>
      </c>
      <c r="CX177" s="295" t="str">
        <f ca="true">+IF(OFFSET('Sanitation Data'!$F$31,0,10*ROW('Sanitation Data'!F171))="","",OFFSET('Sanitation Data'!$F$31,0,10*ROW('Sanitation Data'!F171)))</f>
        <v/>
      </c>
      <c r="CY177" s="295" t="str">
        <f ca="true">+IF(OFFSET('Sanitation Data'!$F$32,0,10*ROW('Sanitation Data'!F171))="","",OFFSET('Sanitation Data'!$F$32,0,10*ROW('Sanitation Data'!F171)))</f>
        <v/>
      </c>
      <c r="CZ177" s="295" t="str">
        <f ca="true">+IF(OFFSET('Sanitation Data'!$G$28,0,10*ROW('Sanitation Data'!G171))="","",OFFSET('Sanitation Data'!$G$28,0,10*ROW('Sanitation Data'!G171)))</f>
        <v/>
      </c>
      <c r="DA177" s="295" t="str">
        <f ca="true">+IF(OFFSET('Sanitation Data'!$G$29,0,10*ROW('Sanitation Data'!G171))="","",OFFSET('Sanitation Data'!$G$29,0,10*ROW('Sanitation Data'!G171)))</f>
        <v/>
      </c>
      <c r="DB177" s="295" t="str">
        <f ca="true">+IF(OFFSET('Sanitation Data'!$G$30,0,10*ROW('Sanitation Data'!G171))="","",OFFSET('Sanitation Data'!$G$30,0,10*ROW('Sanitation Data'!G171)))</f>
        <v/>
      </c>
      <c r="DC177" s="295" t="str">
        <f ca="true">+IF(OFFSET('Sanitation Data'!$G$31,0,10*ROW('Sanitation Data'!G171))="","",OFFSET('Sanitation Data'!$G$31,0,10*ROW('Sanitation Data'!G171)))</f>
        <v/>
      </c>
      <c r="DD177" s="295" t="str">
        <f ca="true">+IF(OFFSET('Sanitation Data'!$G$32,0,10*ROW('Sanitation Data'!G171))="","",OFFSET('Sanitation Data'!$G$32,0,10*ROW('Sanitation Data'!G171)))</f>
        <v/>
      </c>
      <c r="DE177" s="295" t="str">
        <f ca="true">+IF(OFFSET('Sanitation Data'!$H$28,0,10*ROW('Sanitation Data'!H171))="","",OFFSET('Sanitation Data'!$H$28,0,10*ROW('Sanitation Data'!H171)))</f>
        <v/>
      </c>
      <c r="DF177" s="295" t="str">
        <f ca="true">+IF(OFFSET('Sanitation Data'!$H$29,0,10*ROW('Sanitation Data'!H171))="","",OFFSET('Sanitation Data'!$H$29,0,10*ROW('Sanitation Data'!H171)))</f>
        <v/>
      </c>
      <c r="DG177" s="295" t="str">
        <f ca="true">+IF(OFFSET('Sanitation Data'!$H$30,0,10*ROW('Sanitation Data'!H171))="","",OFFSET('Sanitation Data'!$H$30,0,10*ROW('Sanitation Data'!H171)))</f>
        <v/>
      </c>
      <c r="DH177" s="295" t="str">
        <f ca="true">+IF(OFFSET('Sanitation Data'!$H$31,0,10*ROW('Sanitation Data'!H171))="","",OFFSET('Sanitation Data'!$H$31,0,10*ROW('Sanitation Data'!H171)))</f>
        <v/>
      </c>
      <c r="DI177" s="295" t="str">
        <f ca="true">+IF(OFFSET('Sanitation Data'!$H$32,0,10*ROW('Sanitation Data'!H171))="","",OFFSET('Sanitation Data'!$H$32,0,10*ROW('Sanitation Data'!H171)))</f>
        <v/>
      </c>
      <c r="DJ177" s="295" t="str">
        <f ca="true">+IF(OFFSET('Sanitation Data'!$I$28,0,10*ROW('Sanitation Data'!I171))="","",OFFSET('Sanitation Data'!$I$28,0,10*ROW('Sanitation Data'!I171)))</f>
        <v/>
      </c>
      <c r="DK177" s="295" t="str">
        <f ca="true">+IF(OFFSET('Sanitation Data'!$I$29,0,10*ROW('Sanitation Data'!I171))="","",OFFSET('Sanitation Data'!$I$29,0,10*ROW('Sanitation Data'!I171)))</f>
        <v/>
      </c>
      <c r="DL177" s="295" t="str">
        <f ca="true">+IF(OFFSET('Sanitation Data'!$I$30,0,10*ROW('Sanitation Data'!I171))="","",OFFSET('Sanitation Data'!$I$30,0,10*ROW('Sanitation Data'!I171)))</f>
        <v/>
      </c>
      <c r="DM177" s="295" t="str">
        <f ca="true">+IF(OFFSET('Sanitation Data'!$I$31,0,10*ROW('Sanitation Data'!I171))="","",OFFSET('Sanitation Data'!$I$31,0,10*ROW('Sanitation Data'!I171)))</f>
        <v/>
      </c>
      <c r="DN177" s="295" t="str">
        <f ca="true">+IF(OFFSET('Sanitation Data'!$I$32,0,10*ROW('Sanitation Data'!I171))="","",OFFSET('Sanitation Data'!$I$32,0,10*ROW('Sanitation Data'!I171)))</f>
        <v/>
      </c>
      <c r="DO177" s="295" t="str">
        <f ca="true">+IF(OFFSET('Hygiene Data'!$D$11,0,10*ROW('Hygiene Data'!D171))="","",OFFSET('Hygiene Data'!$D$11,0,10*ROW('Hygiene Data'!D171)))</f>
        <v/>
      </c>
      <c r="DP177" s="295" t="str">
        <f ca="true">+IF(OFFSET('Hygiene Data'!$D$12,0,10*ROW('Hygiene Data'!D171))="","",OFFSET('Hygiene Data'!$D$12,0,10*ROW('Hygiene Data'!D171)))</f>
        <v/>
      </c>
      <c r="DQ177" s="295" t="str">
        <f ca="true">+IF(OFFSET('Hygiene Data'!$D$13,0,10*ROW('Hygiene Data'!D171))="","",OFFSET('Hygiene Data'!$D$13,0,10*ROW('Hygiene Data'!D171)))</f>
        <v/>
      </c>
      <c r="DR177" s="295" t="str">
        <f ca="true">+IF(OFFSET('Hygiene Data'!$E$11,0,10*ROW('Hygiene Data'!E171))="","",OFFSET('Hygiene Data'!$E$11,0,10*ROW('Hygiene Data'!E171)))</f>
        <v/>
      </c>
      <c r="DS177" s="295" t="str">
        <f ca="true">+IF(OFFSET('Hygiene Data'!$E$12,0,10*ROW('Hygiene Data'!E171))="","",OFFSET('Hygiene Data'!$E$12,0,10*ROW('Hygiene Data'!E171)))</f>
        <v/>
      </c>
      <c r="DT177" s="295" t="str">
        <f ca="true">+IF(OFFSET('Hygiene Data'!$E$13,0,10*ROW('Hygiene Data'!E171))="","",OFFSET('Hygiene Data'!$E$13,0,10*ROW('Hygiene Data'!E171)))</f>
        <v/>
      </c>
      <c r="DU177" s="295" t="str">
        <f ca="true">+IF(OFFSET('Hygiene Data'!$F$11,0,10*ROW('Hygiene Data'!F171))="","",OFFSET('Hygiene Data'!$F$11,0,10*ROW('Hygiene Data'!F171)))</f>
        <v/>
      </c>
      <c r="DV177" s="295" t="str">
        <f ca="true">+IF(OFFSET('Hygiene Data'!$F$12,0,10*ROW('Hygiene Data'!F171))="","",OFFSET('Hygiene Data'!$F$12,0,10*ROW('Hygiene Data'!F171)))</f>
        <v/>
      </c>
      <c r="DW177" s="295" t="str">
        <f ca="true">+IF(OFFSET('Hygiene Data'!$F$13,0,10*ROW('Hygiene Data'!F171))="","",OFFSET('Hygiene Data'!$F$13,0,10*ROW('Hygiene Data'!F171)))</f>
        <v/>
      </c>
      <c r="DX177" s="295" t="str">
        <f ca="true">+IF(OFFSET('Hygiene Data'!$G$11,0,10*ROW('Hygiene Data'!G171))="","",OFFSET('Hygiene Data'!$G$11,0,10*ROW('Hygiene Data'!G171)))</f>
        <v/>
      </c>
      <c r="DY177" s="295" t="str">
        <f ca="true">+IF(OFFSET('Hygiene Data'!$G$12,0,10*ROW('Hygiene Data'!G171))="","",OFFSET('Hygiene Data'!$G$12,0,10*ROW('Hygiene Data'!G171)))</f>
        <v/>
      </c>
      <c r="DZ177" s="295" t="str">
        <f ca="true">+IF(OFFSET('Hygiene Data'!$G$13,0,10*ROW('Hygiene Data'!G171))="","",OFFSET('Hygiene Data'!$G$13,0,10*ROW('Hygiene Data'!G171)))</f>
        <v/>
      </c>
      <c r="EA177" s="295" t="str">
        <f ca="true">+IF(OFFSET('Hygiene Data'!$H$11,0,10*ROW('Hygiene Data'!H171))="","",OFFSET('Hygiene Data'!$H$11,0,10*ROW('Hygiene Data'!H171)))</f>
        <v/>
      </c>
      <c r="EB177" s="295" t="str">
        <f ca="true">+IF(OFFSET('Hygiene Data'!$H$12,0,10*ROW('Hygiene Data'!H171))="","",OFFSET('Hygiene Data'!$H$12,0,10*ROW('Hygiene Data'!H171)))</f>
        <v/>
      </c>
      <c r="EC177" s="295" t="str">
        <f ca="true">+IF(OFFSET('Hygiene Data'!$H$13,0,10*ROW('Hygiene Data'!H171))="","",OFFSET('Hygiene Data'!$H$13,0,10*ROW('Hygiene Data'!H171)))</f>
        <v/>
      </c>
      <c r="ED177" s="295" t="str">
        <f ca="true">+IF(OFFSET('Hygiene Data'!$I$11,0,10*ROW('Hygiene Data'!I171))="","",OFFSET('Hygiene Data'!$I$11,0,10*ROW('Hygiene Data'!I171)))</f>
        <v/>
      </c>
      <c r="EE177" s="295" t="str">
        <f ca="true">+IF(OFFSET('Hygiene Data'!$I$12,0,10*ROW('Hygiene Data'!I171))="","",OFFSET('Hygiene Data'!$I$12,0,10*ROW('Hygiene Data'!I171)))</f>
        <v/>
      </c>
      <c r="EF177" s="29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5"/>
      <c r="BS178" s="295" t="str">
        <f ca="true">+IF(OFFSET('Water Data'!$D$27,0,10*ROW('Water Data'!D172))="","",OFFSET('Water Data'!$D$27,0,10*ROW('Water Data'!D172)))</f>
        <v/>
      </c>
      <c r="BT178" s="295" t="str">
        <f ca="true">+IF(OFFSET('Water Data'!$D$28,0,10*ROW('Water Data'!D172))="","",OFFSET('Water Data'!$D$28,0,10*ROW('Water Data'!D172)))</f>
        <v/>
      </c>
      <c r="BU178" s="295" t="str">
        <f ca="true">+IF(OFFSET('Water Data'!$D$29,0,10*ROW('Water Data'!D172))="","",OFFSET('Water Data'!$D$29,0,10*ROW('Water Data'!D172)))</f>
        <v/>
      </c>
      <c r="BV178" s="295" t="str">
        <f ca="true">+IF(OFFSET('Water Data'!$E$27,0,10*ROW('Water Data'!E172))="","",OFFSET('Water Data'!$E$27,0,10*ROW('Water Data'!E172)))</f>
        <v/>
      </c>
      <c r="BW178" s="295" t="str">
        <f ca="true">+IF(OFFSET('Water Data'!$E$28,0,10*ROW('Water Data'!E172))="","",OFFSET('Water Data'!$E$28,0,10*ROW('Water Data'!E172)))</f>
        <v/>
      </c>
      <c r="BX178" s="295" t="str">
        <f ca="true">+IF(OFFSET('Water Data'!$E$29,0,10*ROW('Water Data'!E172))="","",OFFSET('Water Data'!$E$29,0,10*ROW('Water Data'!E172)))</f>
        <v/>
      </c>
      <c r="BY178" s="295" t="str">
        <f ca="true">+IF(OFFSET('Water Data'!$F$27,0,10*ROW('Water Data'!F172))="","",OFFSET('Water Data'!$F$27,0,10*ROW('Water Data'!F172)))</f>
        <v/>
      </c>
      <c r="BZ178" s="295" t="str">
        <f ca="true">+IF(OFFSET('Water Data'!$F$28,0,10*ROW('Water Data'!F172))="","",OFFSET('Water Data'!$F$28,0,10*ROW('Water Data'!F172)))</f>
        <v/>
      </c>
      <c r="CA178" s="295" t="str">
        <f ca="true">+IF(OFFSET('Water Data'!$F$29,0,10*ROW('Water Data'!F172))="","",OFFSET('Water Data'!$F$29,0,10*ROW('Water Data'!F172)))</f>
        <v/>
      </c>
      <c r="CB178" s="295" t="str">
        <f ca="true">+IF(OFFSET('Water Data'!$G$27,0,10*ROW('Water Data'!G172))="","",OFFSET('Water Data'!$G$27,0,10*ROW('Water Data'!G172)))</f>
        <v/>
      </c>
      <c r="CC178" s="295" t="str">
        <f ca="true">+IF(OFFSET('Water Data'!$G$28,0,10*ROW('Water Data'!G172))="","",OFFSET('Water Data'!$G$28,0,10*ROW('Water Data'!G172)))</f>
        <v/>
      </c>
      <c r="CD178" s="295" t="str">
        <f ca="true">+IF(OFFSET('Water Data'!$G$29,0,10*ROW('Water Data'!G172))="","",OFFSET('Water Data'!$G$29,0,10*ROW('Water Data'!G172)))</f>
        <v/>
      </c>
      <c r="CE178" s="295" t="str">
        <f ca="true">+IF(OFFSET('Water Data'!$H$27,0,10*ROW('Water Data'!H172))="","",OFFSET('Water Data'!$H$27,0,10*ROW('Water Data'!H172)))</f>
        <v/>
      </c>
      <c r="CF178" s="295" t="str">
        <f ca="true">+IF(OFFSET('Water Data'!$H$28,0,10*ROW('Water Data'!H172))="","",OFFSET('Water Data'!$H$28,0,10*ROW('Water Data'!H172)))</f>
        <v/>
      </c>
      <c r="CG178" s="295" t="str">
        <f ca="true">+IF(OFFSET('Water Data'!$H$29,0,10*ROW('Water Data'!H172))="","",OFFSET('Water Data'!$H$29,0,10*ROW('Water Data'!H172)))</f>
        <v/>
      </c>
      <c r="CH178" s="295" t="str">
        <f ca="true">+IF(OFFSET('Water Data'!$I$27,0,10*ROW('Water Data'!I172))="","",OFFSET('Water Data'!$I$27,0,10*ROW('Water Data'!I172)))</f>
        <v/>
      </c>
      <c r="CI178" s="295" t="str">
        <f ca="true">+IF(OFFSET('Water Data'!$I$28,0,10*ROW('Water Data'!I172))="","",OFFSET('Water Data'!$I$28,0,10*ROW('Water Data'!I172)))</f>
        <v/>
      </c>
      <c r="CJ178" s="295" t="str">
        <f ca="true">+IF(OFFSET('Water Data'!$I$29,0,10*ROW('Water Data'!I172))="","",OFFSET('Water Data'!$I$29,0,10*ROW('Water Data'!I172)))</f>
        <v/>
      </c>
      <c r="CK178" s="295" t="str">
        <f ca="true">+IF(OFFSET('Sanitation Data'!$D$28,0,10*ROW('Sanitation Data'!D172))="","",OFFSET('Sanitation Data'!$D$28,0,10*ROW('Sanitation Data'!D172)))</f>
        <v/>
      </c>
      <c r="CL178" s="295" t="str">
        <f ca="true">+IF(OFFSET('Sanitation Data'!$D$29,0,10*ROW('Sanitation Data'!D172))="","",OFFSET('Sanitation Data'!$D$29,0,10*ROW('Sanitation Data'!D172)))</f>
        <v/>
      </c>
      <c r="CM178" s="295" t="str">
        <f ca="true">+IF(OFFSET('Sanitation Data'!$D$30,0,10*ROW('Sanitation Data'!D172))="","",OFFSET('Sanitation Data'!$D$30,0,10*ROW('Sanitation Data'!D172)))</f>
        <v/>
      </c>
      <c r="CN178" s="295" t="str">
        <f ca="true">+IF(OFFSET('Sanitation Data'!$D$31,0,10*ROW('Sanitation Data'!D172))="","",OFFSET('Sanitation Data'!$D$31,0,10*ROW('Sanitation Data'!D172)))</f>
        <v/>
      </c>
      <c r="CO178" s="295" t="str">
        <f ca="true">+IF(OFFSET('Sanitation Data'!$D$32,0,10*ROW('Sanitation Data'!D172))="","",OFFSET('Sanitation Data'!$D$32,0,10*ROW('Sanitation Data'!D172)))</f>
        <v/>
      </c>
      <c r="CP178" s="295" t="str">
        <f ca="true">+IF(OFFSET('Sanitation Data'!$E$28,0,10*ROW('Sanitation Data'!E172))="","",OFFSET('Sanitation Data'!$E$28,0,10*ROW('Sanitation Data'!E172)))</f>
        <v/>
      </c>
      <c r="CQ178" s="295" t="str">
        <f ca="true">+IF(OFFSET('Sanitation Data'!$E$29,0,10*ROW('Sanitation Data'!E172))="","",OFFSET('Sanitation Data'!$E$29,0,10*ROW('Sanitation Data'!E172)))</f>
        <v/>
      </c>
      <c r="CR178" s="295" t="str">
        <f ca="true">+IF(OFFSET('Sanitation Data'!$E$30,0,10*ROW('Sanitation Data'!E172))="","",OFFSET('Sanitation Data'!$E$30,0,10*ROW('Sanitation Data'!E172)))</f>
        <v/>
      </c>
      <c r="CS178" s="295" t="str">
        <f ca="true">+IF(OFFSET('Sanitation Data'!$E$31,0,10*ROW('Sanitation Data'!E172))="","",OFFSET('Sanitation Data'!$E$31,0,10*ROW('Sanitation Data'!E172)))</f>
        <v/>
      </c>
      <c r="CT178" s="295" t="str">
        <f ca="true">+IF(OFFSET('Sanitation Data'!$E$32,0,10*ROW('Sanitation Data'!E172))="","",OFFSET('Sanitation Data'!$E$32,0,10*ROW('Sanitation Data'!E172)))</f>
        <v/>
      </c>
      <c r="CU178" s="295" t="str">
        <f ca="true">+IF(OFFSET('Sanitation Data'!$F$28,0,10*ROW('Sanitation Data'!F172))="","",OFFSET('Sanitation Data'!$F$28,0,10*ROW('Sanitation Data'!F172)))</f>
        <v/>
      </c>
      <c r="CV178" s="295" t="str">
        <f ca="true">+IF(OFFSET('Sanitation Data'!$F$29,0,10*ROW('Sanitation Data'!F172))="","",OFFSET('Sanitation Data'!$F$29,0,10*ROW('Sanitation Data'!F172)))</f>
        <v/>
      </c>
      <c r="CW178" s="295" t="str">
        <f ca="true">+IF(OFFSET('Sanitation Data'!$F$30,0,10*ROW('Sanitation Data'!F172))="","",OFFSET('Sanitation Data'!$F$30,0,10*ROW('Sanitation Data'!F172)))</f>
        <v/>
      </c>
      <c r="CX178" s="295" t="str">
        <f ca="true">+IF(OFFSET('Sanitation Data'!$F$31,0,10*ROW('Sanitation Data'!F172))="","",OFFSET('Sanitation Data'!$F$31,0,10*ROW('Sanitation Data'!F172)))</f>
        <v/>
      </c>
      <c r="CY178" s="295" t="str">
        <f ca="true">+IF(OFFSET('Sanitation Data'!$F$32,0,10*ROW('Sanitation Data'!F172))="","",OFFSET('Sanitation Data'!$F$32,0,10*ROW('Sanitation Data'!F172)))</f>
        <v/>
      </c>
      <c r="CZ178" s="295" t="str">
        <f ca="true">+IF(OFFSET('Sanitation Data'!$G$28,0,10*ROW('Sanitation Data'!G172))="","",OFFSET('Sanitation Data'!$G$28,0,10*ROW('Sanitation Data'!G172)))</f>
        <v/>
      </c>
      <c r="DA178" s="295" t="str">
        <f ca="true">+IF(OFFSET('Sanitation Data'!$G$29,0,10*ROW('Sanitation Data'!G172))="","",OFFSET('Sanitation Data'!$G$29,0,10*ROW('Sanitation Data'!G172)))</f>
        <v/>
      </c>
      <c r="DB178" s="295" t="str">
        <f ca="true">+IF(OFFSET('Sanitation Data'!$G$30,0,10*ROW('Sanitation Data'!G172))="","",OFFSET('Sanitation Data'!$G$30,0,10*ROW('Sanitation Data'!G172)))</f>
        <v/>
      </c>
      <c r="DC178" s="295" t="str">
        <f ca="true">+IF(OFFSET('Sanitation Data'!$G$31,0,10*ROW('Sanitation Data'!G172))="","",OFFSET('Sanitation Data'!$G$31,0,10*ROW('Sanitation Data'!G172)))</f>
        <v/>
      </c>
      <c r="DD178" s="295" t="str">
        <f ca="true">+IF(OFFSET('Sanitation Data'!$G$32,0,10*ROW('Sanitation Data'!G172))="","",OFFSET('Sanitation Data'!$G$32,0,10*ROW('Sanitation Data'!G172)))</f>
        <v/>
      </c>
      <c r="DE178" s="295" t="str">
        <f ca="true">+IF(OFFSET('Sanitation Data'!$H$28,0,10*ROW('Sanitation Data'!H172))="","",OFFSET('Sanitation Data'!$H$28,0,10*ROW('Sanitation Data'!H172)))</f>
        <v/>
      </c>
      <c r="DF178" s="295" t="str">
        <f ca="true">+IF(OFFSET('Sanitation Data'!$H$29,0,10*ROW('Sanitation Data'!H172))="","",OFFSET('Sanitation Data'!$H$29,0,10*ROW('Sanitation Data'!H172)))</f>
        <v/>
      </c>
      <c r="DG178" s="295" t="str">
        <f ca="true">+IF(OFFSET('Sanitation Data'!$H$30,0,10*ROW('Sanitation Data'!H172))="","",OFFSET('Sanitation Data'!$H$30,0,10*ROW('Sanitation Data'!H172)))</f>
        <v/>
      </c>
      <c r="DH178" s="295" t="str">
        <f ca="true">+IF(OFFSET('Sanitation Data'!$H$31,0,10*ROW('Sanitation Data'!H172))="","",OFFSET('Sanitation Data'!$H$31,0,10*ROW('Sanitation Data'!H172)))</f>
        <v/>
      </c>
      <c r="DI178" s="295" t="str">
        <f ca="true">+IF(OFFSET('Sanitation Data'!$H$32,0,10*ROW('Sanitation Data'!H172))="","",OFFSET('Sanitation Data'!$H$32,0,10*ROW('Sanitation Data'!H172)))</f>
        <v/>
      </c>
      <c r="DJ178" s="295" t="str">
        <f ca="true">+IF(OFFSET('Sanitation Data'!$I$28,0,10*ROW('Sanitation Data'!I172))="","",OFFSET('Sanitation Data'!$I$28,0,10*ROW('Sanitation Data'!I172)))</f>
        <v/>
      </c>
      <c r="DK178" s="295" t="str">
        <f ca="true">+IF(OFFSET('Sanitation Data'!$I$29,0,10*ROW('Sanitation Data'!I172))="","",OFFSET('Sanitation Data'!$I$29,0,10*ROW('Sanitation Data'!I172)))</f>
        <v/>
      </c>
      <c r="DL178" s="295" t="str">
        <f ca="true">+IF(OFFSET('Sanitation Data'!$I$30,0,10*ROW('Sanitation Data'!I172))="","",OFFSET('Sanitation Data'!$I$30,0,10*ROW('Sanitation Data'!I172)))</f>
        <v/>
      </c>
      <c r="DM178" s="295" t="str">
        <f ca="true">+IF(OFFSET('Sanitation Data'!$I$31,0,10*ROW('Sanitation Data'!I172))="","",OFFSET('Sanitation Data'!$I$31,0,10*ROW('Sanitation Data'!I172)))</f>
        <v/>
      </c>
      <c r="DN178" s="295" t="str">
        <f ca="true">+IF(OFFSET('Sanitation Data'!$I$32,0,10*ROW('Sanitation Data'!I172))="","",OFFSET('Sanitation Data'!$I$32,0,10*ROW('Sanitation Data'!I172)))</f>
        <v/>
      </c>
      <c r="DO178" s="295" t="str">
        <f ca="true">+IF(OFFSET('Hygiene Data'!$D$11,0,10*ROW('Hygiene Data'!D172))="","",OFFSET('Hygiene Data'!$D$11,0,10*ROW('Hygiene Data'!D172)))</f>
        <v/>
      </c>
      <c r="DP178" s="295" t="str">
        <f ca="true">+IF(OFFSET('Hygiene Data'!$D$12,0,10*ROW('Hygiene Data'!D172))="","",OFFSET('Hygiene Data'!$D$12,0,10*ROW('Hygiene Data'!D172)))</f>
        <v/>
      </c>
      <c r="DQ178" s="295" t="str">
        <f ca="true">+IF(OFFSET('Hygiene Data'!$D$13,0,10*ROW('Hygiene Data'!D172))="","",OFFSET('Hygiene Data'!$D$13,0,10*ROW('Hygiene Data'!D172)))</f>
        <v/>
      </c>
      <c r="DR178" s="295" t="str">
        <f ca="true">+IF(OFFSET('Hygiene Data'!$E$11,0,10*ROW('Hygiene Data'!E172))="","",OFFSET('Hygiene Data'!$E$11,0,10*ROW('Hygiene Data'!E172)))</f>
        <v/>
      </c>
      <c r="DS178" s="295" t="str">
        <f ca="true">+IF(OFFSET('Hygiene Data'!$E$12,0,10*ROW('Hygiene Data'!E172))="","",OFFSET('Hygiene Data'!$E$12,0,10*ROW('Hygiene Data'!E172)))</f>
        <v/>
      </c>
      <c r="DT178" s="295" t="str">
        <f ca="true">+IF(OFFSET('Hygiene Data'!$E$13,0,10*ROW('Hygiene Data'!E172))="","",OFFSET('Hygiene Data'!$E$13,0,10*ROW('Hygiene Data'!E172)))</f>
        <v/>
      </c>
      <c r="DU178" s="295" t="str">
        <f ca="true">+IF(OFFSET('Hygiene Data'!$F$11,0,10*ROW('Hygiene Data'!F172))="","",OFFSET('Hygiene Data'!$F$11,0,10*ROW('Hygiene Data'!F172)))</f>
        <v/>
      </c>
      <c r="DV178" s="295" t="str">
        <f ca="true">+IF(OFFSET('Hygiene Data'!$F$12,0,10*ROW('Hygiene Data'!F172))="","",OFFSET('Hygiene Data'!$F$12,0,10*ROW('Hygiene Data'!F172)))</f>
        <v/>
      </c>
      <c r="DW178" s="295" t="str">
        <f ca="true">+IF(OFFSET('Hygiene Data'!$F$13,0,10*ROW('Hygiene Data'!F172))="","",OFFSET('Hygiene Data'!$F$13,0,10*ROW('Hygiene Data'!F172)))</f>
        <v/>
      </c>
      <c r="DX178" s="295" t="str">
        <f ca="true">+IF(OFFSET('Hygiene Data'!$G$11,0,10*ROW('Hygiene Data'!G172))="","",OFFSET('Hygiene Data'!$G$11,0,10*ROW('Hygiene Data'!G172)))</f>
        <v/>
      </c>
      <c r="DY178" s="295" t="str">
        <f ca="true">+IF(OFFSET('Hygiene Data'!$G$12,0,10*ROW('Hygiene Data'!G172))="","",OFFSET('Hygiene Data'!$G$12,0,10*ROW('Hygiene Data'!G172)))</f>
        <v/>
      </c>
      <c r="DZ178" s="295" t="str">
        <f ca="true">+IF(OFFSET('Hygiene Data'!$G$13,0,10*ROW('Hygiene Data'!G172))="","",OFFSET('Hygiene Data'!$G$13,0,10*ROW('Hygiene Data'!G172)))</f>
        <v/>
      </c>
      <c r="EA178" s="295" t="str">
        <f ca="true">+IF(OFFSET('Hygiene Data'!$H$11,0,10*ROW('Hygiene Data'!H172))="","",OFFSET('Hygiene Data'!$H$11,0,10*ROW('Hygiene Data'!H172)))</f>
        <v/>
      </c>
      <c r="EB178" s="295" t="str">
        <f ca="true">+IF(OFFSET('Hygiene Data'!$H$12,0,10*ROW('Hygiene Data'!H172))="","",OFFSET('Hygiene Data'!$H$12,0,10*ROW('Hygiene Data'!H172)))</f>
        <v/>
      </c>
      <c r="EC178" s="295" t="str">
        <f ca="true">+IF(OFFSET('Hygiene Data'!$H$13,0,10*ROW('Hygiene Data'!H172))="","",OFFSET('Hygiene Data'!$H$13,0,10*ROW('Hygiene Data'!H172)))</f>
        <v/>
      </c>
      <c r="ED178" s="295" t="str">
        <f ca="true">+IF(OFFSET('Hygiene Data'!$I$11,0,10*ROW('Hygiene Data'!I172))="","",OFFSET('Hygiene Data'!$I$11,0,10*ROW('Hygiene Data'!I172)))</f>
        <v/>
      </c>
      <c r="EE178" s="295" t="str">
        <f ca="true">+IF(OFFSET('Hygiene Data'!$I$12,0,10*ROW('Hygiene Data'!I172))="","",OFFSET('Hygiene Data'!$I$12,0,10*ROW('Hygiene Data'!I172)))</f>
        <v/>
      </c>
      <c r="EF178" s="29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5"/>
      <c r="BS179" s="295" t="str">
        <f ca="true">+IF(OFFSET('Water Data'!$D$27,0,10*ROW('Water Data'!D173))="","",OFFSET('Water Data'!$D$27,0,10*ROW('Water Data'!D173)))</f>
        <v/>
      </c>
      <c r="BT179" s="295" t="str">
        <f ca="true">+IF(OFFSET('Water Data'!$D$28,0,10*ROW('Water Data'!D173))="","",OFFSET('Water Data'!$D$28,0,10*ROW('Water Data'!D173)))</f>
        <v/>
      </c>
      <c r="BU179" s="295" t="str">
        <f ca="true">+IF(OFFSET('Water Data'!$D$29,0,10*ROW('Water Data'!D173))="","",OFFSET('Water Data'!$D$29,0,10*ROW('Water Data'!D173)))</f>
        <v/>
      </c>
      <c r="BV179" s="295" t="str">
        <f ca="true">+IF(OFFSET('Water Data'!$E$27,0,10*ROW('Water Data'!E173))="","",OFFSET('Water Data'!$E$27,0,10*ROW('Water Data'!E173)))</f>
        <v/>
      </c>
      <c r="BW179" s="295" t="str">
        <f ca="true">+IF(OFFSET('Water Data'!$E$28,0,10*ROW('Water Data'!E173))="","",OFFSET('Water Data'!$E$28,0,10*ROW('Water Data'!E173)))</f>
        <v/>
      </c>
      <c r="BX179" s="295" t="str">
        <f ca="true">+IF(OFFSET('Water Data'!$E$29,0,10*ROW('Water Data'!E173))="","",OFFSET('Water Data'!$E$29,0,10*ROW('Water Data'!E173)))</f>
        <v/>
      </c>
      <c r="BY179" s="295" t="str">
        <f ca="true">+IF(OFFSET('Water Data'!$F$27,0,10*ROW('Water Data'!F173))="","",OFFSET('Water Data'!$F$27,0,10*ROW('Water Data'!F173)))</f>
        <v/>
      </c>
      <c r="BZ179" s="295" t="str">
        <f ca="true">+IF(OFFSET('Water Data'!$F$28,0,10*ROW('Water Data'!F173))="","",OFFSET('Water Data'!$F$28,0,10*ROW('Water Data'!F173)))</f>
        <v/>
      </c>
      <c r="CA179" s="295" t="str">
        <f ca="true">+IF(OFFSET('Water Data'!$F$29,0,10*ROW('Water Data'!F173))="","",OFFSET('Water Data'!$F$29,0,10*ROW('Water Data'!F173)))</f>
        <v/>
      </c>
      <c r="CB179" s="295" t="str">
        <f ca="true">+IF(OFFSET('Water Data'!$G$27,0,10*ROW('Water Data'!G173))="","",OFFSET('Water Data'!$G$27,0,10*ROW('Water Data'!G173)))</f>
        <v/>
      </c>
      <c r="CC179" s="295" t="str">
        <f ca="true">+IF(OFFSET('Water Data'!$G$28,0,10*ROW('Water Data'!G173))="","",OFFSET('Water Data'!$G$28,0,10*ROW('Water Data'!G173)))</f>
        <v/>
      </c>
      <c r="CD179" s="295" t="str">
        <f ca="true">+IF(OFFSET('Water Data'!$G$29,0,10*ROW('Water Data'!G173))="","",OFFSET('Water Data'!$G$29,0,10*ROW('Water Data'!G173)))</f>
        <v/>
      </c>
      <c r="CE179" s="295" t="str">
        <f ca="true">+IF(OFFSET('Water Data'!$H$27,0,10*ROW('Water Data'!H173))="","",OFFSET('Water Data'!$H$27,0,10*ROW('Water Data'!H173)))</f>
        <v/>
      </c>
      <c r="CF179" s="295" t="str">
        <f ca="true">+IF(OFFSET('Water Data'!$H$28,0,10*ROW('Water Data'!H173))="","",OFFSET('Water Data'!$H$28,0,10*ROW('Water Data'!H173)))</f>
        <v/>
      </c>
      <c r="CG179" s="295" t="str">
        <f ca="true">+IF(OFFSET('Water Data'!$H$29,0,10*ROW('Water Data'!H173))="","",OFFSET('Water Data'!$H$29,0,10*ROW('Water Data'!H173)))</f>
        <v/>
      </c>
      <c r="CH179" s="295" t="str">
        <f ca="true">+IF(OFFSET('Water Data'!$I$27,0,10*ROW('Water Data'!I173))="","",OFFSET('Water Data'!$I$27,0,10*ROW('Water Data'!I173)))</f>
        <v/>
      </c>
      <c r="CI179" s="295" t="str">
        <f ca="true">+IF(OFFSET('Water Data'!$I$28,0,10*ROW('Water Data'!I173))="","",OFFSET('Water Data'!$I$28,0,10*ROW('Water Data'!I173)))</f>
        <v/>
      </c>
      <c r="CJ179" s="295" t="str">
        <f ca="true">+IF(OFFSET('Water Data'!$I$29,0,10*ROW('Water Data'!I173))="","",OFFSET('Water Data'!$I$29,0,10*ROW('Water Data'!I173)))</f>
        <v/>
      </c>
      <c r="CK179" s="295" t="str">
        <f ca="true">+IF(OFFSET('Sanitation Data'!$D$28,0,10*ROW('Sanitation Data'!D173))="","",OFFSET('Sanitation Data'!$D$28,0,10*ROW('Sanitation Data'!D173)))</f>
        <v/>
      </c>
      <c r="CL179" s="295" t="str">
        <f ca="true">+IF(OFFSET('Sanitation Data'!$D$29,0,10*ROW('Sanitation Data'!D173))="","",OFFSET('Sanitation Data'!$D$29,0,10*ROW('Sanitation Data'!D173)))</f>
        <v/>
      </c>
      <c r="CM179" s="295" t="str">
        <f ca="true">+IF(OFFSET('Sanitation Data'!$D$30,0,10*ROW('Sanitation Data'!D173))="","",OFFSET('Sanitation Data'!$D$30,0,10*ROW('Sanitation Data'!D173)))</f>
        <v/>
      </c>
      <c r="CN179" s="295" t="str">
        <f ca="true">+IF(OFFSET('Sanitation Data'!$D$31,0,10*ROW('Sanitation Data'!D173))="","",OFFSET('Sanitation Data'!$D$31,0,10*ROW('Sanitation Data'!D173)))</f>
        <v/>
      </c>
      <c r="CO179" s="295" t="str">
        <f ca="true">+IF(OFFSET('Sanitation Data'!$D$32,0,10*ROW('Sanitation Data'!D173))="","",OFFSET('Sanitation Data'!$D$32,0,10*ROW('Sanitation Data'!D173)))</f>
        <v/>
      </c>
      <c r="CP179" s="295" t="str">
        <f ca="true">+IF(OFFSET('Sanitation Data'!$E$28,0,10*ROW('Sanitation Data'!E173))="","",OFFSET('Sanitation Data'!$E$28,0,10*ROW('Sanitation Data'!E173)))</f>
        <v/>
      </c>
      <c r="CQ179" s="295" t="str">
        <f ca="true">+IF(OFFSET('Sanitation Data'!$E$29,0,10*ROW('Sanitation Data'!E173))="","",OFFSET('Sanitation Data'!$E$29,0,10*ROW('Sanitation Data'!E173)))</f>
        <v/>
      </c>
      <c r="CR179" s="295" t="str">
        <f ca="true">+IF(OFFSET('Sanitation Data'!$E$30,0,10*ROW('Sanitation Data'!E173))="","",OFFSET('Sanitation Data'!$E$30,0,10*ROW('Sanitation Data'!E173)))</f>
        <v/>
      </c>
      <c r="CS179" s="295" t="str">
        <f ca="true">+IF(OFFSET('Sanitation Data'!$E$31,0,10*ROW('Sanitation Data'!E173))="","",OFFSET('Sanitation Data'!$E$31,0,10*ROW('Sanitation Data'!E173)))</f>
        <v/>
      </c>
      <c r="CT179" s="295" t="str">
        <f ca="true">+IF(OFFSET('Sanitation Data'!$E$32,0,10*ROW('Sanitation Data'!E173))="","",OFFSET('Sanitation Data'!$E$32,0,10*ROW('Sanitation Data'!E173)))</f>
        <v/>
      </c>
      <c r="CU179" s="295" t="str">
        <f ca="true">+IF(OFFSET('Sanitation Data'!$F$28,0,10*ROW('Sanitation Data'!F173))="","",OFFSET('Sanitation Data'!$F$28,0,10*ROW('Sanitation Data'!F173)))</f>
        <v/>
      </c>
      <c r="CV179" s="295" t="str">
        <f ca="true">+IF(OFFSET('Sanitation Data'!$F$29,0,10*ROW('Sanitation Data'!F173))="","",OFFSET('Sanitation Data'!$F$29,0,10*ROW('Sanitation Data'!F173)))</f>
        <v/>
      </c>
      <c r="CW179" s="295" t="str">
        <f ca="true">+IF(OFFSET('Sanitation Data'!$F$30,0,10*ROW('Sanitation Data'!F173))="","",OFFSET('Sanitation Data'!$F$30,0,10*ROW('Sanitation Data'!F173)))</f>
        <v/>
      </c>
      <c r="CX179" s="295" t="str">
        <f ca="true">+IF(OFFSET('Sanitation Data'!$F$31,0,10*ROW('Sanitation Data'!F173))="","",OFFSET('Sanitation Data'!$F$31,0,10*ROW('Sanitation Data'!F173)))</f>
        <v/>
      </c>
      <c r="CY179" s="295" t="str">
        <f ca="true">+IF(OFFSET('Sanitation Data'!$F$32,0,10*ROW('Sanitation Data'!F173))="","",OFFSET('Sanitation Data'!$F$32,0,10*ROW('Sanitation Data'!F173)))</f>
        <v/>
      </c>
      <c r="CZ179" s="295" t="str">
        <f ca="true">+IF(OFFSET('Sanitation Data'!$G$28,0,10*ROW('Sanitation Data'!G173))="","",OFFSET('Sanitation Data'!$G$28,0,10*ROW('Sanitation Data'!G173)))</f>
        <v/>
      </c>
      <c r="DA179" s="295" t="str">
        <f ca="true">+IF(OFFSET('Sanitation Data'!$G$29,0,10*ROW('Sanitation Data'!G173))="","",OFFSET('Sanitation Data'!$G$29,0,10*ROW('Sanitation Data'!G173)))</f>
        <v/>
      </c>
      <c r="DB179" s="295" t="str">
        <f ca="true">+IF(OFFSET('Sanitation Data'!$G$30,0,10*ROW('Sanitation Data'!G173))="","",OFFSET('Sanitation Data'!$G$30,0,10*ROW('Sanitation Data'!G173)))</f>
        <v/>
      </c>
      <c r="DC179" s="295" t="str">
        <f ca="true">+IF(OFFSET('Sanitation Data'!$G$31,0,10*ROW('Sanitation Data'!G173))="","",OFFSET('Sanitation Data'!$G$31,0,10*ROW('Sanitation Data'!G173)))</f>
        <v/>
      </c>
      <c r="DD179" s="295" t="str">
        <f ca="true">+IF(OFFSET('Sanitation Data'!$G$32,0,10*ROW('Sanitation Data'!G173))="","",OFFSET('Sanitation Data'!$G$32,0,10*ROW('Sanitation Data'!G173)))</f>
        <v/>
      </c>
      <c r="DE179" s="295" t="str">
        <f ca="true">+IF(OFFSET('Sanitation Data'!$H$28,0,10*ROW('Sanitation Data'!H173))="","",OFFSET('Sanitation Data'!$H$28,0,10*ROW('Sanitation Data'!H173)))</f>
        <v/>
      </c>
      <c r="DF179" s="295" t="str">
        <f ca="true">+IF(OFFSET('Sanitation Data'!$H$29,0,10*ROW('Sanitation Data'!H173))="","",OFFSET('Sanitation Data'!$H$29,0,10*ROW('Sanitation Data'!H173)))</f>
        <v/>
      </c>
      <c r="DG179" s="295" t="str">
        <f ca="true">+IF(OFFSET('Sanitation Data'!$H$30,0,10*ROW('Sanitation Data'!H173))="","",OFFSET('Sanitation Data'!$H$30,0,10*ROW('Sanitation Data'!H173)))</f>
        <v/>
      </c>
      <c r="DH179" s="295" t="str">
        <f ca="true">+IF(OFFSET('Sanitation Data'!$H$31,0,10*ROW('Sanitation Data'!H173))="","",OFFSET('Sanitation Data'!$H$31,0,10*ROW('Sanitation Data'!H173)))</f>
        <v/>
      </c>
      <c r="DI179" s="295" t="str">
        <f ca="true">+IF(OFFSET('Sanitation Data'!$H$32,0,10*ROW('Sanitation Data'!H173))="","",OFFSET('Sanitation Data'!$H$32,0,10*ROW('Sanitation Data'!H173)))</f>
        <v/>
      </c>
      <c r="DJ179" s="295" t="str">
        <f ca="true">+IF(OFFSET('Sanitation Data'!$I$28,0,10*ROW('Sanitation Data'!I173))="","",OFFSET('Sanitation Data'!$I$28,0,10*ROW('Sanitation Data'!I173)))</f>
        <v/>
      </c>
      <c r="DK179" s="295" t="str">
        <f ca="true">+IF(OFFSET('Sanitation Data'!$I$29,0,10*ROW('Sanitation Data'!I173))="","",OFFSET('Sanitation Data'!$I$29,0,10*ROW('Sanitation Data'!I173)))</f>
        <v/>
      </c>
      <c r="DL179" s="295" t="str">
        <f ca="true">+IF(OFFSET('Sanitation Data'!$I$30,0,10*ROW('Sanitation Data'!I173))="","",OFFSET('Sanitation Data'!$I$30,0,10*ROW('Sanitation Data'!I173)))</f>
        <v/>
      </c>
      <c r="DM179" s="295" t="str">
        <f ca="true">+IF(OFFSET('Sanitation Data'!$I$31,0,10*ROW('Sanitation Data'!I173))="","",OFFSET('Sanitation Data'!$I$31,0,10*ROW('Sanitation Data'!I173)))</f>
        <v/>
      </c>
      <c r="DN179" s="295" t="str">
        <f ca="true">+IF(OFFSET('Sanitation Data'!$I$32,0,10*ROW('Sanitation Data'!I173))="","",OFFSET('Sanitation Data'!$I$32,0,10*ROW('Sanitation Data'!I173)))</f>
        <v/>
      </c>
      <c r="DO179" s="295" t="str">
        <f ca="true">+IF(OFFSET('Hygiene Data'!$D$11,0,10*ROW('Hygiene Data'!D173))="","",OFFSET('Hygiene Data'!$D$11,0,10*ROW('Hygiene Data'!D173)))</f>
        <v/>
      </c>
      <c r="DP179" s="295" t="str">
        <f ca="true">+IF(OFFSET('Hygiene Data'!$D$12,0,10*ROW('Hygiene Data'!D173))="","",OFFSET('Hygiene Data'!$D$12,0,10*ROW('Hygiene Data'!D173)))</f>
        <v/>
      </c>
      <c r="DQ179" s="295" t="str">
        <f ca="true">+IF(OFFSET('Hygiene Data'!$D$13,0,10*ROW('Hygiene Data'!D173))="","",OFFSET('Hygiene Data'!$D$13,0,10*ROW('Hygiene Data'!D173)))</f>
        <v/>
      </c>
      <c r="DR179" s="295" t="str">
        <f ca="true">+IF(OFFSET('Hygiene Data'!$E$11,0,10*ROW('Hygiene Data'!E173))="","",OFFSET('Hygiene Data'!$E$11,0,10*ROW('Hygiene Data'!E173)))</f>
        <v/>
      </c>
      <c r="DS179" s="295" t="str">
        <f ca="true">+IF(OFFSET('Hygiene Data'!$E$12,0,10*ROW('Hygiene Data'!E173))="","",OFFSET('Hygiene Data'!$E$12,0,10*ROW('Hygiene Data'!E173)))</f>
        <v/>
      </c>
      <c r="DT179" s="295" t="str">
        <f ca="true">+IF(OFFSET('Hygiene Data'!$E$13,0,10*ROW('Hygiene Data'!E173))="","",OFFSET('Hygiene Data'!$E$13,0,10*ROW('Hygiene Data'!E173)))</f>
        <v/>
      </c>
      <c r="DU179" s="295" t="str">
        <f ca="true">+IF(OFFSET('Hygiene Data'!$F$11,0,10*ROW('Hygiene Data'!F173))="","",OFFSET('Hygiene Data'!$F$11,0,10*ROW('Hygiene Data'!F173)))</f>
        <v/>
      </c>
      <c r="DV179" s="295" t="str">
        <f ca="true">+IF(OFFSET('Hygiene Data'!$F$12,0,10*ROW('Hygiene Data'!F173))="","",OFFSET('Hygiene Data'!$F$12,0,10*ROW('Hygiene Data'!F173)))</f>
        <v/>
      </c>
      <c r="DW179" s="295" t="str">
        <f ca="true">+IF(OFFSET('Hygiene Data'!$F$13,0,10*ROW('Hygiene Data'!F173))="","",OFFSET('Hygiene Data'!$F$13,0,10*ROW('Hygiene Data'!F173)))</f>
        <v/>
      </c>
      <c r="DX179" s="295" t="str">
        <f ca="true">+IF(OFFSET('Hygiene Data'!$G$11,0,10*ROW('Hygiene Data'!G173))="","",OFFSET('Hygiene Data'!$G$11,0,10*ROW('Hygiene Data'!G173)))</f>
        <v/>
      </c>
      <c r="DY179" s="295" t="str">
        <f ca="true">+IF(OFFSET('Hygiene Data'!$G$12,0,10*ROW('Hygiene Data'!G173))="","",OFFSET('Hygiene Data'!$G$12,0,10*ROW('Hygiene Data'!G173)))</f>
        <v/>
      </c>
      <c r="DZ179" s="295" t="str">
        <f ca="true">+IF(OFFSET('Hygiene Data'!$G$13,0,10*ROW('Hygiene Data'!G173))="","",OFFSET('Hygiene Data'!$G$13,0,10*ROW('Hygiene Data'!G173)))</f>
        <v/>
      </c>
      <c r="EA179" s="295" t="str">
        <f ca="true">+IF(OFFSET('Hygiene Data'!$H$11,0,10*ROW('Hygiene Data'!H173))="","",OFFSET('Hygiene Data'!$H$11,0,10*ROW('Hygiene Data'!H173)))</f>
        <v/>
      </c>
      <c r="EB179" s="295" t="str">
        <f ca="true">+IF(OFFSET('Hygiene Data'!$H$12,0,10*ROW('Hygiene Data'!H173))="","",OFFSET('Hygiene Data'!$H$12,0,10*ROW('Hygiene Data'!H173)))</f>
        <v/>
      </c>
      <c r="EC179" s="295" t="str">
        <f ca="true">+IF(OFFSET('Hygiene Data'!$H$13,0,10*ROW('Hygiene Data'!H173))="","",OFFSET('Hygiene Data'!$H$13,0,10*ROW('Hygiene Data'!H173)))</f>
        <v/>
      </c>
      <c r="ED179" s="295" t="str">
        <f ca="true">+IF(OFFSET('Hygiene Data'!$I$11,0,10*ROW('Hygiene Data'!I173))="","",OFFSET('Hygiene Data'!$I$11,0,10*ROW('Hygiene Data'!I173)))</f>
        <v/>
      </c>
      <c r="EE179" s="295" t="str">
        <f ca="true">+IF(OFFSET('Hygiene Data'!$I$12,0,10*ROW('Hygiene Data'!I173))="","",OFFSET('Hygiene Data'!$I$12,0,10*ROW('Hygiene Data'!I173)))</f>
        <v/>
      </c>
      <c r="EF179" s="29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5"/>
      <c r="BS180" s="295" t="str">
        <f ca="true">+IF(OFFSET('Water Data'!$D$27,0,10*ROW('Water Data'!D174))="","",OFFSET('Water Data'!$D$27,0,10*ROW('Water Data'!D174)))</f>
        <v/>
      </c>
      <c r="BT180" s="295" t="str">
        <f ca="true">+IF(OFFSET('Water Data'!$D$28,0,10*ROW('Water Data'!D174))="","",OFFSET('Water Data'!$D$28,0,10*ROW('Water Data'!D174)))</f>
        <v/>
      </c>
      <c r="BU180" s="295" t="str">
        <f ca="true">+IF(OFFSET('Water Data'!$D$29,0,10*ROW('Water Data'!D174))="","",OFFSET('Water Data'!$D$29,0,10*ROW('Water Data'!D174)))</f>
        <v/>
      </c>
      <c r="BV180" s="295" t="str">
        <f ca="true">+IF(OFFSET('Water Data'!$E$27,0,10*ROW('Water Data'!E174))="","",OFFSET('Water Data'!$E$27,0,10*ROW('Water Data'!E174)))</f>
        <v/>
      </c>
      <c r="BW180" s="295" t="str">
        <f ca="true">+IF(OFFSET('Water Data'!$E$28,0,10*ROW('Water Data'!E174))="","",OFFSET('Water Data'!$E$28,0,10*ROW('Water Data'!E174)))</f>
        <v/>
      </c>
      <c r="BX180" s="295" t="str">
        <f ca="true">+IF(OFFSET('Water Data'!$E$29,0,10*ROW('Water Data'!E174))="","",OFFSET('Water Data'!$E$29,0,10*ROW('Water Data'!E174)))</f>
        <v/>
      </c>
      <c r="BY180" s="295" t="str">
        <f ca="true">+IF(OFFSET('Water Data'!$F$27,0,10*ROW('Water Data'!F174))="","",OFFSET('Water Data'!$F$27,0,10*ROW('Water Data'!F174)))</f>
        <v/>
      </c>
      <c r="BZ180" s="295" t="str">
        <f ca="true">+IF(OFFSET('Water Data'!$F$28,0,10*ROW('Water Data'!F174))="","",OFFSET('Water Data'!$F$28,0,10*ROW('Water Data'!F174)))</f>
        <v/>
      </c>
      <c r="CA180" s="295" t="str">
        <f ca="true">+IF(OFFSET('Water Data'!$F$29,0,10*ROW('Water Data'!F174))="","",OFFSET('Water Data'!$F$29,0,10*ROW('Water Data'!F174)))</f>
        <v/>
      </c>
      <c r="CB180" s="295" t="str">
        <f ca="true">+IF(OFFSET('Water Data'!$G$27,0,10*ROW('Water Data'!G174))="","",OFFSET('Water Data'!$G$27,0,10*ROW('Water Data'!G174)))</f>
        <v/>
      </c>
      <c r="CC180" s="295" t="str">
        <f ca="true">+IF(OFFSET('Water Data'!$G$28,0,10*ROW('Water Data'!G174))="","",OFFSET('Water Data'!$G$28,0,10*ROW('Water Data'!G174)))</f>
        <v/>
      </c>
      <c r="CD180" s="295" t="str">
        <f ca="true">+IF(OFFSET('Water Data'!$G$29,0,10*ROW('Water Data'!G174))="","",OFFSET('Water Data'!$G$29,0,10*ROW('Water Data'!G174)))</f>
        <v/>
      </c>
      <c r="CE180" s="295" t="str">
        <f ca="true">+IF(OFFSET('Water Data'!$H$27,0,10*ROW('Water Data'!H174))="","",OFFSET('Water Data'!$H$27,0,10*ROW('Water Data'!H174)))</f>
        <v/>
      </c>
      <c r="CF180" s="295" t="str">
        <f ca="true">+IF(OFFSET('Water Data'!$H$28,0,10*ROW('Water Data'!H174))="","",OFFSET('Water Data'!$H$28,0,10*ROW('Water Data'!H174)))</f>
        <v/>
      </c>
      <c r="CG180" s="295" t="str">
        <f ca="true">+IF(OFFSET('Water Data'!$H$29,0,10*ROW('Water Data'!H174))="","",OFFSET('Water Data'!$H$29,0,10*ROW('Water Data'!H174)))</f>
        <v/>
      </c>
      <c r="CH180" s="295" t="str">
        <f ca="true">+IF(OFFSET('Water Data'!$I$27,0,10*ROW('Water Data'!I174))="","",OFFSET('Water Data'!$I$27,0,10*ROW('Water Data'!I174)))</f>
        <v/>
      </c>
      <c r="CI180" s="295" t="str">
        <f ca="true">+IF(OFFSET('Water Data'!$I$28,0,10*ROW('Water Data'!I174))="","",OFFSET('Water Data'!$I$28,0,10*ROW('Water Data'!I174)))</f>
        <v/>
      </c>
      <c r="CJ180" s="295" t="str">
        <f ca="true">+IF(OFFSET('Water Data'!$I$29,0,10*ROW('Water Data'!I174))="","",OFFSET('Water Data'!$I$29,0,10*ROW('Water Data'!I174)))</f>
        <v/>
      </c>
      <c r="CK180" s="295" t="str">
        <f ca="true">+IF(OFFSET('Sanitation Data'!$D$28,0,10*ROW('Sanitation Data'!D174))="","",OFFSET('Sanitation Data'!$D$28,0,10*ROW('Sanitation Data'!D174)))</f>
        <v/>
      </c>
      <c r="CL180" s="295" t="str">
        <f ca="true">+IF(OFFSET('Sanitation Data'!$D$29,0,10*ROW('Sanitation Data'!D174))="","",OFFSET('Sanitation Data'!$D$29,0,10*ROW('Sanitation Data'!D174)))</f>
        <v/>
      </c>
      <c r="CM180" s="295" t="str">
        <f ca="true">+IF(OFFSET('Sanitation Data'!$D$30,0,10*ROW('Sanitation Data'!D174))="","",OFFSET('Sanitation Data'!$D$30,0,10*ROW('Sanitation Data'!D174)))</f>
        <v/>
      </c>
      <c r="CN180" s="295" t="str">
        <f ca="true">+IF(OFFSET('Sanitation Data'!$D$31,0,10*ROW('Sanitation Data'!D174))="","",OFFSET('Sanitation Data'!$D$31,0,10*ROW('Sanitation Data'!D174)))</f>
        <v/>
      </c>
      <c r="CO180" s="295" t="str">
        <f ca="true">+IF(OFFSET('Sanitation Data'!$D$32,0,10*ROW('Sanitation Data'!D174))="","",OFFSET('Sanitation Data'!$D$32,0,10*ROW('Sanitation Data'!D174)))</f>
        <v/>
      </c>
      <c r="CP180" s="295" t="str">
        <f ca="true">+IF(OFFSET('Sanitation Data'!$E$28,0,10*ROW('Sanitation Data'!E174))="","",OFFSET('Sanitation Data'!$E$28,0,10*ROW('Sanitation Data'!E174)))</f>
        <v/>
      </c>
      <c r="CQ180" s="295" t="str">
        <f ca="true">+IF(OFFSET('Sanitation Data'!$E$29,0,10*ROW('Sanitation Data'!E174))="","",OFFSET('Sanitation Data'!$E$29,0,10*ROW('Sanitation Data'!E174)))</f>
        <v/>
      </c>
      <c r="CR180" s="295" t="str">
        <f ca="true">+IF(OFFSET('Sanitation Data'!$E$30,0,10*ROW('Sanitation Data'!E174))="","",OFFSET('Sanitation Data'!$E$30,0,10*ROW('Sanitation Data'!E174)))</f>
        <v/>
      </c>
      <c r="CS180" s="295" t="str">
        <f ca="true">+IF(OFFSET('Sanitation Data'!$E$31,0,10*ROW('Sanitation Data'!E174))="","",OFFSET('Sanitation Data'!$E$31,0,10*ROW('Sanitation Data'!E174)))</f>
        <v/>
      </c>
      <c r="CT180" s="295" t="str">
        <f ca="true">+IF(OFFSET('Sanitation Data'!$E$32,0,10*ROW('Sanitation Data'!E174))="","",OFFSET('Sanitation Data'!$E$32,0,10*ROW('Sanitation Data'!E174)))</f>
        <v/>
      </c>
      <c r="CU180" s="295" t="str">
        <f ca="true">+IF(OFFSET('Sanitation Data'!$F$28,0,10*ROW('Sanitation Data'!F174))="","",OFFSET('Sanitation Data'!$F$28,0,10*ROW('Sanitation Data'!F174)))</f>
        <v/>
      </c>
      <c r="CV180" s="295" t="str">
        <f ca="true">+IF(OFFSET('Sanitation Data'!$F$29,0,10*ROW('Sanitation Data'!F174))="","",OFFSET('Sanitation Data'!$F$29,0,10*ROW('Sanitation Data'!F174)))</f>
        <v/>
      </c>
      <c r="CW180" s="295" t="str">
        <f ca="true">+IF(OFFSET('Sanitation Data'!$F$30,0,10*ROW('Sanitation Data'!F174))="","",OFFSET('Sanitation Data'!$F$30,0,10*ROW('Sanitation Data'!F174)))</f>
        <v/>
      </c>
      <c r="CX180" s="295" t="str">
        <f ca="true">+IF(OFFSET('Sanitation Data'!$F$31,0,10*ROW('Sanitation Data'!F174))="","",OFFSET('Sanitation Data'!$F$31,0,10*ROW('Sanitation Data'!F174)))</f>
        <v/>
      </c>
      <c r="CY180" s="295" t="str">
        <f ca="true">+IF(OFFSET('Sanitation Data'!$F$32,0,10*ROW('Sanitation Data'!F174))="","",OFFSET('Sanitation Data'!$F$32,0,10*ROW('Sanitation Data'!F174)))</f>
        <v/>
      </c>
      <c r="CZ180" s="295" t="str">
        <f ca="true">+IF(OFFSET('Sanitation Data'!$G$28,0,10*ROW('Sanitation Data'!G174))="","",OFFSET('Sanitation Data'!$G$28,0,10*ROW('Sanitation Data'!G174)))</f>
        <v/>
      </c>
      <c r="DA180" s="295" t="str">
        <f ca="true">+IF(OFFSET('Sanitation Data'!$G$29,0,10*ROW('Sanitation Data'!G174))="","",OFFSET('Sanitation Data'!$G$29,0,10*ROW('Sanitation Data'!G174)))</f>
        <v/>
      </c>
      <c r="DB180" s="295" t="str">
        <f ca="true">+IF(OFFSET('Sanitation Data'!$G$30,0,10*ROW('Sanitation Data'!G174))="","",OFFSET('Sanitation Data'!$G$30,0,10*ROW('Sanitation Data'!G174)))</f>
        <v/>
      </c>
      <c r="DC180" s="295" t="str">
        <f ca="true">+IF(OFFSET('Sanitation Data'!$G$31,0,10*ROW('Sanitation Data'!G174))="","",OFFSET('Sanitation Data'!$G$31,0,10*ROW('Sanitation Data'!G174)))</f>
        <v/>
      </c>
      <c r="DD180" s="295" t="str">
        <f ca="true">+IF(OFFSET('Sanitation Data'!$G$32,0,10*ROW('Sanitation Data'!G174))="","",OFFSET('Sanitation Data'!$G$32,0,10*ROW('Sanitation Data'!G174)))</f>
        <v/>
      </c>
      <c r="DE180" s="295" t="str">
        <f ca="true">+IF(OFFSET('Sanitation Data'!$H$28,0,10*ROW('Sanitation Data'!H174))="","",OFFSET('Sanitation Data'!$H$28,0,10*ROW('Sanitation Data'!H174)))</f>
        <v/>
      </c>
      <c r="DF180" s="295" t="str">
        <f ca="true">+IF(OFFSET('Sanitation Data'!$H$29,0,10*ROW('Sanitation Data'!H174))="","",OFFSET('Sanitation Data'!$H$29,0,10*ROW('Sanitation Data'!H174)))</f>
        <v/>
      </c>
      <c r="DG180" s="295" t="str">
        <f ca="true">+IF(OFFSET('Sanitation Data'!$H$30,0,10*ROW('Sanitation Data'!H174))="","",OFFSET('Sanitation Data'!$H$30,0,10*ROW('Sanitation Data'!H174)))</f>
        <v/>
      </c>
      <c r="DH180" s="295" t="str">
        <f ca="true">+IF(OFFSET('Sanitation Data'!$H$31,0,10*ROW('Sanitation Data'!H174))="","",OFFSET('Sanitation Data'!$H$31,0,10*ROW('Sanitation Data'!H174)))</f>
        <v/>
      </c>
      <c r="DI180" s="295" t="str">
        <f ca="true">+IF(OFFSET('Sanitation Data'!$H$32,0,10*ROW('Sanitation Data'!H174))="","",OFFSET('Sanitation Data'!$H$32,0,10*ROW('Sanitation Data'!H174)))</f>
        <v/>
      </c>
      <c r="DJ180" s="295" t="str">
        <f ca="true">+IF(OFFSET('Sanitation Data'!$I$28,0,10*ROW('Sanitation Data'!I174))="","",OFFSET('Sanitation Data'!$I$28,0,10*ROW('Sanitation Data'!I174)))</f>
        <v/>
      </c>
      <c r="DK180" s="295" t="str">
        <f ca="true">+IF(OFFSET('Sanitation Data'!$I$29,0,10*ROW('Sanitation Data'!I174))="","",OFFSET('Sanitation Data'!$I$29,0,10*ROW('Sanitation Data'!I174)))</f>
        <v/>
      </c>
      <c r="DL180" s="295" t="str">
        <f ca="true">+IF(OFFSET('Sanitation Data'!$I$30,0,10*ROW('Sanitation Data'!I174))="","",OFFSET('Sanitation Data'!$I$30,0,10*ROW('Sanitation Data'!I174)))</f>
        <v/>
      </c>
      <c r="DM180" s="295" t="str">
        <f ca="true">+IF(OFFSET('Sanitation Data'!$I$31,0,10*ROW('Sanitation Data'!I174))="","",OFFSET('Sanitation Data'!$I$31,0,10*ROW('Sanitation Data'!I174)))</f>
        <v/>
      </c>
      <c r="DN180" s="295" t="str">
        <f ca="true">+IF(OFFSET('Sanitation Data'!$I$32,0,10*ROW('Sanitation Data'!I174))="","",OFFSET('Sanitation Data'!$I$32,0,10*ROW('Sanitation Data'!I174)))</f>
        <v/>
      </c>
      <c r="DO180" s="295" t="str">
        <f ca="true">+IF(OFFSET('Hygiene Data'!$D$11,0,10*ROW('Hygiene Data'!D174))="","",OFFSET('Hygiene Data'!$D$11,0,10*ROW('Hygiene Data'!D174)))</f>
        <v/>
      </c>
      <c r="DP180" s="295" t="str">
        <f ca="true">+IF(OFFSET('Hygiene Data'!$D$12,0,10*ROW('Hygiene Data'!D174))="","",OFFSET('Hygiene Data'!$D$12,0,10*ROW('Hygiene Data'!D174)))</f>
        <v/>
      </c>
      <c r="DQ180" s="295" t="str">
        <f ca="true">+IF(OFFSET('Hygiene Data'!$D$13,0,10*ROW('Hygiene Data'!D174))="","",OFFSET('Hygiene Data'!$D$13,0,10*ROW('Hygiene Data'!D174)))</f>
        <v/>
      </c>
      <c r="DR180" s="295" t="str">
        <f ca="true">+IF(OFFSET('Hygiene Data'!$E$11,0,10*ROW('Hygiene Data'!E174))="","",OFFSET('Hygiene Data'!$E$11,0,10*ROW('Hygiene Data'!E174)))</f>
        <v/>
      </c>
      <c r="DS180" s="295" t="str">
        <f ca="true">+IF(OFFSET('Hygiene Data'!$E$12,0,10*ROW('Hygiene Data'!E174))="","",OFFSET('Hygiene Data'!$E$12,0,10*ROW('Hygiene Data'!E174)))</f>
        <v/>
      </c>
      <c r="DT180" s="295" t="str">
        <f ca="true">+IF(OFFSET('Hygiene Data'!$E$13,0,10*ROW('Hygiene Data'!E174))="","",OFFSET('Hygiene Data'!$E$13,0,10*ROW('Hygiene Data'!E174)))</f>
        <v/>
      </c>
      <c r="DU180" s="295" t="str">
        <f ca="true">+IF(OFFSET('Hygiene Data'!$F$11,0,10*ROW('Hygiene Data'!F174))="","",OFFSET('Hygiene Data'!$F$11,0,10*ROW('Hygiene Data'!F174)))</f>
        <v/>
      </c>
      <c r="DV180" s="295" t="str">
        <f ca="true">+IF(OFFSET('Hygiene Data'!$F$12,0,10*ROW('Hygiene Data'!F174))="","",OFFSET('Hygiene Data'!$F$12,0,10*ROW('Hygiene Data'!F174)))</f>
        <v/>
      </c>
      <c r="DW180" s="295" t="str">
        <f ca="true">+IF(OFFSET('Hygiene Data'!$F$13,0,10*ROW('Hygiene Data'!F174))="","",OFFSET('Hygiene Data'!$F$13,0,10*ROW('Hygiene Data'!F174)))</f>
        <v/>
      </c>
      <c r="DX180" s="295" t="str">
        <f ca="true">+IF(OFFSET('Hygiene Data'!$G$11,0,10*ROW('Hygiene Data'!G174))="","",OFFSET('Hygiene Data'!$G$11,0,10*ROW('Hygiene Data'!G174)))</f>
        <v/>
      </c>
      <c r="DY180" s="295" t="str">
        <f ca="true">+IF(OFFSET('Hygiene Data'!$G$12,0,10*ROW('Hygiene Data'!G174))="","",OFFSET('Hygiene Data'!$G$12,0,10*ROW('Hygiene Data'!G174)))</f>
        <v/>
      </c>
      <c r="DZ180" s="295" t="str">
        <f ca="true">+IF(OFFSET('Hygiene Data'!$G$13,0,10*ROW('Hygiene Data'!G174))="","",OFFSET('Hygiene Data'!$G$13,0,10*ROW('Hygiene Data'!G174)))</f>
        <v/>
      </c>
      <c r="EA180" s="295" t="str">
        <f ca="true">+IF(OFFSET('Hygiene Data'!$H$11,0,10*ROW('Hygiene Data'!H174))="","",OFFSET('Hygiene Data'!$H$11,0,10*ROW('Hygiene Data'!H174)))</f>
        <v/>
      </c>
      <c r="EB180" s="295" t="str">
        <f ca="true">+IF(OFFSET('Hygiene Data'!$H$12,0,10*ROW('Hygiene Data'!H174))="","",OFFSET('Hygiene Data'!$H$12,0,10*ROW('Hygiene Data'!H174)))</f>
        <v/>
      </c>
      <c r="EC180" s="295" t="str">
        <f ca="true">+IF(OFFSET('Hygiene Data'!$H$13,0,10*ROW('Hygiene Data'!H174))="","",OFFSET('Hygiene Data'!$H$13,0,10*ROW('Hygiene Data'!H174)))</f>
        <v/>
      </c>
      <c r="ED180" s="295" t="str">
        <f ca="true">+IF(OFFSET('Hygiene Data'!$I$11,0,10*ROW('Hygiene Data'!I174))="","",OFFSET('Hygiene Data'!$I$11,0,10*ROW('Hygiene Data'!I174)))</f>
        <v/>
      </c>
      <c r="EE180" s="295" t="str">
        <f ca="true">+IF(OFFSET('Hygiene Data'!$I$12,0,10*ROW('Hygiene Data'!I174))="","",OFFSET('Hygiene Data'!$I$12,0,10*ROW('Hygiene Data'!I174)))</f>
        <v/>
      </c>
      <c r="EF180" s="29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5"/>
      <c r="BS181" s="295" t="str">
        <f ca="true">+IF(OFFSET('Water Data'!$D$27,0,10*ROW('Water Data'!D175))="","",OFFSET('Water Data'!$D$27,0,10*ROW('Water Data'!D175)))</f>
        <v/>
      </c>
      <c r="BT181" s="295" t="str">
        <f ca="true">+IF(OFFSET('Water Data'!$D$28,0,10*ROW('Water Data'!D175))="","",OFFSET('Water Data'!$D$28,0,10*ROW('Water Data'!D175)))</f>
        <v/>
      </c>
      <c r="BU181" s="295" t="str">
        <f ca="true">+IF(OFFSET('Water Data'!$D$29,0,10*ROW('Water Data'!D175))="","",OFFSET('Water Data'!$D$29,0,10*ROW('Water Data'!D175)))</f>
        <v/>
      </c>
      <c r="BV181" s="295" t="str">
        <f ca="true">+IF(OFFSET('Water Data'!$E$27,0,10*ROW('Water Data'!E175))="","",OFFSET('Water Data'!$E$27,0,10*ROW('Water Data'!E175)))</f>
        <v/>
      </c>
      <c r="BW181" s="295" t="str">
        <f ca="true">+IF(OFFSET('Water Data'!$E$28,0,10*ROW('Water Data'!E175))="","",OFFSET('Water Data'!$E$28,0,10*ROW('Water Data'!E175)))</f>
        <v/>
      </c>
      <c r="BX181" s="295" t="str">
        <f ca="true">+IF(OFFSET('Water Data'!$E$29,0,10*ROW('Water Data'!E175))="","",OFFSET('Water Data'!$E$29,0,10*ROW('Water Data'!E175)))</f>
        <v/>
      </c>
      <c r="BY181" s="295" t="str">
        <f ca="true">+IF(OFFSET('Water Data'!$F$27,0,10*ROW('Water Data'!F175))="","",OFFSET('Water Data'!$F$27,0,10*ROW('Water Data'!F175)))</f>
        <v/>
      </c>
      <c r="BZ181" s="295" t="str">
        <f ca="true">+IF(OFFSET('Water Data'!$F$28,0,10*ROW('Water Data'!F175))="","",OFFSET('Water Data'!$F$28,0,10*ROW('Water Data'!F175)))</f>
        <v/>
      </c>
      <c r="CA181" s="295" t="str">
        <f ca="true">+IF(OFFSET('Water Data'!$F$29,0,10*ROW('Water Data'!F175))="","",OFFSET('Water Data'!$F$29,0,10*ROW('Water Data'!F175)))</f>
        <v/>
      </c>
      <c r="CB181" s="295" t="str">
        <f ca="true">+IF(OFFSET('Water Data'!$G$27,0,10*ROW('Water Data'!G175))="","",OFFSET('Water Data'!$G$27,0,10*ROW('Water Data'!G175)))</f>
        <v/>
      </c>
      <c r="CC181" s="295" t="str">
        <f ca="true">+IF(OFFSET('Water Data'!$G$28,0,10*ROW('Water Data'!G175))="","",OFFSET('Water Data'!$G$28,0,10*ROW('Water Data'!G175)))</f>
        <v/>
      </c>
      <c r="CD181" s="295" t="str">
        <f ca="true">+IF(OFFSET('Water Data'!$G$29,0,10*ROW('Water Data'!G175))="","",OFFSET('Water Data'!$G$29,0,10*ROW('Water Data'!G175)))</f>
        <v/>
      </c>
      <c r="CE181" s="295" t="str">
        <f ca="true">+IF(OFFSET('Water Data'!$H$27,0,10*ROW('Water Data'!H175))="","",OFFSET('Water Data'!$H$27,0,10*ROW('Water Data'!H175)))</f>
        <v/>
      </c>
      <c r="CF181" s="295" t="str">
        <f ca="true">+IF(OFFSET('Water Data'!$H$28,0,10*ROW('Water Data'!H175))="","",OFFSET('Water Data'!$H$28,0,10*ROW('Water Data'!H175)))</f>
        <v/>
      </c>
      <c r="CG181" s="295" t="str">
        <f ca="true">+IF(OFFSET('Water Data'!$H$29,0,10*ROW('Water Data'!H175))="","",OFFSET('Water Data'!$H$29,0,10*ROW('Water Data'!H175)))</f>
        <v/>
      </c>
      <c r="CH181" s="295" t="str">
        <f ca="true">+IF(OFFSET('Water Data'!$I$27,0,10*ROW('Water Data'!I175))="","",OFFSET('Water Data'!$I$27,0,10*ROW('Water Data'!I175)))</f>
        <v/>
      </c>
      <c r="CI181" s="295" t="str">
        <f ca="true">+IF(OFFSET('Water Data'!$I$28,0,10*ROW('Water Data'!I175))="","",OFFSET('Water Data'!$I$28,0,10*ROW('Water Data'!I175)))</f>
        <v/>
      </c>
      <c r="CJ181" s="295" t="str">
        <f ca="true">+IF(OFFSET('Water Data'!$I$29,0,10*ROW('Water Data'!I175))="","",OFFSET('Water Data'!$I$29,0,10*ROW('Water Data'!I175)))</f>
        <v/>
      </c>
      <c r="CK181" s="295" t="str">
        <f ca="true">+IF(OFFSET('Sanitation Data'!$D$28,0,10*ROW('Sanitation Data'!D175))="","",OFFSET('Sanitation Data'!$D$28,0,10*ROW('Sanitation Data'!D175)))</f>
        <v/>
      </c>
      <c r="CL181" s="295" t="str">
        <f ca="true">+IF(OFFSET('Sanitation Data'!$D$29,0,10*ROW('Sanitation Data'!D175))="","",OFFSET('Sanitation Data'!$D$29,0,10*ROW('Sanitation Data'!D175)))</f>
        <v/>
      </c>
      <c r="CM181" s="295" t="str">
        <f ca="true">+IF(OFFSET('Sanitation Data'!$D$30,0,10*ROW('Sanitation Data'!D175))="","",OFFSET('Sanitation Data'!$D$30,0,10*ROW('Sanitation Data'!D175)))</f>
        <v/>
      </c>
      <c r="CN181" s="295" t="str">
        <f ca="true">+IF(OFFSET('Sanitation Data'!$D$31,0,10*ROW('Sanitation Data'!D175))="","",OFFSET('Sanitation Data'!$D$31,0,10*ROW('Sanitation Data'!D175)))</f>
        <v/>
      </c>
      <c r="CO181" s="295" t="str">
        <f ca="true">+IF(OFFSET('Sanitation Data'!$D$32,0,10*ROW('Sanitation Data'!D175))="","",OFFSET('Sanitation Data'!$D$32,0,10*ROW('Sanitation Data'!D175)))</f>
        <v/>
      </c>
      <c r="CP181" s="295" t="str">
        <f ca="true">+IF(OFFSET('Sanitation Data'!$E$28,0,10*ROW('Sanitation Data'!E175))="","",OFFSET('Sanitation Data'!$E$28,0,10*ROW('Sanitation Data'!E175)))</f>
        <v/>
      </c>
      <c r="CQ181" s="295" t="str">
        <f ca="true">+IF(OFFSET('Sanitation Data'!$E$29,0,10*ROW('Sanitation Data'!E175))="","",OFFSET('Sanitation Data'!$E$29,0,10*ROW('Sanitation Data'!E175)))</f>
        <v/>
      </c>
      <c r="CR181" s="295" t="str">
        <f ca="true">+IF(OFFSET('Sanitation Data'!$E$30,0,10*ROW('Sanitation Data'!E175))="","",OFFSET('Sanitation Data'!$E$30,0,10*ROW('Sanitation Data'!E175)))</f>
        <v/>
      </c>
      <c r="CS181" s="295" t="str">
        <f ca="true">+IF(OFFSET('Sanitation Data'!$E$31,0,10*ROW('Sanitation Data'!E175))="","",OFFSET('Sanitation Data'!$E$31,0,10*ROW('Sanitation Data'!E175)))</f>
        <v/>
      </c>
      <c r="CT181" s="295" t="str">
        <f ca="true">+IF(OFFSET('Sanitation Data'!$E$32,0,10*ROW('Sanitation Data'!E175))="","",OFFSET('Sanitation Data'!$E$32,0,10*ROW('Sanitation Data'!E175)))</f>
        <v/>
      </c>
      <c r="CU181" s="295" t="str">
        <f ca="true">+IF(OFFSET('Sanitation Data'!$F$28,0,10*ROW('Sanitation Data'!F175))="","",OFFSET('Sanitation Data'!$F$28,0,10*ROW('Sanitation Data'!F175)))</f>
        <v/>
      </c>
      <c r="CV181" s="295" t="str">
        <f ca="true">+IF(OFFSET('Sanitation Data'!$F$29,0,10*ROW('Sanitation Data'!F175))="","",OFFSET('Sanitation Data'!$F$29,0,10*ROW('Sanitation Data'!F175)))</f>
        <v/>
      </c>
      <c r="CW181" s="295" t="str">
        <f ca="true">+IF(OFFSET('Sanitation Data'!$F$30,0,10*ROW('Sanitation Data'!F175))="","",OFFSET('Sanitation Data'!$F$30,0,10*ROW('Sanitation Data'!F175)))</f>
        <v/>
      </c>
      <c r="CX181" s="295" t="str">
        <f ca="true">+IF(OFFSET('Sanitation Data'!$F$31,0,10*ROW('Sanitation Data'!F175))="","",OFFSET('Sanitation Data'!$F$31,0,10*ROW('Sanitation Data'!F175)))</f>
        <v/>
      </c>
      <c r="CY181" s="295" t="str">
        <f ca="true">+IF(OFFSET('Sanitation Data'!$F$32,0,10*ROW('Sanitation Data'!F175))="","",OFFSET('Sanitation Data'!$F$32,0,10*ROW('Sanitation Data'!F175)))</f>
        <v/>
      </c>
      <c r="CZ181" s="295" t="str">
        <f ca="true">+IF(OFFSET('Sanitation Data'!$G$28,0,10*ROW('Sanitation Data'!G175))="","",OFFSET('Sanitation Data'!$G$28,0,10*ROW('Sanitation Data'!G175)))</f>
        <v/>
      </c>
      <c r="DA181" s="295" t="str">
        <f ca="true">+IF(OFFSET('Sanitation Data'!$G$29,0,10*ROW('Sanitation Data'!G175))="","",OFFSET('Sanitation Data'!$G$29,0,10*ROW('Sanitation Data'!G175)))</f>
        <v/>
      </c>
      <c r="DB181" s="295" t="str">
        <f ca="true">+IF(OFFSET('Sanitation Data'!$G$30,0,10*ROW('Sanitation Data'!G175))="","",OFFSET('Sanitation Data'!$G$30,0,10*ROW('Sanitation Data'!G175)))</f>
        <v/>
      </c>
      <c r="DC181" s="295" t="str">
        <f ca="true">+IF(OFFSET('Sanitation Data'!$G$31,0,10*ROW('Sanitation Data'!G175))="","",OFFSET('Sanitation Data'!$G$31,0,10*ROW('Sanitation Data'!G175)))</f>
        <v/>
      </c>
      <c r="DD181" s="295" t="str">
        <f ca="true">+IF(OFFSET('Sanitation Data'!$G$32,0,10*ROW('Sanitation Data'!G175))="","",OFFSET('Sanitation Data'!$G$32,0,10*ROW('Sanitation Data'!G175)))</f>
        <v/>
      </c>
      <c r="DE181" s="295" t="str">
        <f ca="true">+IF(OFFSET('Sanitation Data'!$H$28,0,10*ROW('Sanitation Data'!H175))="","",OFFSET('Sanitation Data'!$H$28,0,10*ROW('Sanitation Data'!H175)))</f>
        <v/>
      </c>
      <c r="DF181" s="295" t="str">
        <f ca="true">+IF(OFFSET('Sanitation Data'!$H$29,0,10*ROW('Sanitation Data'!H175))="","",OFFSET('Sanitation Data'!$H$29,0,10*ROW('Sanitation Data'!H175)))</f>
        <v/>
      </c>
      <c r="DG181" s="295" t="str">
        <f ca="true">+IF(OFFSET('Sanitation Data'!$H$30,0,10*ROW('Sanitation Data'!H175))="","",OFFSET('Sanitation Data'!$H$30,0,10*ROW('Sanitation Data'!H175)))</f>
        <v/>
      </c>
      <c r="DH181" s="295" t="str">
        <f ca="true">+IF(OFFSET('Sanitation Data'!$H$31,0,10*ROW('Sanitation Data'!H175))="","",OFFSET('Sanitation Data'!$H$31,0,10*ROW('Sanitation Data'!H175)))</f>
        <v/>
      </c>
      <c r="DI181" s="295" t="str">
        <f ca="true">+IF(OFFSET('Sanitation Data'!$H$32,0,10*ROW('Sanitation Data'!H175))="","",OFFSET('Sanitation Data'!$H$32,0,10*ROW('Sanitation Data'!H175)))</f>
        <v/>
      </c>
      <c r="DJ181" s="295" t="str">
        <f ca="true">+IF(OFFSET('Sanitation Data'!$I$28,0,10*ROW('Sanitation Data'!I175))="","",OFFSET('Sanitation Data'!$I$28,0,10*ROW('Sanitation Data'!I175)))</f>
        <v/>
      </c>
      <c r="DK181" s="295" t="str">
        <f ca="true">+IF(OFFSET('Sanitation Data'!$I$29,0,10*ROW('Sanitation Data'!I175))="","",OFFSET('Sanitation Data'!$I$29,0,10*ROW('Sanitation Data'!I175)))</f>
        <v/>
      </c>
      <c r="DL181" s="295" t="str">
        <f ca="true">+IF(OFFSET('Sanitation Data'!$I$30,0,10*ROW('Sanitation Data'!I175))="","",OFFSET('Sanitation Data'!$I$30,0,10*ROW('Sanitation Data'!I175)))</f>
        <v/>
      </c>
      <c r="DM181" s="295" t="str">
        <f ca="true">+IF(OFFSET('Sanitation Data'!$I$31,0,10*ROW('Sanitation Data'!I175))="","",OFFSET('Sanitation Data'!$I$31,0,10*ROW('Sanitation Data'!I175)))</f>
        <v/>
      </c>
      <c r="DN181" s="295" t="str">
        <f ca="true">+IF(OFFSET('Sanitation Data'!$I$32,0,10*ROW('Sanitation Data'!I175))="","",OFFSET('Sanitation Data'!$I$32,0,10*ROW('Sanitation Data'!I175)))</f>
        <v/>
      </c>
      <c r="DO181" s="295" t="str">
        <f ca="true">+IF(OFFSET('Hygiene Data'!$D$11,0,10*ROW('Hygiene Data'!D175))="","",OFFSET('Hygiene Data'!$D$11,0,10*ROW('Hygiene Data'!D175)))</f>
        <v/>
      </c>
      <c r="DP181" s="295" t="str">
        <f ca="true">+IF(OFFSET('Hygiene Data'!$D$12,0,10*ROW('Hygiene Data'!D175))="","",OFFSET('Hygiene Data'!$D$12,0,10*ROW('Hygiene Data'!D175)))</f>
        <v/>
      </c>
      <c r="DQ181" s="295" t="str">
        <f ca="true">+IF(OFFSET('Hygiene Data'!$D$13,0,10*ROW('Hygiene Data'!D175))="","",OFFSET('Hygiene Data'!$D$13,0,10*ROW('Hygiene Data'!D175)))</f>
        <v/>
      </c>
      <c r="DR181" s="295" t="str">
        <f ca="true">+IF(OFFSET('Hygiene Data'!$E$11,0,10*ROW('Hygiene Data'!E175))="","",OFFSET('Hygiene Data'!$E$11,0,10*ROW('Hygiene Data'!E175)))</f>
        <v/>
      </c>
      <c r="DS181" s="295" t="str">
        <f ca="true">+IF(OFFSET('Hygiene Data'!$E$12,0,10*ROW('Hygiene Data'!E175))="","",OFFSET('Hygiene Data'!$E$12,0,10*ROW('Hygiene Data'!E175)))</f>
        <v/>
      </c>
      <c r="DT181" s="295" t="str">
        <f ca="true">+IF(OFFSET('Hygiene Data'!$E$13,0,10*ROW('Hygiene Data'!E175))="","",OFFSET('Hygiene Data'!$E$13,0,10*ROW('Hygiene Data'!E175)))</f>
        <v/>
      </c>
      <c r="DU181" s="295" t="str">
        <f ca="true">+IF(OFFSET('Hygiene Data'!$F$11,0,10*ROW('Hygiene Data'!F175))="","",OFFSET('Hygiene Data'!$F$11,0,10*ROW('Hygiene Data'!F175)))</f>
        <v/>
      </c>
      <c r="DV181" s="295" t="str">
        <f ca="true">+IF(OFFSET('Hygiene Data'!$F$12,0,10*ROW('Hygiene Data'!F175))="","",OFFSET('Hygiene Data'!$F$12,0,10*ROW('Hygiene Data'!F175)))</f>
        <v/>
      </c>
      <c r="DW181" s="295" t="str">
        <f ca="true">+IF(OFFSET('Hygiene Data'!$F$13,0,10*ROW('Hygiene Data'!F175))="","",OFFSET('Hygiene Data'!$F$13,0,10*ROW('Hygiene Data'!F175)))</f>
        <v/>
      </c>
      <c r="DX181" s="295" t="str">
        <f ca="true">+IF(OFFSET('Hygiene Data'!$G$11,0,10*ROW('Hygiene Data'!G175))="","",OFFSET('Hygiene Data'!$G$11,0,10*ROW('Hygiene Data'!G175)))</f>
        <v/>
      </c>
      <c r="DY181" s="295" t="str">
        <f ca="true">+IF(OFFSET('Hygiene Data'!$G$12,0,10*ROW('Hygiene Data'!G175))="","",OFFSET('Hygiene Data'!$G$12,0,10*ROW('Hygiene Data'!G175)))</f>
        <v/>
      </c>
      <c r="DZ181" s="295" t="str">
        <f ca="true">+IF(OFFSET('Hygiene Data'!$G$13,0,10*ROW('Hygiene Data'!G175))="","",OFFSET('Hygiene Data'!$G$13,0,10*ROW('Hygiene Data'!G175)))</f>
        <v/>
      </c>
      <c r="EA181" s="295" t="str">
        <f ca="true">+IF(OFFSET('Hygiene Data'!$H$11,0,10*ROW('Hygiene Data'!H175))="","",OFFSET('Hygiene Data'!$H$11,0,10*ROW('Hygiene Data'!H175)))</f>
        <v/>
      </c>
      <c r="EB181" s="295" t="str">
        <f ca="true">+IF(OFFSET('Hygiene Data'!$H$12,0,10*ROW('Hygiene Data'!H175))="","",OFFSET('Hygiene Data'!$H$12,0,10*ROW('Hygiene Data'!H175)))</f>
        <v/>
      </c>
      <c r="EC181" s="295" t="str">
        <f ca="true">+IF(OFFSET('Hygiene Data'!$H$13,0,10*ROW('Hygiene Data'!H175))="","",OFFSET('Hygiene Data'!$H$13,0,10*ROW('Hygiene Data'!H175)))</f>
        <v/>
      </c>
      <c r="ED181" s="295" t="str">
        <f ca="true">+IF(OFFSET('Hygiene Data'!$I$11,0,10*ROW('Hygiene Data'!I175))="","",OFFSET('Hygiene Data'!$I$11,0,10*ROW('Hygiene Data'!I175)))</f>
        <v/>
      </c>
      <c r="EE181" s="295" t="str">
        <f ca="true">+IF(OFFSET('Hygiene Data'!$I$12,0,10*ROW('Hygiene Data'!I175))="","",OFFSET('Hygiene Data'!$I$12,0,10*ROW('Hygiene Data'!I175)))</f>
        <v/>
      </c>
      <c r="EF181" s="29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5"/>
      <c r="BS182" s="295" t="str">
        <f ca="true">+IF(OFFSET('Water Data'!$D$27,0,10*ROW('Water Data'!D176))="","",OFFSET('Water Data'!$D$27,0,10*ROW('Water Data'!D176)))</f>
        <v/>
      </c>
      <c r="BT182" s="295" t="str">
        <f ca="true">+IF(OFFSET('Water Data'!$D$28,0,10*ROW('Water Data'!D176))="","",OFFSET('Water Data'!$D$28,0,10*ROW('Water Data'!D176)))</f>
        <v/>
      </c>
      <c r="BU182" s="295" t="str">
        <f ca="true">+IF(OFFSET('Water Data'!$D$29,0,10*ROW('Water Data'!D176))="","",OFFSET('Water Data'!$D$29,0,10*ROW('Water Data'!D176)))</f>
        <v/>
      </c>
      <c r="BV182" s="295" t="str">
        <f ca="true">+IF(OFFSET('Water Data'!$E$27,0,10*ROW('Water Data'!E176))="","",OFFSET('Water Data'!$E$27,0,10*ROW('Water Data'!E176)))</f>
        <v/>
      </c>
      <c r="BW182" s="295" t="str">
        <f ca="true">+IF(OFFSET('Water Data'!$E$28,0,10*ROW('Water Data'!E176))="","",OFFSET('Water Data'!$E$28,0,10*ROW('Water Data'!E176)))</f>
        <v/>
      </c>
      <c r="BX182" s="295" t="str">
        <f ca="true">+IF(OFFSET('Water Data'!$E$29,0,10*ROW('Water Data'!E176))="","",OFFSET('Water Data'!$E$29,0,10*ROW('Water Data'!E176)))</f>
        <v/>
      </c>
      <c r="BY182" s="295" t="str">
        <f ca="true">+IF(OFFSET('Water Data'!$F$27,0,10*ROW('Water Data'!F176))="","",OFFSET('Water Data'!$F$27,0,10*ROW('Water Data'!F176)))</f>
        <v/>
      </c>
      <c r="BZ182" s="295" t="str">
        <f ca="true">+IF(OFFSET('Water Data'!$F$28,0,10*ROW('Water Data'!F176))="","",OFFSET('Water Data'!$F$28,0,10*ROW('Water Data'!F176)))</f>
        <v/>
      </c>
      <c r="CA182" s="295" t="str">
        <f ca="true">+IF(OFFSET('Water Data'!$F$29,0,10*ROW('Water Data'!F176))="","",OFFSET('Water Data'!$F$29,0,10*ROW('Water Data'!F176)))</f>
        <v/>
      </c>
      <c r="CB182" s="295" t="str">
        <f ca="true">+IF(OFFSET('Water Data'!$G$27,0,10*ROW('Water Data'!G176))="","",OFFSET('Water Data'!$G$27,0,10*ROW('Water Data'!G176)))</f>
        <v/>
      </c>
      <c r="CC182" s="295" t="str">
        <f ca="true">+IF(OFFSET('Water Data'!$G$28,0,10*ROW('Water Data'!G176))="","",OFFSET('Water Data'!$G$28,0,10*ROW('Water Data'!G176)))</f>
        <v/>
      </c>
      <c r="CD182" s="295" t="str">
        <f ca="true">+IF(OFFSET('Water Data'!$G$29,0,10*ROW('Water Data'!G176))="","",OFFSET('Water Data'!$G$29,0,10*ROW('Water Data'!G176)))</f>
        <v/>
      </c>
      <c r="CE182" s="295" t="str">
        <f ca="true">+IF(OFFSET('Water Data'!$H$27,0,10*ROW('Water Data'!H176))="","",OFFSET('Water Data'!$H$27,0,10*ROW('Water Data'!H176)))</f>
        <v/>
      </c>
      <c r="CF182" s="295" t="str">
        <f ca="true">+IF(OFFSET('Water Data'!$H$28,0,10*ROW('Water Data'!H176))="","",OFFSET('Water Data'!$H$28,0,10*ROW('Water Data'!H176)))</f>
        <v/>
      </c>
      <c r="CG182" s="295" t="str">
        <f ca="true">+IF(OFFSET('Water Data'!$H$29,0,10*ROW('Water Data'!H176))="","",OFFSET('Water Data'!$H$29,0,10*ROW('Water Data'!H176)))</f>
        <v/>
      </c>
      <c r="CH182" s="295" t="str">
        <f ca="true">+IF(OFFSET('Water Data'!$I$27,0,10*ROW('Water Data'!I176))="","",OFFSET('Water Data'!$I$27,0,10*ROW('Water Data'!I176)))</f>
        <v/>
      </c>
      <c r="CI182" s="295" t="str">
        <f ca="true">+IF(OFFSET('Water Data'!$I$28,0,10*ROW('Water Data'!I176))="","",OFFSET('Water Data'!$I$28,0,10*ROW('Water Data'!I176)))</f>
        <v/>
      </c>
      <c r="CJ182" s="295" t="str">
        <f ca="true">+IF(OFFSET('Water Data'!$I$29,0,10*ROW('Water Data'!I176))="","",OFFSET('Water Data'!$I$29,0,10*ROW('Water Data'!I176)))</f>
        <v/>
      </c>
      <c r="CK182" s="295" t="str">
        <f ca="true">+IF(OFFSET('Sanitation Data'!$D$28,0,10*ROW('Sanitation Data'!D176))="","",OFFSET('Sanitation Data'!$D$28,0,10*ROW('Sanitation Data'!D176)))</f>
        <v/>
      </c>
      <c r="CL182" s="295" t="str">
        <f ca="true">+IF(OFFSET('Sanitation Data'!$D$29,0,10*ROW('Sanitation Data'!D176))="","",OFFSET('Sanitation Data'!$D$29,0,10*ROW('Sanitation Data'!D176)))</f>
        <v/>
      </c>
      <c r="CM182" s="295" t="str">
        <f ca="true">+IF(OFFSET('Sanitation Data'!$D$30,0,10*ROW('Sanitation Data'!D176))="","",OFFSET('Sanitation Data'!$D$30,0,10*ROW('Sanitation Data'!D176)))</f>
        <v/>
      </c>
      <c r="CN182" s="295" t="str">
        <f ca="true">+IF(OFFSET('Sanitation Data'!$D$31,0,10*ROW('Sanitation Data'!D176))="","",OFFSET('Sanitation Data'!$D$31,0,10*ROW('Sanitation Data'!D176)))</f>
        <v/>
      </c>
      <c r="CO182" s="295" t="str">
        <f ca="true">+IF(OFFSET('Sanitation Data'!$D$32,0,10*ROW('Sanitation Data'!D176))="","",OFFSET('Sanitation Data'!$D$32,0,10*ROW('Sanitation Data'!D176)))</f>
        <v/>
      </c>
      <c r="CP182" s="295" t="str">
        <f ca="true">+IF(OFFSET('Sanitation Data'!$E$28,0,10*ROW('Sanitation Data'!E176))="","",OFFSET('Sanitation Data'!$E$28,0,10*ROW('Sanitation Data'!E176)))</f>
        <v/>
      </c>
      <c r="CQ182" s="295" t="str">
        <f ca="true">+IF(OFFSET('Sanitation Data'!$E$29,0,10*ROW('Sanitation Data'!E176))="","",OFFSET('Sanitation Data'!$E$29,0,10*ROW('Sanitation Data'!E176)))</f>
        <v/>
      </c>
      <c r="CR182" s="295" t="str">
        <f ca="true">+IF(OFFSET('Sanitation Data'!$E$30,0,10*ROW('Sanitation Data'!E176))="","",OFFSET('Sanitation Data'!$E$30,0,10*ROW('Sanitation Data'!E176)))</f>
        <v/>
      </c>
      <c r="CS182" s="295" t="str">
        <f ca="true">+IF(OFFSET('Sanitation Data'!$E$31,0,10*ROW('Sanitation Data'!E176))="","",OFFSET('Sanitation Data'!$E$31,0,10*ROW('Sanitation Data'!E176)))</f>
        <v/>
      </c>
      <c r="CT182" s="295" t="str">
        <f ca="true">+IF(OFFSET('Sanitation Data'!$E$32,0,10*ROW('Sanitation Data'!E176))="","",OFFSET('Sanitation Data'!$E$32,0,10*ROW('Sanitation Data'!E176)))</f>
        <v/>
      </c>
      <c r="CU182" s="295" t="str">
        <f ca="true">+IF(OFFSET('Sanitation Data'!$F$28,0,10*ROW('Sanitation Data'!F176))="","",OFFSET('Sanitation Data'!$F$28,0,10*ROW('Sanitation Data'!F176)))</f>
        <v/>
      </c>
      <c r="CV182" s="295" t="str">
        <f ca="true">+IF(OFFSET('Sanitation Data'!$F$29,0,10*ROW('Sanitation Data'!F176))="","",OFFSET('Sanitation Data'!$F$29,0,10*ROW('Sanitation Data'!F176)))</f>
        <v/>
      </c>
      <c r="CW182" s="295" t="str">
        <f ca="true">+IF(OFFSET('Sanitation Data'!$F$30,0,10*ROW('Sanitation Data'!F176))="","",OFFSET('Sanitation Data'!$F$30,0,10*ROW('Sanitation Data'!F176)))</f>
        <v/>
      </c>
      <c r="CX182" s="295" t="str">
        <f ca="true">+IF(OFFSET('Sanitation Data'!$F$31,0,10*ROW('Sanitation Data'!F176))="","",OFFSET('Sanitation Data'!$F$31,0,10*ROW('Sanitation Data'!F176)))</f>
        <v/>
      </c>
      <c r="CY182" s="295" t="str">
        <f ca="true">+IF(OFFSET('Sanitation Data'!$F$32,0,10*ROW('Sanitation Data'!F176))="","",OFFSET('Sanitation Data'!$F$32,0,10*ROW('Sanitation Data'!F176)))</f>
        <v/>
      </c>
      <c r="CZ182" s="295" t="str">
        <f ca="true">+IF(OFFSET('Sanitation Data'!$G$28,0,10*ROW('Sanitation Data'!G176))="","",OFFSET('Sanitation Data'!$G$28,0,10*ROW('Sanitation Data'!G176)))</f>
        <v/>
      </c>
      <c r="DA182" s="295" t="str">
        <f ca="true">+IF(OFFSET('Sanitation Data'!$G$29,0,10*ROW('Sanitation Data'!G176))="","",OFFSET('Sanitation Data'!$G$29,0,10*ROW('Sanitation Data'!G176)))</f>
        <v/>
      </c>
      <c r="DB182" s="295" t="str">
        <f ca="true">+IF(OFFSET('Sanitation Data'!$G$30,0,10*ROW('Sanitation Data'!G176))="","",OFFSET('Sanitation Data'!$G$30,0,10*ROW('Sanitation Data'!G176)))</f>
        <v/>
      </c>
      <c r="DC182" s="295" t="str">
        <f ca="true">+IF(OFFSET('Sanitation Data'!$G$31,0,10*ROW('Sanitation Data'!G176))="","",OFFSET('Sanitation Data'!$G$31,0,10*ROW('Sanitation Data'!G176)))</f>
        <v/>
      </c>
      <c r="DD182" s="295" t="str">
        <f ca="true">+IF(OFFSET('Sanitation Data'!$G$32,0,10*ROW('Sanitation Data'!G176))="","",OFFSET('Sanitation Data'!$G$32,0,10*ROW('Sanitation Data'!G176)))</f>
        <v/>
      </c>
      <c r="DE182" s="295" t="str">
        <f ca="true">+IF(OFFSET('Sanitation Data'!$H$28,0,10*ROW('Sanitation Data'!H176))="","",OFFSET('Sanitation Data'!$H$28,0,10*ROW('Sanitation Data'!H176)))</f>
        <v/>
      </c>
      <c r="DF182" s="295" t="str">
        <f ca="true">+IF(OFFSET('Sanitation Data'!$H$29,0,10*ROW('Sanitation Data'!H176))="","",OFFSET('Sanitation Data'!$H$29,0,10*ROW('Sanitation Data'!H176)))</f>
        <v/>
      </c>
      <c r="DG182" s="295" t="str">
        <f ca="true">+IF(OFFSET('Sanitation Data'!$H$30,0,10*ROW('Sanitation Data'!H176))="","",OFFSET('Sanitation Data'!$H$30,0,10*ROW('Sanitation Data'!H176)))</f>
        <v/>
      </c>
      <c r="DH182" s="295" t="str">
        <f ca="true">+IF(OFFSET('Sanitation Data'!$H$31,0,10*ROW('Sanitation Data'!H176))="","",OFFSET('Sanitation Data'!$H$31,0,10*ROW('Sanitation Data'!H176)))</f>
        <v/>
      </c>
      <c r="DI182" s="295" t="str">
        <f ca="true">+IF(OFFSET('Sanitation Data'!$H$32,0,10*ROW('Sanitation Data'!H176))="","",OFFSET('Sanitation Data'!$H$32,0,10*ROW('Sanitation Data'!H176)))</f>
        <v/>
      </c>
      <c r="DJ182" s="295" t="str">
        <f ca="true">+IF(OFFSET('Sanitation Data'!$I$28,0,10*ROW('Sanitation Data'!I176))="","",OFFSET('Sanitation Data'!$I$28,0,10*ROW('Sanitation Data'!I176)))</f>
        <v/>
      </c>
      <c r="DK182" s="295" t="str">
        <f ca="true">+IF(OFFSET('Sanitation Data'!$I$29,0,10*ROW('Sanitation Data'!I176))="","",OFFSET('Sanitation Data'!$I$29,0,10*ROW('Sanitation Data'!I176)))</f>
        <v/>
      </c>
      <c r="DL182" s="295" t="str">
        <f ca="true">+IF(OFFSET('Sanitation Data'!$I$30,0,10*ROW('Sanitation Data'!I176))="","",OFFSET('Sanitation Data'!$I$30,0,10*ROW('Sanitation Data'!I176)))</f>
        <v/>
      </c>
      <c r="DM182" s="295" t="str">
        <f ca="true">+IF(OFFSET('Sanitation Data'!$I$31,0,10*ROW('Sanitation Data'!I176))="","",OFFSET('Sanitation Data'!$I$31,0,10*ROW('Sanitation Data'!I176)))</f>
        <v/>
      </c>
      <c r="DN182" s="295" t="str">
        <f ca="true">+IF(OFFSET('Sanitation Data'!$I$32,0,10*ROW('Sanitation Data'!I176))="","",OFFSET('Sanitation Data'!$I$32,0,10*ROW('Sanitation Data'!I176)))</f>
        <v/>
      </c>
      <c r="DO182" s="295" t="str">
        <f ca="true">+IF(OFFSET('Hygiene Data'!$D$11,0,10*ROW('Hygiene Data'!D176))="","",OFFSET('Hygiene Data'!$D$11,0,10*ROW('Hygiene Data'!D176)))</f>
        <v/>
      </c>
      <c r="DP182" s="295" t="str">
        <f ca="true">+IF(OFFSET('Hygiene Data'!$D$12,0,10*ROW('Hygiene Data'!D176))="","",OFFSET('Hygiene Data'!$D$12,0,10*ROW('Hygiene Data'!D176)))</f>
        <v/>
      </c>
      <c r="DQ182" s="295" t="str">
        <f ca="true">+IF(OFFSET('Hygiene Data'!$D$13,0,10*ROW('Hygiene Data'!D176))="","",OFFSET('Hygiene Data'!$D$13,0,10*ROW('Hygiene Data'!D176)))</f>
        <v/>
      </c>
      <c r="DR182" s="295" t="str">
        <f ca="true">+IF(OFFSET('Hygiene Data'!$E$11,0,10*ROW('Hygiene Data'!E176))="","",OFFSET('Hygiene Data'!$E$11,0,10*ROW('Hygiene Data'!E176)))</f>
        <v/>
      </c>
      <c r="DS182" s="295" t="str">
        <f ca="true">+IF(OFFSET('Hygiene Data'!$E$12,0,10*ROW('Hygiene Data'!E176))="","",OFFSET('Hygiene Data'!$E$12,0,10*ROW('Hygiene Data'!E176)))</f>
        <v/>
      </c>
      <c r="DT182" s="295" t="str">
        <f ca="true">+IF(OFFSET('Hygiene Data'!$E$13,0,10*ROW('Hygiene Data'!E176))="","",OFFSET('Hygiene Data'!$E$13,0,10*ROW('Hygiene Data'!E176)))</f>
        <v/>
      </c>
      <c r="DU182" s="295" t="str">
        <f ca="true">+IF(OFFSET('Hygiene Data'!$F$11,0,10*ROW('Hygiene Data'!F176))="","",OFFSET('Hygiene Data'!$F$11,0,10*ROW('Hygiene Data'!F176)))</f>
        <v/>
      </c>
      <c r="DV182" s="295" t="str">
        <f ca="true">+IF(OFFSET('Hygiene Data'!$F$12,0,10*ROW('Hygiene Data'!F176))="","",OFFSET('Hygiene Data'!$F$12,0,10*ROW('Hygiene Data'!F176)))</f>
        <v/>
      </c>
      <c r="DW182" s="295" t="str">
        <f ca="true">+IF(OFFSET('Hygiene Data'!$F$13,0,10*ROW('Hygiene Data'!F176))="","",OFFSET('Hygiene Data'!$F$13,0,10*ROW('Hygiene Data'!F176)))</f>
        <v/>
      </c>
      <c r="DX182" s="295" t="str">
        <f ca="true">+IF(OFFSET('Hygiene Data'!$G$11,0,10*ROW('Hygiene Data'!G176))="","",OFFSET('Hygiene Data'!$G$11,0,10*ROW('Hygiene Data'!G176)))</f>
        <v/>
      </c>
      <c r="DY182" s="295" t="str">
        <f ca="true">+IF(OFFSET('Hygiene Data'!$G$12,0,10*ROW('Hygiene Data'!G176))="","",OFFSET('Hygiene Data'!$G$12,0,10*ROW('Hygiene Data'!G176)))</f>
        <v/>
      </c>
      <c r="DZ182" s="295" t="str">
        <f ca="true">+IF(OFFSET('Hygiene Data'!$G$13,0,10*ROW('Hygiene Data'!G176))="","",OFFSET('Hygiene Data'!$G$13,0,10*ROW('Hygiene Data'!G176)))</f>
        <v/>
      </c>
      <c r="EA182" s="295" t="str">
        <f ca="true">+IF(OFFSET('Hygiene Data'!$H$11,0,10*ROW('Hygiene Data'!H176))="","",OFFSET('Hygiene Data'!$H$11,0,10*ROW('Hygiene Data'!H176)))</f>
        <v/>
      </c>
      <c r="EB182" s="295" t="str">
        <f ca="true">+IF(OFFSET('Hygiene Data'!$H$12,0,10*ROW('Hygiene Data'!H176))="","",OFFSET('Hygiene Data'!$H$12,0,10*ROW('Hygiene Data'!H176)))</f>
        <v/>
      </c>
      <c r="EC182" s="295" t="str">
        <f ca="true">+IF(OFFSET('Hygiene Data'!$H$13,0,10*ROW('Hygiene Data'!H176))="","",OFFSET('Hygiene Data'!$H$13,0,10*ROW('Hygiene Data'!H176)))</f>
        <v/>
      </c>
      <c r="ED182" s="295" t="str">
        <f ca="true">+IF(OFFSET('Hygiene Data'!$I$11,0,10*ROW('Hygiene Data'!I176))="","",OFFSET('Hygiene Data'!$I$11,0,10*ROW('Hygiene Data'!I176)))</f>
        <v/>
      </c>
      <c r="EE182" s="295" t="str">
        <f ca="true">+IF(OFFSET('Hygiene Data'!$I$12,0,10*ROW('Hygiene Data'!I176))="","",OFFSET('Hygiene Data'!$I$12,0,10*ROW('Hygiene Data'!I176)))</f>
        <v/>
      </c>
      <c r="EF182" s="29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5"/>
      <c r="BS183" s="295" t="str">
        <f ca="true">+IF(OFFSET('Water Data'!$D$27,0,10*ROW('Water Data'!D177))="","",OFFSET('Water Data'!$D$27,0,10*ROW('Water Data'!D177)))</f>
        <v/>
      </c>
      <c r="BT183" s="295" t="str">
        <f ca="true">+IF(OFFSET('Water Data'!$D$28,0,10*ROW('Water Data'!D177))="","",OFFSET('Water Data'!$D$28,0,10*ROW('Water Data'!D177)))</f>
        <v/>
      </c>
      <c r="BU183" s="295" t="str">
        <f ca="true">+IF(OFFSET('Water Data'!$D$29,0,10*ROW('Water Data'!D177))="","",OFFSET('Water Data'!$D$29,0,10*ROW('Water Data'!D177)))</f>
        <v/>
      </c>
      <c r="BV183" s="295" t="str">
        <f ca="true">+IF(OFFSET('Water Data'!$E$27,0,10*ROW('Water Data'!E177))="","",OFFSET('Water Data'!$E$27,0,10*ROW('Water Data'!E177)))</f>
        <v/>
      </c>
      <c r="BW183" s="295" t="str">
        <f ca="true">+IF(OFFSET('Water Data'!$E$28,0,10*ROW('Water Data'!E177))="","",OFFSET('Water Data'!$E$28,0,10*ROW('Water Data'!E177)))</f>
        <v/>
      </c>
      <c r="BX183" s="295" t="str">
        <f ca="true">+IF(OFFSET('Water Data'!$E$29,0,10*ROW('Water Data'!E177))="","",OFFSET('Water Data'!$E$29,0,10*ROW('Water Data'!E177)))</f>
        <v/>
      </c>
      <c r="BY183" s="295" t="str">
        <f ca="true">+IF(OFFSET('Water Data'!$F$27,0,10*ROW('Water Data'!F177))="","",OFFSET('Water Data'!$F$27,0,10*ROW('Water Data'!F177)))</f>
        <v/>
      </c>
      <c r="BZ183" s="295" t="str">
        <f ca="true">+IF(OFFSET('Water Data'!$F$28,0,10*ROW('Water Data'!F177))="","",OFFSET('Water Data'!$F$28,0,10*ROW('Water Data'!F177)))</f>
        <v/>
      </c>
      <c r="CA183" s="295" t="str">
        <f ca="true">+IF(OFFSET('Water Data'!$F$29,0,10*ROW('Water Data'!F177))="","",OFFSET('Water Data'!$F$29,0,10*ROW('Water Data'!F177)))</f>
        <v/>
      </c>
      <c r="CB183" s="295" t="str">
        <f ca="true">+IF(OFFSET('Water Data'!$G$27,0,10*ROW('Water Data'!G177))="","",OFFSET('Water Data'!$G$27,0,10*ROW('Water Data'!G177)))</f>
        <v/>
      </c>
      <c r="CC183" s="295" t="str">
        <f ca="true">+IF(OFFSET('Water Data'!$G$28,0,10*ROW('Water Data'!G177))="","",OFFSET('Water Data'!$G$28,0,10*ROW('Water Data'!G177)))</f>
        <v/>
      </c>
      <c r="CD183" s="295" t="str">
        <f ca="true">+IF(OFFSET('Water Data'!$G$29,0,10*ROW('Water Data'!G177))="","",OFFSET('Water Data'!$G$29,0,10*ROW('Water Data'!G177)))</f>
        <v/>
      </c>
      <c r="CE183" s="295" t="str">
        <f ca="true">+IF(OFFSET('Water Data'!$H$27,0,10*ROW('Water Data'!H177))="","",OFFSET('Water Data'!$H$27,0,10*ROW('Water Data'!H177)))</f>
        <v/>
      </c>
      <c r="CF183" s="295" t="str">
        <f ca="true">+IF(OFFSET('Water Data'!$H$28,0,10*ROW('Water Data'!H177))="","",OFFSET('Water Data'!$H$28,0,10*ROW('Water Data'!H177)))</f>
        <v/>
      </c>
      <c r="CG183" s="295" t="str">
        <f ca="true">+IF(OFFSET('Water Data'!$H$29,0,10*ROW('Water Data'!H177))="","",OFFSET('Water Data'!$H$29,0,10*ROW('Water Data'!H177)))</f>
        <v/>
      </c>
      <c r="CH183" s="295" t="str">
        <f ca="true">+IF(OFFSET('Water Data'!$I$27,0,10*ROW('Water Data'!I177))="","",OFFSET('Water Data'!$I$27,0,10*ROW('Water Data'!I177)))</f>
        <v/>
      </c>
      <c r="CI183" s="295" t="str">
        <f ca="true">+IF(OFFSET('Water Data'!$I$28,0,10*ROW('Water Data'!I177))="","",OFFSET('Water Data'!$I$28,0,10*ROW('Water Data'!I177)))</f>
        <v/>
      </c>
      <c r="CJ183" s="295" t="str">
        <f ca="true">+IF(OFFSET('Water Data'!$I$29,0,10*ROW('Water Data'!I177))="","",OFFSET('Water Data'!$I$29,0,10*ROW('Water Data'!I177)))</f>
        <v/>
      </c>
      <c r="CK183" s="295" t="str">
        <f ca="true">+IF(OFFSET('Sanitation Data'!$D$28,0,10*ROW('Sanitation Data'!D177))="","",OFFSET('Sanitation Data'!$D$28,0,10*ROW('Sanitation Data'!D177)))</f>
        <v/>
      </c>
      <c r="CL183" s="295" t="str">
        <f ca="true">+IF(OFFSET('Sanitation Data'!$D$29,0,10*ROW('Sanitation Data'!D177))="","",OFFSET('Sanitation Data'!$D$29,0,10*ROW('Sanitation Data'!D177)))</f>
        <v/>
      </c>
      <c r="CM183" s="295" t="str">
        <f ca="true">+IF(OFFSET('Sanitation Data'!$D$30,0,10*ROW('Sanitation Data'!D177))="","",OFFSET('Sanitation Data'!$D$30,0,10*ROW('Sanitation Data'!D177)))</f>
        <v/>
      </c>
      <c r="CN183" s="295" t="str">
        <f ca="true">+IF(OFFSET('Sanitation Data'!$D$31,0,10*ROW('Sanitation Data'!D177))="","",OFFSET('Sanitation Data'!$D$31,0,10*ROW('Sanitation Data'!D177)))</f>
        <v/>
      </c>
      <c r="CO183" s="295" t="str">
        <f ca="true">+IF(OFFSET('Sanitation Data'!$D$32,0,10*ROW('Sanitation Data'!D177))="","",OFFSET('Sanitation Data'!$D$32,0,10*ROW('Sanitation Data'!D177)))</f>
        <v/>
      </c>
      <c r="CP183" s="295" t="str">
        <f ca="true">+IF(OFFSET('Sanitation Data'!$E$28,0,10*ROW('Sanitation Data'!E177))="","",OFFSET('Sanitation Data'!$E$28,0,10*ROW('Sanitation Data'!E177)))</f>
        <v/>
      </c>
      <c r="CQ183" s="295" t="str">
        <f ca="true">+IF(OFFSET('Sanitation Data'!$E$29,0,10*ROW('Sanitation Data'!E177))="","",OFFSET('Sanitation Data'!$E$29,0,10*ROW('Sanitation Data'!E177)))</f>
        <v/>
      </c>
      <c r="CR183" s="295" t="str">
        <f ca="true">+IF(OFFSET('Sanitation Data'!$E$30,0,10*ROW('Sanitation Data'!E177))="","",OFFSET('Sanitation Data'!$E$30,0,10*ROW('Sanitation Data'!E177)))</f>
        <v/>
      </c>
      <c r="CS183" s="295" t="str">
        <f ca="true">+IF(OFFSET('Sanitation Data'!$E$31,0,10*ROW('Sanitation Data'!E177))="","",OFFSET('Sanitation Data'!$E$31,0,10*ROW('Sanitation Data'!E177)))</f>
        <v/>
      </c>
      <c r="CT183" s="295" t="str">
        <f ca="true">+IF(OFFSET('Sanitation Data'!$E$32,0,10*ROW('Sanitation Data'!E177))="","",OFFSET('Sanitation Data'!$E$32,0,10*ROW('Sanitation Data'!E177)))</f>
        <v/>
      </c>
      <c r="CU183" s="295" t="str">
        <f ca="true">+IF(OFFSET('Sanitation Data'!$F$28,0,10*ROW('Sanitation Data'!F177))="","",OFFSET('Sanitation Data'!$F$28,0,10*ROW('Sanitation Data'!F177)))</f>
        <v/>
      </c>
      <c r="CV183" s="295" t="str">
        <f ca="true">+IF(OFFSET('Sanitation Data'!$F$29,0,10*ROW('Sanitation Data'!F177))="","",OFFSET('Sanitation Data'!$F$29,0,10*ROW('Sanitation Data'!F177)))</f>
        <v/>
      </c>
      <c r="CW183" s="295" t="str">
        <f ca="true">+IF(OFFSET('Sanitation Data'!$F$30,0,10*ROW('Sanitation Data'!F177))="","",OFFSET('Sanitation Data'!$F$30,0,10*ROW('Sanitation Data'!F177)))</f>
        <v/>
      </c>
      <c r="CX183" s="295" t="str">
        <f ca="true">+IF(OFFSET('Sanitation Data'!$F$31,0,10*ROW('Sanitation Data'!F177))="","",OFFSET('Sanitation Data'!$F$31,0,10*ROW('Sanitation Data'!F177)))</f>
        <v/>
      </c>
      <c r="CY183" s="295" t="str">
        <f ca="true">+IF(OFFSET('Sanitation Data'!$F$32,0,10*ROW('Sanitation Data'!F177))="","",OFFSET('Sanitation Data'!$F$32,0,10*ROW('Sanitation Data'!F177)))</f>
        <v/>
      </c>
      <c r="CZ183" s="295" t="str">
        <f ca="true">+IF(OFFSET('Sanitation Data'!$G$28,0,10*ROW('Sanitation Data'!G177))="","",OFFSET('Sanitation Data'!$G$28,0,10*ROW('Sanitation Data'!G177)))</f>
        <v/>
      </c>
      <c r="DA183" s="295" t="str">
        <f ca="true">+IF(OFFSET('Sanitation Data'!$G$29,0,10*ROW('Sanitation Data'!G177))="","",OFFSET('Sanitation Data'!$G$29,0,10*ROW('Sanitation Data'!G177)))</f>
        <v/>
      </c>
      <c r="DB183" s="295" t="str">
        <f ca="true">+IF(OFFSET('Sanitation Data'!$G$30,0,10*ROW('Sanitation Data'!G177))="","",OFFSET('Sanitation Data'!$G$30,0,10*ROW('Sanitation Data'!G177)))</f>
        <v/>
      </c>
      <c r="DC183" s="295" t="str">
        <f ca="true">+IF(OFFSET('Sanitation Data'!$G$31,0,10*ROW('Sanitation Data'!G177))="","",OFFSET('Sanitation Data'!$G$31,0,10*ROW('Sanitation Data'!G177)))</f>
        <v/>
      </c>
      <c r="DD183" s="295" t="str">
        <f ca="true">+IF(OFFSET('Sanitation Data'!$G$32,0,10*ROW('Sanitation Data'!G177))="","",OFFSET('Sanitation Data'!$G$32,0,10*ROW('Sanitation Data'!G177)))</f>
        <v/>
      </c>
      <c r="DE183" s="295" t="str">
        <f ca="true">+IF(OFFSET('Sanitation Data'!$H$28,0,10*ROW('Sanitation Data'!H177))="","",OFFSET('Sanitation Data'!$H$28,0,10*ROW('Sanitation Data'!H177)))</f>
        <v/>
      </c>
      <c r="DF183" s="295" t="str">
        <f ca="true">+IF(OFFSET('Sanitation Data'!$H$29,0,10*ROW('Sanitation Data'!H177))="","",OFFSET('Sanitation Data'!$H$29,0,10*ROW('Sanitation Data'!H177)))</f>
        <v/>
      </c>
      <c r="DG183" s="295" t="str">
        <f ca="true">+IF(OFFSET('Sanitation Data'!$H$30,0,10*ROW('Sanitation Data'!H177))="","",OFFSET('Sanitation Data'!$H$30,0,10*ROW('Sanitation Data'!H177)))</f>
        <v/>
      </c>
      <c r="DH183" s="295" t="str">
        <f ca="true">+IF(OFFSET('Sanitation Data'!$H$31,0,10*ROW('Sanitation Data'!H177))="","",OFFSET('Sanitation Data'!$H$31,0,10*ROW('Sanitation Data'!H177)))</f>
        <v/>
      </c>
      <c r="DI183" s="295" t="str">
        <f ca="true">+IF(OFFSET('Sanitation Data'!$H$32,0,10*ROW('Sanitation Data'!H177))="","",OFFSET('Sanitation Data'!$H$32,0,10*ROW('Sanitation Data'!H177)))</f>
        <v/>
      </c>
      <c r="DJ183" s="295" t="str">
        <f ca="true">+IF(OFFSET('Sanitation Data'!$I$28,0,10*ROW('Sanitation Data'!I177))="","",OFFSET('Sanitation Data'!$I$28,0,10*ROW('Sanitation Data'!I177)))</f>
        <v/>
      </c>
      <c r="DK183" s="295" t="str">
        <f ca="true">+IF(OFFSET('Sanitation Data'!$I$29,0,10*ROW('Sanitation Data'!I177))="","",OFFSET('Sanitation Data'!$I$29,0,10*ROW('Sanitation Data'!I177)))</f>
        <v/>
      </c>
      <c r="DL183" s="295" t="str">
        <f ca="true">+IF(OFFSET('Sanitation Data'!$I$30,0,10*ROW('Sanitation Data'!I177))="","",OFFSET('Sanitation Data'!$I$30,0,10*ROW('Sanitation Data'!I177)))</f>
        <v/>
      </c>
      <c r="DM183" s="295" t="str">
        <f ca="true">+IF(OFFSET('Sanitation Data'!$I$31,0,10*ROW('Sanitation Data'!I177))="","",OFFSET('Sanitation Data'!$I$31,0,10*ROW('Sanitation Data'!I177)))</f>
        <v/>
      </c>
      <c r="DN183" s="295" t="str">
        <f ca="true">+IF(OFFSET('Sanitation Data'!$I$32,0,10*ROW('Sanitation Data'!I177))="","",OFFSET('Sanitation Data'!$I$32,0,10*ROW('Sanitation Data'!I177)))</f>
        <v/>
      </c>
      <c r="DO183" s="295" t="str">
        <f ca="true">+IF(OFFSET('Hygiene Data'!$D$11,0,10*ROW('Hygiene Data'!D177))="","",OFFSET('Hygiene Data'!$D$11,0,10*ROW('Hygiene Data'!D177)))</f>
        <v/>
      </c>
      <c r="DP183" s="295" t="str">
        <f ca="true">+IF(OFFSET('Hygiene Data'!$D$12,0,10*ROW('Hygiene Data'!D177))="","",OFFSET('Hygiene Data'!$D$12,0,10*ROW('Hygiene Data'!D177)))</f>
        <v/>
      </c>
      <c r="DQ183" s="295" t="str">
        <f ca="true">+IF(OFFSET('Hygiene Data'!$D$13,0,10*ROW('Hygiene Data'!D177))="","",OFFSET('Hygiene Data'!$D$13,0,10*ROW('Hygiene Data'!D177)))</f>
        <v/>
      </c>
      <c r="DR183" s="295" t="str">
        <f ca="true">+IF(OFFSET('Hygiene Data'!$E$11,0,10*ROW('Hygiene Data'!E177))="","",OFFSET('Hygiene Data'!$E$11,0,10*ROW('Hygiene Data'!E177)))</f>
        <v/>
      </c>
      <c r="DS183" s="295" t="str">
        <f ca="true">+IF(OFFSET('Hygiene Data'!$E$12,0,10*ROW('Hygiene Data'!E177))="","",OFFSET('Hygiene Data'!$E$12,0,10*ROW('Hygiene Data'!E177)))</f>
        <v/>
      </c>
      <c r="DT183" s="295" t="str">
        <f ca="true">+IF(OFFSET('Hygiene Data'!$E$13,0,10*ROW('Hygiene Data'!E177))="","",OFFSET('Hygiene Data'!$E$13,0,10*ROW('Hygiene Data'!E177)))</f>
        <v/>
      </c>
      <c r="DU183" s="295" t="str">
        <f ca="true">+IF(OFFSET('Hygiene Data'!$F$11,0,10*ROW('Hygiene Data'!F177))="","",OFFSET('Hygiene Data'!$F$11,0,10*ROW('Hygiene Data'!F177)))</f>
        <v/>
      </c>
      <c r="DV183" s="295" t="str">
        <f ca="true">+IF(OFFSET('Hygiene Data'!$F$12,0,10*ROW('Hygiene Data'!F177))="","",OFFSET('Hygiene Data'!$F$12,0,10*ROW('Hygiene Data'!F177)))</f>
        <v/>
      </c>
      <c r="DW183" s="295" t="str">
        <f ca="true">+IF(OFFSET('Hygiene Data'!$F$13,0,10*ROW('Hygiene Data'!F177))="","",OFFSET('Hygiene Data'!$F$13,0,10*ROW('Hygiene Data'!F177)))</f>
        <v/>
      </c>
      <c r="DX183" s="295" t="str">
        <f ca="true">+IF(OFFSET('Hygiene Data'!$G$11,0,10*ROW('Hygiene Data'!G177))="","",OFFSET('Hygiene Data'!$G$11,0,10*ROW('Hygiene Data'!G177)))</f>
        <v/>
      </c>
      <c r="DY183" s="295" t="str">
        <f ca="true">+IF(OFFSET('Hygiene Data'!$G$12,0,10*ROW('Hygiene Data'!G177))="","",OFFSET('Hygiene Data'!$G$12,0,10*ROW('Hygiene Data'!G177)))</f>
        <v/>
      </c>
      <c r="DZ183" s="295" t="str">
        <f ca="true">+IF(OFFSET('Hygiene Data'!$G$13,0,10*ROW('Hygiene Data'!G177))="","",OFFSET('Hygiene Data'!$G$13,0,10*ROW('Hygiene Data'!G177)))</f>
        <v/>
      </c>
      <c r="EA183" s="295" t="str">
        <f ca="true">+IF(OFFSET('Hygiene Data'!$H$11,0,10*ROW('Hygiene Data'!H177))="","",OFFSET('Hygiene Data'!$H$11,0,10*ROW('Hygiene Data'!H177)))</f>
        <v/>
      </c>
      <c r="EB183" s="295" t="str">
        <f ca="true">+IF(OFFSET('Hygiene Data'!$H$12,0,10*ROW('Hygiene Data'!H177))="","",OFFSET('Hygiene Data'!$H$12,0,10*ROW('Hygiene Data'!H177)))</f>
        <v/>
      </c>
      <c r="EC183" s="295" t="str">
        <f ca="true">+IF(OFFSET('Hygiene Data'!$H$13,0,10*ROW('Hygiene Data'!H177))="","",OFFSET('Hygiene Data'!$H$13,0,10*ROW('Hygiene Data'!H177)))</f>
        <v/>
      </c>
      <c r="ED183" s="295" t="str">
        <f ca="true">+IF(OFFSET('Hygiene Data'!$I$11,0,10*ROW('Hygiene Data'!I177))="","",OFFSET('Hygiene Data'!$I$11,0,10*ROW('Hygiene Data'!I177)))</f>
        <v/>
      </c>
      <c r="EE183" s="295" t="str">
        <f ca="true">+IF(OFFSET('Hygiene Data'!$I$12,0,10*ROW('Hygiene Data'!I177))="","",OFFSET('Hygiene Data'!$I$12,0,10*ROW('Hygiene Data'!I177)))</f>
        <v/>
      </c>
      <c r="EF183" s="29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5"/>
      <c r="BS184" s="295" t="str">
        <f ca="true">+IF(OFFSET('Water Data'!$D$27,0,10*ROW('Water Data'!D178))="","",OFFSET('Water Data'!$D$27,0,10*ROW('Water Data'!D178)))</f>
        <v/>
      </c>
      <c r="BT184" s="295" t="str">
        <f ca="true">+IF(OFFSET('Water Data'!$D$28,0,10*ROW('Water Data'!D178))="","",OFFSET('Water Data'!$D$28,0,10*ROW('Water Data'!D178)))</f>
        <v/>
      </c>
      <c r="BU184" s="295" t="str">
        <f ca="true">+IF(OFFSET('Water Data'!$D$29,0,10*ROW('Water Data'!D178))="","",OFFSET('Water Data'!$D$29,0,10*ROW('Water Data'!D178)))</f>
        <v/>
      </c>
      <c r="BV184" s="295" t="str">
        <f ca="true">+IF(OFFSET('Water Data'!$E$27,0,10*ROW('Water Data'!E178))="","",OFFSET('Water Data'!$E$27,0,10*ROW('Water Data'!E178)))</f>
        <v/>
      </c>
      <c r="BW184" s="295" t="str">
        <f ca="true">+IF(OFFSET('Water Data'!$E$28,0,10*ROW('Water Data'!E178))="","",OFFSET('Water Data'!$E$28,0,10*ROW('Water Data'!E178)))</f>
        <v/>
      </c>
      <c r="BX184" s="295" t="str">
        <f ca="true">+IF(OFFSET('Water Data'!$E$29,0,10*ROW('Water Data'!E178))="","",OFFSET('Water Data'!$E$29,0,10*ROW('Water Data'!E178)))</f>
        <v/>
      </c>
      <c r="BY184" s="295" t="str">
        <f ca="true">+IF(OFFSET('Water Data'!$F$27,0,10*ROW('Water Data'!F178))="","",OFFSET('Water Data'!$F$27,0,10*ROW('Water Data'!F178)))</f>
        <v/>
      </c>
      <c r="BZ184" s="295" t="str">
        <f ca="true">+IF(OFFSET('Water Data'!$F$28,0,10*ROW('Water Data'!F178))="","",OFFSET('Water Data'!$F$28,0,10*ROW('Water Data'!F178)))</f>
        <v/>
      </c>
      <c r="CA184" s="295" t="str">
        <f ca="true">+IF(OFFSET('Water Data'!$F$29,0,10*ROW('Water Data'!F178))="","",OFFSET('Water Data'!$F$29,0,10*ROW('Water Data'!F178)))</f>
        <v/>
      </c>
      <c r="CB184" s="295" t="str">
        <f ca="true">+IF(OFFSET('Water Data'!$G$27,0,10*ROW('Water Data'!G178))="","",OFFSET('Water Data'!$G$27,0,10*ROW('Water Data'!G178)))</f>
        <v/>
      </c>
      <c r="CC184" s="295" t="str">
        <f ca="true">+IF(OFFSET('Water Data'!$G$28,0,10*ROW('Water Data'!G178))="","",OFFSET('Water Data'!$G$28,0,10*ROW('Water Data'!G178)))</f>
        <v/>
      </c>
      <c r="CD184" s="295" t="str">
        <f ca="true">+IF(OFFSET('Water Data'!$G$29,0,10*ROW('Water Data'!G178))="","",OFFSET('Water Data'!$G$29,0,10*ROW('Water Data'!G178)))</f>
        <v/>
      </c>
      <c r="CE184" s="295" t="str">
        <f ca="true">+IF(OFFSET('Water Data'!$H$27,0,10*ROW('Water Data'!H178))="","",OFFSET('Water Data'!$H$27,0,10*ROW('Water Data'!H178)))</f>
        <v/>
      </c>
      <c r="CF184" s="295" t="str">
        <f ca="true">+IF(OFFSET('Water Data'!$H$28,0,10*ROW('Water Data'!H178))="","",OFFSET('Water Data'!$H$28,0,10*ROW('Water Data'!H178)))</f>
        <v/>
      </c>
      <c r="CG184" s="295" t="str">
        <f ca="true">+IF(OFFSET('Water Data'!$H$29,0,10*ROW('Water Data'!H178))="","",OFFSET('Water Data'!$H$29,0,10*ROW('Water Data'!H178)))</f>
        <v/>
      </c>
      <c r="CH184" s="295" t="str">
        <f ca="true">+IF(OFFSET('Water Data'!$I$27,0,10*ROW('Water Data'!I178))="","",OFFSET('Water Data'!$I$27,0,10*ROW('Water Data'!I178)))</f>
        <v/>
      </c>
      <c r="CI184" s="295" t="str">
        <f ca="true">+IF(OFFSET('Water Data'!$I$28,0,10*ROW('Water Data'!I178))="","",OFFSET('Water Data'!$I$28,0,10*ROW('Water Data'!I178)))</f>
        <v/>
      </c>
      <c r="CJ184" s="295" t="str">
        <f ca="true">+IF(OFFSET('Water Data'!$I$29,0,10*ROW('Water Data'!I178))="","",OFFSET('Water Data'!$I$29,0,10*ROW('Water Data'!I178)))</f>
        <v/>
      </c>
      <c r="CK184" s="295" t="str">
        <f ca="true">+IF(OFFSET('Sanitation Data'!$D$28,0,10*ROW('Sanitation Data'!D178))="","",OFFSET('Sanitation Data'!$D$28,0,10*ROW('Sanitation Data'!D178)))</f>
        <v/>
      </c>
      <c r="CL184" s="295" t="str">
        <f ca="true">+IF(OFFSET('Sanitation Data'!$D$29,0,10*ROW('Sanitation Data'!D178))="","",OFFSET('Sanitation Data'!$D$29,0,10*ROW('Sanitation Data'!D178)))</f>
        <v/>
      </c>
      <c r="CM184" s="295" t="str">
        <f ca="true">+IF(OFFSET('Sanitation Data'!$D$30,0,10*ROW('Sanitation Data'!D178))="","",OFFSET('Sanitation Data'!$D$30,0,10*ROW('Sanitation Data'!D178)))</f>
        <v/>
      </c>
      <c r="CN184" s="295" t="str">
        <f ca="true">+IF(OFFSET('Sanitation Data'!$D$31,0,10*ROW('Sanitation Data'!D178))="","",OFFSET('Sanitation Data'!$D$31,0,10*ROW('Sanitation Data'!D178)))</f>
        <v/>
      </c>
      <c r="CO184" s="295" t="str">
        <f ca="true">+IF(OFFSET('Sanitation Data'!$D$32,0,10*ROW('Sanitation Data'!D178))="","",OFFSET('Sanitation Data'!$D$32,0,10*ROW('Sanitation Data'!D178)))</f>
        <v/>
      </c>
      <c r="CP184" s="295" t="str">
        <f ca="true">+IF(OFFSET('Sanitation Data'!$E$28,0,10*ROW('Sanitation Data'!E178))="","",OFFSET('Sanitation Data'!$E$28,0,10*ROW('Sanitation Data'!E178)))</f>
        <v/>
      </c>
      <c r="CQ184" s="295" t="str">
        <f ca="true">+IF(OFFSET('Sanitation Data'!$E$29,0,10*ROW('Sanitation Data'!E178))="","",OFFSET('Sanitation Data'!$E$29,0,10*ROW('Sanitation Data'!E178)))</f>
        <v/>
      </c>
      <c r="CR184" s="295" t="str">
        <f ca="true">+IF(OFFSET('Sanitation Data'!$E$30,0,10*ROW('Sanitation Data'!E178))="","",OFFSET('Sanitation Data'!$E$30,0,10*ROW('Sanitation Data'!E178)))</f>
        <v/>
      </c>
      <c r="CS184" s="295" t="str">
        <f ca="true">+IF(OFFSET('Sanitation Data'!$E$31,0,10*ROW('Sanitation Data'!E178))="","",OFFSET('Sanitation Data'!$E$31,0,10*ROW('Sanitation Data'!E178)))</f>
        <v/>
      </c>
      <c r="CT184" s="295" t="str">
        <f ca="true">+IF(OFFSET('Sanitation Data'!$E$32,0,10*ROW('Sanitation Data'!E178))="","",OFFSET('Sanitation Data'!$E$32,0,10*ROW('Sanitation Data'!E178)))</f>
        <v/>
      </c>
      <c r="CU184" s="295" t="str">
        <f ca="true">+IF(OFFSET('Sanitation Data'!$F$28,0,10*ROW('Sanitation Data'!F178))="","",OFFSET('Sanitation Data'!$F$28,0,10*ROW('Sanitation Data'!F178)))</f>
        <v/>
      </c>
      <c r="CV184" s="295" t="str">
        <f ca="true">+IF(OFFSET('Sanitation Data'!$F$29,0,10*ROW('Sanitation Data'!F178))="","",OFFSET('Sanitation Data'!$F$29,0,10*ROW('Sanitation Data'!F178)))</f>
        <v/>
      </c>
      <c r="CW184" s="295" t="str">
        <f ca="true">+IF(OFFSET('Sanitation Data'!$F$30,0,10*ROW('Sanitation Data'!F178))="","",OFFSET('Sanitation Data'!$F$30,0,10*ROW('Sanitation Data'!F178)))</f>
        <v/>
      </c>
      <c r="CX184" s="295" t="str">
        <f ca="true">+IF(OFFSET('Sanitation Data'!$F$31,0,10*ROW('Sanitation Data'!F178))="","",OFFSET('Sanitation Data'!$F$31,0,10*ROW('Sanitation Data'!F178)))</f>
        <v/>
      </c>
      <c r="CY184" s="295" t="str">
        <f ca="true">+IF(OFFSET('Sanitation Data'!$F$32,0,10*ROW('Sanitation Data'!F178))="","",OFFSET('Sanitation Data'!$F$32,0,10*ROW('Sanitation Data'!F178)))</f>
        <v/>
      </c>
      <c r="CZ184" s="295" t="str">
        <f ca="true">+IF(OFFSET('Sanitation Data'!$G$28,0,10*ROW('Sanitation Data'!G178))="","",OFFSET('Sanitation Data'!$G$28,0,10*ROW('Sanitation Data'!G178)))</f>
        <v/>
      </c>
      <c r="DA184" s="295" t="str">
        <f ca="true">+IF(OFFSET('Sanitation Data'!$G$29,0,10*ROW('Sanitation Data'!G178))="","",OFFSET('Sanitation Data'!$G$29,0,10*ROW('Sanitation Data'!G178)))</f>
        <v/>
      </c>
      <c r="DB184" s="295" t="str">
        <f ca="true">+IF(OFFSET('Sanitation Data'!$G$30,0,10*ROW('Sanitation Data'!G178))="","",OFFSET('Sanitation Data'!$G$30,0,10*ROW('Sanitation Data'!G178)))</f>
        <v/>
      </c>
      <c r="DC184" s="295" t="str">
        <f ca="true">+IF(OFFSET('Sanitation Data'!$G$31,0,10*ROW('Sanitation Data'!G178))="","",OFFSET('Sanitation Data'!$G$31,0,10*ROW('Sanitation Data'!G178)))</f>
        <v/>
      </c>
      <c r="DD184" s="295" t="str">
        <f ca="true">+IF(OFFSET('Sanitation Data'!$G$32,0,10*ROW('Sanitation Data'!G178))="","",OFFSET('Sanitation Data'!$G$32,0,10*ROW('Sanitation Data'!G178)))</f>
        <v/>
      </c>
      <c r="DE184" s="295" t="str">
        <f ca="true">+IF(OFFSET('Sanitation Data'!$H$28,0,10*ROW('Sanitation Data'!H178))="","",OFFSET('Sanitation Data'!$H$28,0,10*ROW('Sanitation Data'!H178)))</f>
        <v/>
      </c>
      <c r="DF184" s="295" t="str">
        <f ca="true">+IF(OFFSET('Sanitation Data'!$H$29,0,10*ROW('Sanitation Data'!H178))="","",OFFSET('Sanitation Data'!$H$29,0,10*ROW('Sanitation Data'!H178)))</f>
        <v/>
      </c>
      <c r="DG184" s="295" t="str">
        <f ca="true">+IF(OFFSET('Sanitation Data'!$H$30,0,10*ROW('Sanitation Data'!H178))="","",OFFSET('Sanitation Data'!$H$30,0,10*ROW('Sanitation Data'!H178)))</f>
        <v/>
      </c>
      <c r="DH184" s="295" t="str">
        <f ca="true">+IF(OFFSET('Sanitation Data'!$H$31,0,10*ROW('Sanitation Data'!H178))="","",OFFSET('Sanitation Data'!$H$31,0,10*ROW('Sanitation Data'!H178)))</f>
        <v/>
      </c>
      <c r="DI184" s="295" t="str">
        <f ca="true">+IF(OFFSET('Sanitation Data'!$H$32,0,10*ROW('Sanitation Data'!H178))="","",OFFSET('Sanitation Data'!$H$32,0,10*ROW('Sanitation Data'!H178)))</f>
        <v/>
      </c>
      <c r="DJ184" s="295" t="str">
        <f ca="true">+IF(OFFSET('Sanitation Data'!$I$28,0,10*ROW('Sanitation Data'!I178))="","",OFFSET('Sanitation Data'!$I$28,0,10*ROW('Sanitation Data'!I178)))</f>
        <v/>
      </c>
      <c r="DK184" s="295" t="str">
        <f ca="true">+IF(OFFSET('Sanitation Data'!$I$29,0,10*ROW('Sanitation Data'!I178))="","",OFFSET('Sanitation Data'!$I$29,0,10*ROW('Sanitation Data'!I178)))</f>
        <v/>
      </c>
      <c r="DL184" s="295" t="str">
        <f ca="true">+IF(OFFSET('Sanitation Data'!$I$30,0,10*ROW('Sanitation Data'!I178))="","",OFFSET('Sanitation Data'!$I$30,0,10*ROW('Sanitation Data'!I178)))</f>
        <v/>
      </c>
      <c r="DM184" s="295" t="str">
        <f ca="true">+IF(OFFSET('Sanitation Data'!$I$31,0,10*ROW('Sanitation Data'!I178))="","",OFFSET('Sanitation Data'!$I$31,0,10*ROW('Sanitation Data'!I178)))</f>
        <v/>
      </c>
      <c r="DN184" s="295" t="str">
        <f ca="true">+IF(OFFSET('Sanitation Data'!$I$32,0,10*ROW('Sanitation Data'!I178))="","",OFFSET('Sanitation Data'!$I$32,0,10*ROW('Sanitation Data'!I178)))</f>
        <v/>
      </c>
      <c r="DO184" s="295" t="str">
        <f ca="true">+IF(OFFSET('Hygiene Data'!$D$11,0,10*ROW('Hygiene Data'!D178))="","",OFFSET('Hygiene Data'!$D$11,0,10*ROW('Hygiene Data'!D178)))</f>
        <v/>
      </c>
      <c r="DP184" s="295" t="str">
        <f ca="true">+IF(OFFSET('Hygiene Data'!$D$12,0,10*ROW('Hygiene Data'!D178))="","",OFFSET('Hygiene Data'!$D$12,0,10*ROW('Hygiene Data'!D178)))</f>
        <v/>
      </c>
      <c r="DQ184" s="295" t="str">
        <f ca="true">+IF(OFFSET('Hygiene Data'!$D$13,0,10*ROW('Hygiene Data'!D178))="","",OFFSET('Hygiene Data'!$D$13,0,10*ROW('Hygiene Data'!D178)))</f>
        <v/>
      </c>
      <c r="DR184" s="295" t="str">
        <f ca="true">+IF(OFFSET('Hygiene Data'!$E$11,0,10*ROW('Hygiene Data'!E178))="","",OFFSET('Hygiene Data'!$E$11,0,10*ROW('Hygiene Data'!E178)))</f>
        <v/>
      </c>
      <c r="DS184" s="295" t="str">
        <f ca="true">+IF(OFFSET('Hygiene Data'!$E$12,0,10*ROW('Hygiene Data'!E178))="","",OFFSET('Hygiene Data'!$E$12,0,10*ROW('Hygiene Data'!E178)))</f>
        <v/>
      </c>
      <c r="DT184" s="295" t="str">
        <f ca="true">+IF(OFFSET('Hygiene Data'!$E$13,0,10*ROW('Hygiene Data'!E178))="","",OFFSET('Hygiene Data'!$E$13,0,10*ROW('Hygiene Data'!E178)))</f>
        <v/>
      </c>
      <c r="DU184" s="295" t="str">
        <f ca="true">+IF(OFFSET('Hygiene Data'!$F$11,0,10*ROW('Hygiene Data'!F178))="","",OFFSET('Hygiene Data'!$F$11,0,10*ROW('Hygiene Data'!F178)))</f>
        <v/>
      </c>
      <c r="DV184" s="295" t="str">
        <f ca="true">+IF(OFFSET('Hygiene Data'!$F$12,0,10*ROW('Hygiene Data'!F178))="","",OFFSET('Hygiene Data'!$F$12,0,10*ROW('Hygiene Data'!F178)))</f>
        <v/>
      </c>
      <c r="DW184" s="295" t="str">
        <f ca="true">+IF(OFFSET('Hygiene Data'!$F$13,0,10*ROW('Hygiene Data'!F178))="","",OFFSET('Hygiene Data'!$F$13,0,10*ROW('Hygiene Data'!F178)))</f>
        <v/>
      </c>
      <c r="DX184" s="295" t="str">
        <f ca="true">+IF(OFFSET('Hygiene Data'!$G$11,0,10*ROW('Hygiene Data'!G178))="","",OFFSET('Hygiene Data'!$G$11,0,10*ROW('Hygiene Data'!G178)))</f>
        <v/>
      </c>
      <c r="DY184" s="295" t="str">
        <f ca="true">+IF(OFFSET('Hygiene Data'!$G$12,0,10*ROW('Hygiene Data'!G178))="","",OFFSET('Hygiene Data'!$G$12,0,10*ROW('Hygiene Data'!G178)))</f>
        <v/>
      </c>
      <c r="DZ184" s="295" t="str">
        <f ca="true">+IF(OFFSET('Hygiene Data'!$G$13,0,10*ROW('Hygiene Data'!G178))="","",OFFSET('Hygiene Data'!$G$13,0,10*ROW('Hygiene Data'!G178)))</f>
        <v/>
      </c>
      <c r="EA184" s="295" t="str">
        <f ca="true">+IF(OFFSET('Hygiene Data'!$H$11,0,10*ROW('Hygiene Data'!H178))="","",OFFSET('Hygiene Data'!$H$11,0,10*ROW('Hygiene Data'!H178)))</f>
        <v/>
      </c>
      <c r="EB184" s="295" t="str">
        <f ca="true">+IF(OFFSET('Hygiene Data'!$H$12,0,10*ROW('Hygiene Data'!H178))="","",OFFSET('Hygiene Data'!$H$12,0,10*ROW('Hygiene Data'!H178)))</f>
        <v/>
      </c>
      <c r="EC184" s="295" t="str">
        <f ca="true">+IF(OFFSET('Hygiene Data'!$H$13,0,10*ROW('Hygiene Data'!H178))="","",OFFSET('Hygiene Data'!$H$13,0,10*ROW('Hygiene Data'!H178)))</f>
        <v/>
      </c>
      <c r="ED184" s="295" t="str">
        <f ca="true">+IF(OFFSET('Hygiene Data'!$I$11,0,10*ROW('Hygiene Data'!I178))="","",OFFSET('Hygiene Data'!$I$11,0,10*ROW('Hygiene Data'!I178)))</f>
        <v/>
      </c>
      <c r="EE184" s="295" t="str">
        <f ca="true">+IF(OFFSET('Hygiene Data'!$I$12,0,10*ROW('Hygiene Data'!I178))="","",OFFSET('Hygiene Data'!$I$12,0,10*ROW('Hygiene Data'!I178)))</f>
        <v/>
      </c>
      <c r="EF184" s="29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5"/>
      <c r="BS185" s="295" t="str">
        <f ca="true">+IF(OFFSET('Water Data'!$D$27,0,10*ROW('Water Data'!D179))="","",OFFSET('Water Data'!$D$27,0,10*ROW('Water Data'!D179)))</f>
        <v/>
      </c>
      <c r="BT185" s="295" t="str">
        <f ca="true">+IF(OFFSET('Water Data'!$D$28,0,10*ROW('Water Data'!D179))="","",OFFSET('Water Data'!$D$28,0,10*ROW('Water Data'!D179)))</f>
        <v/>
      </c>
      <c r="BU185" s="295" t="str">
        <f ca="true">+IF(OFFSET('Water Data'!$D$29,0,10*ROW('Water Data'!D179))="","",OFFSET('Water Data'!$D$29,0,10*ROW('Water Data'!D179)))</f>
        <v/>
      </c>
      <c r="BV185" s="295" t="str">
        <f ca="true">+IF(OFFSET('Water Data'!$E$27,0,10*ROW('Water Data'!E179))="","",OFFSET('Water Data'!$E$27,0,10*ROW('Water Data'!E179)))</f>
        <v/>
      </c>
      <c r="BW185" s="295" t="str">
        <f ca="true">+IF(OFFSET('Water Data'!$E$28,0,10*ROW('Water Data'!E179))="","",OFFSET('Water Data'!$E$28,0,10*ROW('Water Data'!E179)))</f>
        <v/>
      </c>
      <c r="BX185" s="295" t="str">
        <f ca="true">+IF(OFFSET('Water Data'!$E$29,0,10*ROW('Water Data'!E179))="","",OFFSET('Water Data'!$E$29,0,10*ROW('Water Data'!E179)))</f>
        <v/>
      </c>
      <c r="BY185" s="295" t="str">
        <f ca="true">+IF(OFFSET('Water Data'!$F$27,0,10*ROW('Water Data'!F179))="","",OFFSET('Water Data'!$F$27,0,10*ROW('Water Data'!F179)))</f>
        <v/>
      </c>
      <c r="BZ185" s="295" t="str">
        <f ca="true">+IF(OFFSET('Water Data'!$F$28,0,10*ROW('Water Data'!F179))="","",OFFSET('Water Data'!$F$28,0,10*ROW('Water Data'!F179)))</f>
        <v/>
      </c>
      <c r="CA185" s="295" t="str">
        <f ca="true">+IF(OFFSET('Water Data'!$F$29,0,10*ROW('Water Data'!F179))="","",OFFSET('Water Data'!$F$29,0,10*ROW('Water Data'!F179)))</f>
        <v/>
      </c>
      <c r="CB185" s="295" t="str">
        <f ca="true">+IF(OFFSET('Water Data'!$G$27,0,10*ROW('Water Data'!G179))="","",OFFSET('Water Data'!$G$27,0,10*ROW('Water Data'!G179)))</f>
        <v/>
      </c>
      <c r="CC185" s="295" t="str">
        <f ca="true">+IF(OFFSET('Water Data'!$G$28,0,10*ROW('Water Data'!G179))="","",OFFSET('Water Data'!$G$28,0,10*ROW('Water Data'!G179)))</f>
        <v/>
      </c>
      <c r="CD185" s="295" t="str">
        <f ca="true">+IF(OFFSET('Water Data'!$G$29,0,10*ROW('Water Data'!G179))="","",OFFSET('Water Data'!$G$29,0,10*ROW('Water Data'!G179)))</f>
        <v/>
      </c>
      <c r="CE185" s="295" t="str">
        <f ca="true">+IF(OFFSET('Water Data'!$H$27,0,10*ROW('Water Data'!H179))="","",OFFSET('Water Data'!$H$27,0,10*ROW('Water Data'!H179)))</f>
        <v/>
      </c>
      <c r="CF185" s="295" t="str">
        <f ca="true">+IF(OFFSET('Water Data'!$H$28,0,10*ROW('Water Data'!H179))="","",OFFSET('Water Data'!$H$28,0,10*ROW('Water Data'!H179)))</f>
        <v/>
      </c>
      <c r="CG185" s="295" t="str">
        <f ca="true">+IF(OFFSET('Water Data'!$H$29,0,10*ROW('Water Data'!H179))="","",OFFSET('Water Data'!$H$29,0,10*ROW('Water Data'!H179)))</f>
        <v/>
      </c>
      <c r="CH185" s="295" t="str">
        <f ca="true">+IF(OFFSET('Water Data'!$I$27,0,10*ROW('Water Data'!I179))="","",OFFSET('Water Data'!$I$27,0,10*ROW('Water Data'!I179)))</f>
        <v/>
      </c>
      <c r="CI185" s="295" t="str">
        <f ca="true">+IF(OFFSET('Water Data'!$I$28,0,10*ROW('Water Data'!I179))="","",OFFSET('Water Data'!$I$28,0,10*ROW('Water Data'!I179)))</f>
        <v/>
      </c>
      <c r="CJ185" s="295" t="str">
        <f ca="true">+IF(OFFSET('Water Data'!$I$29,0,10*ROW('Water Data'!I179))="","",OFFSET('Water Data'!$I$29,0,10*ROW('Water Data'!I179)))</f>
        <v/>
      </c>
      <c r="CK185" s="295" t="str">
        <f ca="true">+IF(OFFSET('Sanitation Data'!$D$28,0,10*ROW('Sanitation Data'!D179))="","",OFFSET('Sanitation Data'!$D$28,0,10*ROW('Sanitation Data'!D179)))</f>
        <v/>
      </c>
      <c r="CL185" s="295" t="str">
        <f ca="true">+IF(OFFSET('Sanitation Data'!$D$29,0,10*ROW('Sanitation Data'!D179))="","",OFFSET('Sanitation Data'!$D$29,0,10*ROW('Sanitation Data'!D179)))</f>
        <v/>
      </c>
      <c r="CM185" s="295" t="str">
        <f ca="true">+IF(OFFSET('Sanitation Data'!$D$30,0,10*ROW('Sanitation Data'!D179))="","",OFFSET('Sanitation Data'!$D$30,0,10*ROW('Sanitation Data'!D179)))</f>
        <v/>
      </c>
      <c r="CN185" s="295" t="str">
        <f ca="true">+IF(OFFSET('Sanitation Data'!$D$31,0,10*ROW('Sanitation Data'!D179))="","",OFFSET('Sanitation Data'!$D$31,0,10*ROW('Sanitation Data'!D179)))</f>
        <v/>
      </c>
      <c r="CO185" s="295" t="str">
        <f ca="true">+IF(OFFSET('Sanitation Data'!$D$32,0,10*ROW('Sanitation Data'!D179))="","",OFFSET('Sanitation Data'!$D$32,0,10*ROW('Sanitation Data'!D179)))</f>
        <v/>
      </c>
      <c r="CP185" s="295" t="str">
        <f ca="true">+IF(OFFSET('Sanitation Data'!$E$28,0,10*ROW('Sanitation Data'!E179))="","",OFFSET('Sanitation Data'!$E$28,0,10*ROW('Sanitation Data'!E179)))</f>
        <v/>
      </c>
      <c r="CQ185" s="295" t="str">
        <f ca="true">+IF(OFFSET('Sanitation Data'!$E$29,0,10*ROW('Sanitation Data'!E179))="","",OFFSET('Sanitation Data'!$E$29,0,10*ROW('Sanitation Data'!E179)))</f>
        <v/>
      </c>
      <c r="CR185" s="295" t="str">
        <f ca="true">+IF(OFFSET('Sanitation Data'!$E$30,0,10*ROW('Sanitation Data'!E179))="","",OFFSET('Sanitation Data'!$E$30,0,10*ROW('Sanitation Data'!E179)))</f>
        <v/>
      </c>
      <c r="CS185" s="295" t="str">
        <f ca="true">+IF(OFFSET('Sanitation Data'!$E$31,0,10*ROW('Sanitation Data'!E179))="","",OFFSET('Sanitation Data'!$E$31,0,10*ROW('Sanitation Data'!E179)))</f>
        <v/>
      </c>
      <c r="CT185" s="295" t="str">
        <f ca="true">+IF(OFFSET('Sanitation Data'!$E$32,0,10*ROW('Sanitation Data'!E179))="","",OFFSET('Sanitation Data'!$E$32,0,10*ROW('Sanitation Data'!E179)))</f>
        <v/>
      </c>
      <c r="CU185" s="295" t="str">
        <f ca="true">+IF(OFFSET('Sanitation Data'!$F$28,0,10*ROW('Sanitation Data'!F179))="","",OFFSET('Sanitation Data'!$F$28,0,10*ROW('Sanitation Data'!F179)))</f>
        <v/>
      </c>
      <c r="CV185" s="295" t="str">
        <f ca="true">+IF(OFFSET('Sanitation Data'!$F$29,0,10*ROW('Sanitation Data'!F179))="","",OFFSET('Sanitation Data'!$F$29,0,10*ROW('Sanitation Data'!F179)))</f>
        <v/>
      </c>
      <c r="CW185" s="295" t="str">
        <f ca="true">+IF(OFFSET('Sanitation Data'!$F$30,0,10*ROW('Sanitation Data'!F179))="","",OFFSET('Sanitation Data'!$F$30,0,10*ROW('Sanitation Data'!F179)))</f>
        <v/>
      </c>
      <c r="CX185" s="295" t="str">
        <f ca="true">+IF(OFFSET('Sanitation Data'!$F$31,0,10*ROW('Sanitation Data'!F179))="","",OFFSET('Sanitation Data'!$F$31,0,10*ROW('Sanitation Data'!F179)))</f>
        <v/>
      </c>
      <c r="CY185" s="295" t="str">
        <f ca="true">+IF(OFFSET('Sanitation Data'!$F$32,0,10*ROW('Sanitation Data'!F179))="","",OFFSET('Sanitation Data'!$F$32,0,10*ROW('Sanitation Data'!F179)))</f>
        <v/>
      </c>
      <c r="CZ185" s="295" t="str">
        <f ca="true">+IF(OFFSET('Sanitation Data'!$G$28,0,10*ROW('Sanitation Data'!G179))="","",OFFSET('Sanitation Data'!$G$28,0,10*ROW('Sanitation Data'!G179)))</f>
        <v/>
      </c>
      <c r="DA185" s="295" t="str">
        <f ca="true">+IF(OFFSET('Sanitation Data'!$G$29,0,10*ROW('Sanitation Data'!G179))="","",OFFSET('Sanitation Data'!$G$29,0,10*ROW('Sanitation Data'!G179)))</f>
        <v/>
      </c>
      <c r="DB185" s="295" t="str">
        <f ca="true">+IF(OFFSET('Sanitation Data'!$G$30,0,10*ROW('Sanitation Data'!G179))="","",OFFSET('Sanitation Data'!$G$30,0,10*ROW('Sanitation Data'!G179)))</f>
        <v/>
      </c>
      <c r="DC185" s="295" t="str">
        <f ca="true">+IF(OFFSET('Sanitation Data'!$G$31,0,10*ROW('Sanitation Data'!G179))="","",OFFSET('Sanitation Data'!$G$31,0,10*ROW('Sanitation Data'!G179)))</f>
        <v/>
      </c>
      <c r="DD185" s="295" t="str">
        <f ca="true">+IF(OFFSET('Sanitation Data'!$G$32,0,10*ROW('Sanitation Data'!G179))="","",OFFSET('Sanitation Data'!$G$32,0,10*ROW('Sanitation Data'!G179)))</f>
        <v/>
      </c>
      <c r="DE185" s="295" t="str">
        <f ca="true">+IF(OFFSET('Sanitation Data'!$H$28,0,10*ROW('Sanitation Data'!H179))="","",OFFSET('Sanitation Data'!$H$28,0,10*ROW('Sanitation Data'!H179)))</f>
        <v/>
      </c>
      <c r="DF185" s="295" t="str">
        <f ca="true">+IF(OFFSET('Sanitation Data'!$H$29,0,10*ROW('Sanitation Data'!H179))="","",OFFSET('Sanitation Data'!$H$29,0,10*ROW('Sanitation Data'!H179)))</f>
        <v/>
      </c>
      <c r="DG185" s="295" t="str">
        <f ca="true">+IF(OFFSET('Sanitation Data'!$H$30,0,10*ROW('Sanitation Data'!H179))="","",OFFSET('Sanitation Data'!$H$30,0,10*ROW('Sanitation Data'!H179)))</f>
        <v/>
      </c>
      <c r="DH185" s="295" t="str">
        <f ca="true">+IF(OFFSET('Sanitation Data'!$H$31,0,10*ROW('Sanitation Data'!H179))="","",OFFSET('Sanitation Data'!$H$31,0,10*ROW('Sanitation Data'!H179)))</f>
        <v/>
      </c>
      <c r="DI185" s="295" t="str">
        <f ca="true">+IF(OFFSET('Sanitation Data'!$H$32,0,10*ROW('Sanitation Data'!H179))="","",OFFSET('Sanitation Data'!$H$32,0,10*ROW('Sanitation Data'!H179)))</f>
        <v/>
      </c>
      <c r="DJ185" s="295" t="str">
        <f ca="true">+IF(OFFSET('Sanitation Data'!$I$28,0,10*ROW('Sanitation Data'!I179))="","",OFFSET('Sanitation Data'!$I$28,0,10*ROW('Sanitation Data'!I179)))</f>
        <v/>
      </c>
      <c r="DK185" s="295" t="str">
        <f ca="true">+IF(OFFSET('Sanitation Data'!$I$29,0,10*ROW('Sanitation Data'!I179))="","",OFFSET('Sanitation Data'!$I$29,0,10*ROW('Sanitation Data'!I179)))</f>
        <v/>
      </c>
      <c r="DL185" s="295" t="str">
        <f ca="true">+IF(OFFSET('Sanitation Data'!$I$30,0,10*ROW('Sanitation Data'!I179))="","",OFFSET('Sanitation Data'!$I$30,0,10*ROW('Sanitation Data'!I179)))</f>
        <v/>
      </c>
      <c r="DM185" s="295" t="str">
        <f ca="true">+IF(OFFSET('Sanitation Data'!$I$31,0,10*ROW('Sanitation Data'!I179))="","",OFFSET('Sanitation Data'!$I$31,0,10*ROW('Sanitation Data'!I179)))</f>
        <v/>
      </c>
      <c r="DN185" s="295" t="str">
        <f ca="true">+IF(OFFSET('Sanitation Data'!$I$32,0,10*ROW('Sanitation Data'!I179))="","",OFFSET('Sanitation Data'!$I$32,0,10*ROW('Sanitation Data'!I179)))</f>
        <v/>
      </c>
      <c r="DO185" s="295" t="str">
        <f ca="true">+IF(OFFSET('Hygiene Data'!$D$11,0,10*ROW('Hygiene Data'!D179))="","",OFFSET('Hygiene Data'!$D$11,0,10*ROW('Hygiene Data'!D179)))</f>
        <v/>
      </c>
      <c r="DP185" s="295" t="str">
        <f ca="true">+IF(OFFSET('Hygiene Data'!$D$12,0,10*ROW('Hygiene Data'!D179))="","",OFFSET('Hygiene Data'!$D$12,0,10*ROW('Hygiene Data'!D179)))</f>
        <v/>
      </c>
      <c r="DQ185" s="295" t="str">
        <f ca="true">+IF(OFFSET('Hygiene Data'!$D$13,0,10*ROW('Hygiene Data'!D179))="","",OFFSET('Hygiene Data'!$D$13,0,10*ROW('Hygiene Data'!D179)))</f>
        <v/>
      </c>
      <c r="DR185" s="295" t="str">
        <f ca="true">+IF(OFFSET('Hygiene Data'!$E$11,0,10*ROW('Hygiene Data'!E179))="","",OFFSET('Hygiene Data'!$E$11,0,10*ROW('Hygiene Data'!E179)))</f>
        <v/>
      </c>
      <c r="DS185" s="295" t="str">
        <f ca="true">+IF(OFFSET('Hygiene Data'!$E$12,0,10*ROW('Hygiene Data'!E179))="","",OFFSET('Hygiene Data'!$E$12,0,10*ROW('Hygiene Data'!E179)))</f>
        <v/>
      </c>
      <c r="DT185" s="295" t="str">
        <f ca="true">+IF(OFFSET('Hygiene Data'!$E$13,0,10*ROW('Hygiene Data'!E179))="","",OFFSET('Hygiene Data'!$E$13,0,10*ROW('Hygiene Data'!E179)))</f>
        <v/>
      </c>
      <c r="DU185" s="295" t="str">
        <f ca="true">+IF(OFFSET('Hygiene Data'!$F$11,0,10*ROW('Hygiene Data'!F179))="","",OFFSET('Hygiene Data'!$F$11,0,10*ROW('Hygiene Data'!F179)))</f>
        <v/>
      </c>
      <c r="DV185" s="295" t="str">
        <f ca="true">+IF(OFFSET('Hygiene Data'!$F$12,0,10*ROW('Hygiene Data'!F179))="","",OFFSET('Hygiene Data'!$F$12,0,10*ROW('Hygiene Data'!F179)))</f>
        <v/>
      </c>
      <c r="DW185" s="295" t="str">
        <f ca="true">+IF(OFFSET('Hygiene Data'!$F$13,0,10*ROW('Hygiene Data'!F179))="","",OFFSET('Hygiene Data'!$F$13,0,10*ROW('Hygiene Data'!F179)))</f>
        <v/>
      </c>
      <c r="DX185" s="295" t="str">
        <f ca="true">+IF(OFFSET('Hygiene Data'!$G$11,0,10*ROW('Hygiene Data'!G179))="","",OFFSET('Hygiene Data'!$G$11,0,10*ROW('Hygiene Data'!G179)))</f>
        <v/>
      </c>
      <c r="DY185" s="295" t="str">
        <f ca="true">+IF(OFFSET('Hygiene Data'!$G$12,0,10*ROW('Hygiene Data'!G179))="","",OFFSET('Hygiene Data'!$G$12,0,10*ROW('Hygiene Data'!G179)))</f>
        <v/>
      </c>
      <c r="DZ185" s="295" t="str">
        <f ca="true">+IF(OFFSET('Hygiene Data'!$G$13,0,10*ROW('Hygiene Data'!G179))="","",OFFSET('Hygiene Data'!$G$13,0,10*ROW('Hygiene Data'!G179)))</f>
        <v/>
      </c>
      <c r="EA185" s="295" t="str">
        <f ca="true">+IF(OFFSET('Hygiene Data'!$H$11,0,10*ROW('Hygiene Data'!H179))="","",OFFSET('Hygiene Data'!$H$11,0,10*ROW('Hygiene Data'!H179)))</f>
        <v/>
      </c>
      <c r="EB185" s="295" t="str">
        <f ca="true">+IF(OFFSET('Hygiene Data'!$H$12,0,10*ROW('Hygiene Data'!H179))="","",OFFSET('Hygiene Data'!$H$12,0,10*ROW('Hygiene Data'!H179)))</f>
        <v/>
      </c>
      <c r="EC185" s="295" t="str">
        <f ca="true">+IF(OFFSET('Hygiene Data'!$H$13,0,10*ROW('Hygiene Data'!H179))="","",OFFSET('Hygiene Data'!$H$13,0,10*ROW('Hygiene Data'!H179)))</f>
        <v/>
      </c>
      <c r="ED185" s="295" t="str">
        <f ca="true">+IF(OFFSET('Hygiene Data'!$I$11,0,10*ROW('Hygiene Data'!I179))="","",OFFSET('Hygiene Data'!$I$11,0,10*ROW('Hygiene Data'!I179)))</f>
        <v/>
      </c>
      <c r="EE185" s="295" t="str">
        <f ca="true">+IF(OFFSET('Hygiene Data'!$I$12,0,10*ROW('Hygiene Data'!I179))="","",OFFSET('Hygiene Data'!$I$12,0,10*ROW('Hygiene Data'!I179)))</f>
        <v/>
      </c>
      <c r="EF185" s="29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5"/>
      <c r="BS186" s="295" t="str">
        <f ca="true">+IF(OFFSET('Water Data'!$D$27,0,10*ROW('Water Data'!D180))="","",OFFSET('Water Data'!$D$27,0,10*ROW('Water Data'!D180)))</f>
        <v/>
      </c>
      <c r="BT186" s="295" t="str">
        <f ca="true">+IF(OFFSET('Water Data'!$D$28,0,10*ROW('Water Data'!D180))="","",OFFSET('Water Data'!$D$28,0,10*ROW('Water Data'!D180)))</f>
        <v/>
      </c>
      <c r="BU186" s="295" t="str">
        <f ca="true">+IF(OFFSET('Water Data'!$D$29,0,10*ROW('Water Data'!D180))="","",OFFSET('Water Data'!$D$29,0,10*ROW('Water Data'!D180)))</f>
        <v/>
      </c>
      <c r="BV186" s="295" t="str">
        <f ca="true">+IF(OFFSET('Water Data'!$E$27,0,10*ROW('Water Data'!E180))="","",OFFSET('Water Data'!$E$27,0,10*ROW('Water Data'!E180)))</f>
        <v/>
      </c>
      <c r="BW186" s="295" t="str">
        <f ca="true">+IF(OFFSET('Water Data'!$E$28,0,10*ROW('Water Data'!E180))="","",OFFSET('Water Data'!$E$28,0,10*ROW('Water Data'!E180)))</f>
        <v/>
      </c>
      <c r="BX186" s="295" t="str">
        <f ca="true">+IF(OFFSET('Water Data'!$E$29,0,10*ROW('Water Data'!E180))="","",OFFSET('Water Data'!$E$29,0,10*ROW('Water Data'!E180)))</f>
        <v/>
      </c>
      <c r="BY186" s="295" t="str">
        <f ca="true">+IF(OFFSET('Water Data'!$F$27,0,10*ROW('Water Data'!F180))="","",OFFSET('Water Data'!$F$27,0,10*ROW('Water Data'!F180)))</f>
        <v/>
      </c>
      <c r="BZ186" s="295" t="str">
        <f ca="true">+IF(OFFSET('Water Data'!$F$28,0,10*ROW('Water Data'!F180))="","",OFFSET('Water Data'!$F$28,0,10*ROW('Water Data'!F180)))</f>
        <v/>
      </c>
      <c r="CA186" s="295" t="str">
        <f ca="true">+IF(OFFSET('Water Data'!$F$29,0,10*ROW('Water Data'!F180))="","",OFFSET('Water Data'!$F$29,0,10*ROW('Water Data'!F180)))</f>
        <v/>
      </c>
      <c r="CB186" s="295" t="str">
        <f ca="true">+IF(OFFSET('Water Data'!$G$27,0,10*ROW('Water Data'!G180))="","",OFFSET('Water Data'!$G$27,0,10*ROW('Water Data'!G180)))</f>
        <v/>
      </c>
      <c r="CC186" s="295" t="str">
        <f ca="true">+IF(OFFSET('Water Data'!$G$28,0,10*ROW('Water Data'!G180))="","",OFFSET('Water Data'!$G$28,0,10*ROW('Water Data'!G180)))</f>
        <v/>
      </c>
      <c r="CD186" s="295" t="str">
        <f ca="true">+IF(OFFSET('Water Data'!$G$29,0,10*ROW('Water Data'!G180))="","",OFFSET('Water Data'!$G$29,0,10*ROW('Water Data'!G180)))</f>
        <v/>
      </c>
      <c r="CE186" s="295" t="str">
        <f ca="true">+IF(OFFSET('Water Data'!$H$27,0,10*ROW('Water Data'!H180))="","",OFFSET('Water Data'!$H$27,0,10*ROW('Water Data'!H180)))</f>
        <v/>
      </c>
      <c r="CF186" s="295" t="str">
        <f ca="true">+IF(OFFSET('Water Data'!$H$28,0,10*ROW('Water Data'!H180))="","",OFFSET('Water Data'!$H$28,0,10*ROW('Water Data'!H180)))</f>
        <v/>
      </c>
      <c r="CG186" s="295" t="str">
        <f ca="true">+IF(OFFSET('Water Data'!$H$29,0,10*ROW('Water Data'!H180))="","",OFFSET('Water Data'!$H$29,0,10*ROW('Water Data'!H180)))</f>
        <v/>
      </c>
      <c r="CH186" s="295" t="str">
        <f ca="true">+IF(OFFSET('Water Data'!$I$27,0,10*ROW('Water Data'!I180))="","",OFFSET('Water Data'!$I$27,0,10*ROW('Water Data'!I180)))</f>
        <v/>
      </c>
      <c r="CI186" s="295" t="str">
        <f ca="true">+IF(OFFSET('Water Data'!$I$28,0,10*ROW('Water Data'!I180))="","",OFFSET('Water Data'!$I$28,0,10*ROW('Water Data'!I180)))</f>
        <v/>
      </c>
      <c r="CJ186" s="295" t="str">
        <f ca="true">+IF(OFFSET('Water Data'!$I$29,0,10*ROW('Water Data'!I180))="","",OFFSET('Water Data'!$I$29,0,10*ROW('Water Data'!I180)))</f>
        <v/>
      </c>
      <c r="CK186" s="295" t="str">
        <f ca="true">+IF(OFFSET('Sanitation Data'!$D$28,0,10*ROW('Sanitation Data'!D180))="","",OFFSET('Sanitation Data'!$D$28,0,10*ROW('Sanitation Data'!D180)))</f>
        <v/>
      </c>
      <c r="CL186" s="295" t="str">
        <f ca="true">+IF(OFFSET('Sanitation Data'!$D$29,0,10*ROW('Sanitation Data'!D180))="","",OFFSET('Sanitation Data'!$D$29,0,10*ROW('Sanitation Data'!D180)))</f>
        <v/>
      </c>
      <c r="CM186" s="295" t="str">
        <f ca="true">+IF(OFFSET('Sanitation Data'!$D$30,0,10*ROW('Sanitation Data'!D180))="","",OFFSET('Sanitation Data'!$D$30,0,10*ROW('Sanitation Data'!D180)))</f>
        <v/>
      </c>
      <c r="CN186" s="295" t="str">
        <f ca="true">+IF(OFFSET('Sanitation Data'!$D$31,0,10*ROW('Sanitation Data'!D180))="","",OFFSET('Sanitation Data'!$D$31,0,10*ROW('Sanitation Data'!D180)))</f>
        <v/>
      </c>
      <c r="CO186" s="295" t="str">
        <f ca="true">+IF(OFFSET('Sanitation Data'!$D$32,0,10*ROW('Sanitation Data'!D180))="","",OFFSET('Sanitation Data'!$D$32,0,10*ROW('Sanitation Data'!D180)))</f>
        <v/>
      </c>
      <c r="CP186" s="295" t="str">
        <f ca="true">+IF(OFFSET('Sanitation Data'!$E$28,0,10*ROW('Sanitation Data'!E180))="","",OFFSET('Sanitation Data'!$E$28,0,10*ROW('Sanitation Data'!E180)))</f>
        <v/>
      </c>
      <c r="CQ186" s="295" t="str">
        <f ca="true">+IF(OFFSET('Sanitation Data'!$E$29,0,10*ROW('Sanitation Data'!E180))="","",OFFSET('Sanitation Data'!$E$29,0,10*ROW('Sanitation Data'!E180)))</f>
        <v/>
      </c>
      <c r="CR186" s="295" t="str">
        <f ca="true">+IF(OFFSET('Sanitation Data'!$E$30,0,10*ROW('Sanitation Data'!E180))="","",OFFSET('Sanitation Data'!$E$30,0,10*ROW('Sanitation Data'!E180)))</f>
        <v/>
      </c>
      <c r="CS186" s="295" t="str">
        <f ca="true">+IF(OFFSET('Sanitation Data'!$E$31,0,10*ROW('Sanitation Data'!E180))="","",OFFSET('Sanitation Data'!$E$31,0,10*ROW('Sanitation Data'!E180)))</f>
        <v/>
      </c>
      <c r="CT186" s="295" t="str">
        <f ca="true">+IF(OFFSET('Sanitation Data'!$E$32,0,10*ROW('Sanitation Data'!E180))="","",OFFSET('Sanitation Data'!$E$32,0,10*ROW('Sanitation Data'!E180)))</f>
        <v/>
      </c>
      <c r="CU186" s="295" t="str">
        <f ca="true">+IF(OFFSET('Sanitation Data'!$F$28,0,10*ROW('Sanitation Data'!F180))="","",OFFSET('Sanitation Data'!$F$28,0,10*ROW('Sanitation Data'!F180)))</f>
        <v/>
      </c>
      <c r="CV186" s="295" t="str">
        <f ca="true">+IF(OFFSET('Sanitation Data'!$F$29,0,10*ROW('Sanitation Data'!F180))="","",OFFSET('Sanitation Data'!$F$29,0,10*ROW('Sanitation Data'!F180)))</f>
        <v/>
      </c>
      <c r="CW186" s="295" t="str">
        <f ca="true">+IF(OFFSET('Sanitation Data'!$F$30,0,10*ROW('Sanitation Data'!F180))="","",OFFSET('Sanitation Data'!$F$30,0,10*ROW('Sanitation Data'!F180)))</f>
        <v/>
      </c>
      <c r="CX186" s="295" t="str">
        <f ca="true">+IF(OFFSET('Sanitation Data'!$F$31,0,10*ROW('Sanitation Data'!F180))="","",OFFSET('Sanitation Data'!$F$31,0,10*ROW('Sanitation Data'!F180)))</f>
        <v/>
      </c>
      <c r="CY186" s="295" t="str">
        <f ca="true">+IF(OFFSET('Sanitation Data'!$F$32,0,10*ROW('Sanitation Data'!F180))="","",OFFSET('Sanitation Data'!$F$32,0,10*ROW('Sanitation Data'!F180)))</f>
        <v/>
      </c>
      <c r="CZ186" s="295" t="str">
        <f ca="true">+IF(OFFSET('Sanitation Data'!$G$28,0,10*ROW('Sanitation Data'!G180))="","",OFFSET('Sanitation Data'!$G$28,0,10*ROW('Sanitation Data'!G180)))</f>
        <v/>
      </c>
      <c r="DA186" s="295" t="str">
        <f ca="true">+IF(OFFSET('Sanitation Data'!$G$29,0,10*ROW('Sanitation Data'!G180))="","",OFFSET('Sanitation Data'!$G$29,0,10*ROW('Sanitation Data'!G180)))</f>
        <v/>
      </c>
      <c r="DB186" s="295" t="str">
        <f ca="true">+IF(OFFSET('Sanitation Data'!$G$30,0,10*ROW('Sanitation Data'!G180))="","",OFFSET('Sanitation Data'!$G$30,0,10*ROW('Sanitation Data'!G180)))</f>
        <v/>
      </c>
      <c r="DC186" s="295" t="str">
        <f ca="true">+IF(OFFSET('Sanitation Data'!$G$31,0,10*ROW('Sanitation Data'!G180))="","",OFFSET('Sanitation Data'!$G$31,0,10*ROW('Sanitation Data'!G180)))</f>
        <v/>
      </c>
      <c r="DD186" s="295" t="str">
        <f ca="true">+IF(OFFSET('Sanitation Data'!$G$32,0,10*ROW('Sanitation Data'!G180))="","",OFFSET('Sanitation Data'!$G$32,0,10*ROW('Sanitation Data'!G180)))</f>
        <v/>
      </c>
      <c r="DE186" s="295" t="str">
        <f ca="true">+IF(OFFSET('Sanitation Data'!$H$28,0,10*ROW('Sanitation Data'!H180))="","",OFFSET('Sanitation Data'!$H$28,0,10*ROW('Sanitation Data'!H180)))</f>
        <v/>
      </c>
      <c r="DF186" s="295" t="str">
        <f ca="true">+IF(OFFSET('Sanitation Data'!$H$29,0,10*ROW('Sanitation Data'!H180))="","",OFFSET('Sanitation Data'!$H$29,0,10*ROW('Sanitation Data'!H180)))</f>
        <v/>
      </c>
      <c r="DG186" s="295" t="str">
        <f ca="true">+IF(OFFSET('Sanitation Data'!$H$30,0,10*ROW('Sanitation Data'!H180))="","",OFFSET('Sanitation Data'!$H$30,0,10*ROW('Sanitation Data'!H180)))</f>
        <v/>
      </c>
      <c r="DH186" s="295" t="str">
        <f ca="true">+IF(OFFSET('Sanitation Data'!$H$31,0,10*ROW('Sanitation Data'!H180))="","",OFFSET('Sanitation Data'!$H$31,0,10*ROW('Sanitation Data'!H180)))</f>
        <v/>
      </c>
      <c r="DI186" s="295" t="str">
        <f ca="true">+IF(OFFSET('Sanitation Data'!$H$32,0,10*ROW('Sanitation Data'!H180))="","",OFFSET('Sanitation Data'!$H$32,0,10*ROW('Sanitation Data'!H180)))</f>
        <v/>
      </c>
      <c r="DJ186" s="295" t="str">
        <f ca="true">+IF(OFFSET('Sanitation Data'!$I$28,0,10*ROW('Sanitation Data'!I180))="","",OFFSET('Sanitation Data'!$I$28,0,10*ROW('Sanitation Data'!I180)))</f>
        <v/>
      </c>
      <c r="DK186" s="295" t="str">
        <f ca="true">+IF(OFFSET('Sanitation Data'!$I$29,0,10*ROW('Sanitation Data'!I180))="","",OFFSET('Sanitation Data'!$I$29,0,10*ROW('Sanitation Data'!I180)))</f>
        <v/>
      </c>
      <c r="DL186" s="295" t="str">
        <f ca="true">+IF(OFFSET('Sanitation Data'!$I$30,0,10*ROW('Sanitation Data'!I180))="","",OFFSET('Sanitation Data'!$I$30,0,10*ROW('Sanitation Data'!I180)))</f>
        <v/>
      </c>
      <c r="DM186" s="295" t="str">
        <f ca="true">+IF(OFFSET('Sanitation Data'!$I$31,0,10*ROW('Sanitation Data'!I180))="","",OFFSET('Sanitation Data'!$I$31,0,10*ROW('Sanitation Data'!I180)))</f>
        <v/>
      </c>
      <c r="DN186" s="295" t="str">
        <f ca="true">+IF(OFFSET('Sanitation Data'!$I$32,0,10*ROW('Sanitation Data'!I180))="","",OFFSET('Sanitation Data'!$I$32,0,10*ROW('Sanitation Data'!I180)))</f>
        <v/>
      </c>
      <c r="DO186" s="295" t="str">
        <f ca="true">+IF(OFFSET('Hygiene Data'!$D$11,0,10*ROW('Hygiene Data'!D180))="","",OFFSET('Hygiene Data'!$D$11,0,10*ROW('Hygiene Data'!D180)))</f>
        <v/>
      </c>
      <c r="DP186" s="295" t="str">
        <f ca="true">+IF(OFFSET('Hygiene Data'!$D$12,0,10*ROW('Hygiene Data'!D180))="","",OFFSET('Hygiene Data'!$D$12,0,10*ROW('Hygiene Data'!D180)))</f>
        <v/>
      </c>
      <c r="DQ186" s="295" t="str">
        <f ca="true">+IF(OFFSET('Hygiene Data'!$D$13,0,10*ROW('Hygiene Data'!D180))="","",OFFSET('Hygiene Data'!$D$13,0,10*ROW('Hygiene Data'!D180)))</f>
        <v/>
      </c>
      <c r="DR186" s="295" t="str">
        <f ca="true">+IF(OFFSET('Hygiene Data'!$E$11,0,10*ROW('Hygiene Data'!E180))="","",OFFSET('Hygiene Data'!$E$11,0,10*ROW('Hygiene Data'!E180)))</f>
        <v/>
      </c>
      <c r="DS186" s="295" t="str">
        <f ca="true">+IF(OFFSET('Hygiene Data'!$E$12,0,10*ROW('Hygiene Data'!E180))="","",OFFSET('Hygiene Data'!$E$12,0,10*ROW('Hygiene Data'!E180)))</f>
        <v/>
      </c>
      <c r="DT186" s="295" t="str">
        <f ca="true">+IF(OFFSET('Hygiene Data'!$E$13,0,10*ROW('Hygiene Data'!E180))="","",OFFSET('Hygiene Data'!$E$13,0,10*ROW('Hygiene Data'!E180)))</f>
        <v/>
      </c>
      <c r="DU186" s="295" t="str">
        <f ca="true">+IF(OFFSET('Hygiene Data'!$F$11,0,10*ROW('Hygiene Data'!F180))="","",OFFSET('Hygiene Data'!$F$11,0,10*ROW('Hygiene Data'!F180)))</f>
        <v/>
      </c>
      <c r="DV186" s="295" t="str">
        <f ca="true">+IF(OFFSET('Hygiene Data'!$F$12,0,10*ROW('Hygiene Data'!F180))="","",OFFSET('Hygiene Data'!$F$12,0,10*ROW('Hygiene Data'!F180)))</f>
        <v/>
      </c>
      <c r="DW186" s="295" t="str">
        <f ca="true">+IF(OFFSET('Hygiene Data'!$F$13,0,10*ROW('Hygiene Data'!F180))="","",OFFSET('Hygiene Data'!$F$13,0,10*ROW('Hygiene Data'!F180)))</f>
        <v/>
      </c>
      <c r="DX186" s="295" t="str">
        <f ca="true">+IF(OFFSET('Hygiene Data'!$G$11,0,10*ROW('Hygiene Data'!G180))="","",OFFSET('Hygiene Data'!$G$11,0,10*ROW('Hygiene Data'!G180)))</f>
        <v/>
      </c>
      <c r="DY186" s="295" t="str">
        <f ca="true">+IF(OFFSET('Hygiene Data'!$G$12,0,10*ROW('Hygiene Data'!G180))="","",OFFSET('Hygiene Data'!$G$12,0,10*ROW('Hygiene Data'!G180)))</f>
        <v/>
      </c>
      <c r="DZ186" s="295" t="str">
        <f ca="true">+IF(OFFSET('Hygiene Data'!$G$13,0,10*ROW('Hygiene Data'!G180))="","",OFFSET('Hygiene Data'!$G$13,0,10*ROW('Hygiene Data'!G180)))</f>
        <v/>
      </c>
      <c r="EA186" s="295" t="str">
        <f ca="true">+IF(OFFSET('Hygiene Data'!$H$11,0,10*ROW('Hygiene Data'!H180))="","",OFFSET('Hygiene Data'!$H$11,0,10*ROW('Hygiene Data'!H180)))</f>
        <v/>
      </c>
      <c r="EB186" s="295" t="str">
        <f ca="true">+IF(OFFSET('Hygiene Data'!$H$12,0,10*ROW('Hygiene Data'!H180))="","",OFFSET('Hygiene Data'!$H$12,0,10*ROW('Hygiene Data'!H180)))</f>
        <v/>
      </c>
      <c r="EC186" s="295" t="str">
        <f ca="true">+IF(OFFSET('Hygiene Data'!$H$13,0,10*ROW('Hygiene Data'!H180))="","",OFFSET('Hygiene Data'!$H$13,0,10*ROW('Hygiene Data'!H180)))</f>
        <v/>
      </c>
      <c r="ED186" s="295" t="str">
        <f ca="true">+IF(OFFSET('Hygiene Data'!$I$11,0,10*ROW('Hygiene Data'!I180))="","",OFFSET('Hygiene Data'!$I$11,0,10*ROW('Hygiene Data'!I180)))</f>
        <v/>
      </c>
      <c r="EE186" s="295" t="str">
        <f ca="true">+IF(OFFSET('Hygiene Data'!$I$12,0,10*ROW('Hygiene Data'!I180))="","",OFFSET('Hygiene Data'!$I$12,0,10*ROW('Hygiene Data'!I180)))</f>
        <v/>
      </c>
      <c r="EF186" s="29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5"/>
      <c r="BS187" s="295" t="str">
        <f ca="true">+IF(OFFSET('Water Data'!$D$27,0,10*ROW('Water Data'!D181))="","",OFFSET('Water Data'!$D$27,0,10*ROW('Water Data'!D181)))</f>
        <v/>
      </c>
      <c r="BT187" s="295" t="str">
        <f ca="true">+IF(OFFSET('Water Data'!$D$28,0,10*ROW('Water Data'!D181))="","",OFFSET('Water Data'!$D$28,0,10*ROW('Water Data'!D181)))</f>
        <v/>
      </c>
      <c r="BU187" s="295" t="str">
        <f ca="true">+IF(OFFSET('Water Data'!$D$29,0,10*ROW('Water Data'!D181))="","",OFFSET('Water Data'!$D$29,0,10*ROW('Water Data'!D181)))</f>
        <v/>
      </c>
      <c r="BV187" s="295" t="str">
        <f ca="true">+IF(OFFSET('Water Data'!$E$27,0,10*ROW('Water Data'!E181))="","",OFFSET('Water Data'!$E$27,0,10*ROW('Water Data'!E181)))</f>
        <v/>
      </c>
      <c r="BW187" s="295" t="str">
        <f ca="true">+IF(OFFSET('Water Data'!$E$28,0,10*ROW('Water Data'!E181))="","",OFFSET('Water Data'!$E$28,0,10*ROW('Water Data'!E181)))</f>
        <v/>
      </c>
      <c r="BX187" s="295" t="str">
        <f ca="true">+IF(OFFSET('Water Data'!$E$29,0,10*ROW('Water Data'!E181))="","",OFFSET('Water Data'!$E$29,0,10*ROW('Water Data'!E181)))</f>
        <v/>
      </c>
      <c r="BY187" s="295" t="str">
        <f ca="true">+IF(OFFSET('Water Data'!$F$27,0,10*ROW('Water Data'!F181))="","",OFFSET('Water Data'!$F$27,0,10*ROW('Water Data'!F181)))</f>
        <v/>
      </c>
      <c r="BZ187" s="295" t="str">
        <f ca="true">+IF(OFFSET('Water Data'!$F$28,0,10*ROW('Water Data'!F181))="","",OFFSET('Water Data'!$F$28,0,10*ROW('Water Data'!F181)))</f>
        <v/>
      </c>
      <c r="CA187" s="295" t="str">
        <f ca="true">+IF(OFFSET('Water Data'!$F$29,0,10*ROW('Water Data'!F181))="","",OFFSET('Water Data'!$F$29,0,10*ROW('Water Data'!F181)))</f>
        <v/>
      </c>
      <c r="CB187" s="295" t="str">
        <f ca="true">+IF(OFFSET('Water Data'!$G$27,0,10*ROW('Water Data'!G181))="","",OFFSET('Water Data'!$G$27,0,10*ROW('Water Data'!G181)))</f>
        <v/>
      </c>
      <c r="CC187" s="295" t="str">
        <f ca="true">+IF(OFFSET('Water Data'!$G$28,0,10*ROW('Water Data'!G181))="","",OFFSET('Water Data'!$G$28,0,10*ROW('Water Data'!G181)))</f>
        <v/>
      </c>
      <c r="CD187" s="295" t="str">
        <f ca="true">+IF(OFFSET('Water Data'!$G$29,0,10*ROW('Water Data'!G181))="","",OFFSET('Water Data'!$G$29,0,10*ROW('Water Data'!G181)))</f>
        <v/>
      </c>
      <c r="CE187" s="295" t="str">
        <f ca="true">+IF(OFFSET('Water Data'!$H$27,0,10*ROW('Water Data'!H181))="","",OFFSET('Water Data'!$H$27,0,10*ROW('Water Data'!H181)))</f>
        <v/>
      </c>
      <c r="CF187" s="295" t="str">
        <f ca="true">+IF(OFFSET('Water Data'!$H$28,0,10*ROW('Water Data'!H181))="","",OFFSET('Water Data'!$H$28,0,10*ROW('Water Data'!H181)))</f>
        <v/>
      </c>
      <c r="CG187" s="295" t="str">
        <f ca="true">+IF(OFFSET('Water Data'!$H$29,0,10*ROW('Water Data'!H181))="","",OFFSET('Water Data'!$H$29,0,10*ROW('Water Data'!H181)))</f>
        <v/>
      </c>
      <c r="CH187" s="295" t="str">
        <f ca="true">+IF(OFFSET('Water Data'!$I$27,0,10*ROW('Water Data'!I181))="","",OFFSET('Water Data'!$I$27,0,10*ROW('Water Data'!I181)))</f>
        <v/>
      </c>
      <c r="CI187" s="295" t="str">
        <f ca="true">+IF(OFFSET('Water Data'!$I$28,0,10*ROW('Water Data'!I181))="","",OFFSET('Water Data'!$I$28,0,10*ROW('Water Data'!I181)))</f>
        <v/>
      </c>
      <c r="CJ187" s="295" t="str">
        <f ca="true">+IF(OFFSET('Water Data'!$I$29,0,10*ROW('Water Data'!I181))="","",OFFSET('Water Data'!$I$29,0,10*ROW('Water Data'!I181)))</f>
        <v/>
      </c>
      <c r="CK187" s="295" t="str">
        <f ca="true">+IF(OFFSET('Sanitation Data'!$D$28,0,10*ROW('Sanitation Data'!D181))="","",OFFSET('Sanitation Data'!$D$28,0,10*ROW('Sanitation Data'!D181)))</f>
        <v/>
      </c>
      <c r="CL187" s="295" t="str">
        <f ca="true">+IF(OFFSET('Sanitation Data'!$D$29,0,10*ROW('Sanitation Data'!D181))="","",OFFSET('Sanitation Data'!$D$29,0,10*ROW('Sanitation Data'!D181)))</f>
        <v/>
      </c>
      <c r="CM187" s="295" t="str">
        <f ca="true">+IF(OFFSET('Sanitation Data'!$D$30,0,10*ROW('Sanitation Data'!D181))="","",OFFSET('Sanitation Data'!$D$30,0,10*ROW('Sanitation Data'!D181)))</f>
        <v/>
      </c>
      <c r="CN187" s="295" t="str">
        <f ca="true">+IF(OFFSET('Sanitation Data'!$D$31,0,10*ROW('Sanitation Data'!D181))="","",OFFSET('Sanitation Data'!$D$31,0,10*ROW('Sanitation Data'!D181)))</f>
        <v/>
      </c>
      <c r="CO187" s="295" t="str">
        <f ca="true">+IF(OFFSET('Sanitation Data'!$D$32,0,10*ROW('Sanitation Data'!D181))="","",OFFSET('Sanitation Data'!$D$32,0,10*ROW('Sanitation Data'!D181)))</f>
        <v/>
      </c>
      <c r="CP187" s="295" t="str">
        <f ca="true">+IF(OFFSET('Sanitation Data'!$E$28,0,10*ROW('Sanitation Data'!E181))="","",OFFSET('Sanitation Data'!$E$28,0,10*ROW('Sanitation Data'!E181)))</f>
        <v/>
      </c>
      <c r="CQ187" s="295" t="str">
        <f ca="true">+IF(OFFSET('Sanitation Data'!$E$29,0,10*ROW('Sanitation Data'!E181))="","",OFFSET('Sanitation Data'!$E$29,0,10*ROW('Sanitation Data'!E181)))</f>
        <v/>
      </c>
      <c r="CR187" s="295" t="str">
        <f ca="true">+IF(OFFSET('Sanitation Data'!$E$30,0,10*ROW('Sanitation Data'!E181))="","",OFFSET('Sanitation Data'!$E$30,0,10*ROW('Sanitation Data'!E181)))</f>
        <v/>
      </c>
      <c r="CS187" s="295" t="str">
        <f ca="true">+IF(OFFSET('Sanitation Data'!$E$31,0,10*ROW('Sanitation Data'!E181))="","",OFFSET('Sanitation Data'!$E$31,0,10*ROW('Sanitation Data'!E181)))</f>
        <v/>
      </c>
      <c r="CT187" s="295" t="str">
        <f ca="true">+IF(OFFSET('Sanitation Data'!$E$32,0,10*ROW('Sanitation Data'!E181))="","",OFFSET('Sanitation Data'!$E$32,0,10*ROW('Sanitation Data'!E181)))</f>
        <v/>
      </c>
      <c r="CU187" s="295" t="str">
        <f ca="true">+IF(OFFSET('Sanitation Data'!$F$28,0,10*ROW('Sanitation Data'!F181))="","",OFFSET('Sanitation Data'!$F$28,0,10*ROW('Sanitation Data'!F181)))</f>
        <v/>
      </c>
      <c r="CV187" s="295" t="str">
        <f ca="true">+IF(OFFSET('Sanitation Data'!$F$29,0,10*ROW('Sanitation Data'!F181))="","",OFFSET('Sanitation Data'!$F$29,0,10*ROW('Sanitation Data'!F181)))</f>
        <v/>
      </c>
      <c r="CW187" s="295" t="str">
        <f ca="true">+IF(OFFSET('Sanitation Data'!$F$30,0,10*ROW('Sanitation Data'!F181))="","",OFFSET('Sanitation Data'!$F$30,0,10*ROW('Sanitation Data'!F181)))</f>
        <v/>
      </c>
      <c r="CX187" s="295" t="str">
        <f ca="true">+IF(OFFSET('Sanitation Data'!$F$31,0,10*ROW('Sanitation Data'!F181))="","",OFFSET('Sanitation Data'!$F$31,0,10*ROW('Sanitation Data'!F181)))</f>
        <v/>
      </c>
      <c r="CY187" s="295" t="str">
        <f ca="true">+IF(OFFSET('Sanitation Data'!$F$32,0,10*ROW('Sanitation Data'!F181))="","",OFFSET('Sanitation Data'!$F$32,0,10*ROW('Sanitation Data'!F181)))</f>
        <v/>
      </c>
      <c r="CZ187" s="295" t="str">
        <f ca="true">+IF(OFFSET('Sanitation Data'!$G$28,0,10*ROW('Sanitation Data'!G181))="","",OFFSET('Sanitation Data'!$G$28,0,10*ROW('Sanitation Data'!G181)))</f>
        <v/>
      </c>
      <c r="DA187" s="295" t="str">
        <f ca="true">+IF(OFFSET('Sanitation Data'!$G$29,0,10*ROW('Sanitation Data'!G181))="","",OFFSET('Sanitation Data'!$G$29,0,10*ROW('Sanitation Data'!G181)))</f>
        <v/>
      </c>
      <c r="DB187" s="295" t="str">
        <f ca="true">+IF(OFFSET('Sanitation Data'!$G$30,0,10*ROW('Sanitation Data'!G181))="","",OFFSET('Sanitation Data'!$G$30,0,10*ROW('Sanitation Data'!G181)))</f>
        <v/>
      </c>
      <c r="DC187" s="295" t="str">
        <f ca="true">+IF(OFFSET('Sanitation Data'!$G$31,0,10*ROW('Sanitation Data'!G181))="","",OFFSET('Sanitation Data'!$G$31,0,10*ROW('Sanitation Data'!G181)))</f>
        <v/>
      </c>
      <c r="DD187" s="295" t="str">
        <f ca="true">+IF(OFFSET('Sanitation Data'!$G$32,0,10*ROW('Sanitation Data'!G181))="","",OFFSET('Sanitation Data'!$G$32,0,10*ROW('Sanitation Data'!G181)))</f>
        <v/>
      </c>
      <c r="DE187" s="295" t="str">
        <f ca="true">+IF(OFFSET('Sanitation Data'!$H$28,0,10*ROW('Sanitation Data'!H181))="","",OFFSET('Sanitation Data'!$H$28,0,10*ROW('Sanitation Data'!H181)))</f>
        <v/>
      </c>
      <c r="DF187" s="295" t="str">
        <f ca="true">+IF(OFFSET('Sanitation Data'!$H$29,0,10*ROW('Sanitation Data'!H181))="","",OFFSET('Sanitation Data'!$H$29,0,10*ROW('Sanitation Data'!H181)))</f>
        <v/>
      </c>
      <c r="DG187" s="295" t="str">
        <f ca="true">+IF(OFFSET('Sanitation Data'!$H$30,0,10*ROW('Sanitation Data'!H181))="","",OFFSET('Sanitation Data'!$H$30,0,10*ROW('Sanitation Data'!H181)))</f>
        <v/>
      </c>
      <c r="DH187" s="295" t="str">
        <f ca="true">+IF(OFFSET('Sanitation Data'!$H$31,0,10*ROW('Sanitation Data'!H181))="","",OFFSET('Sanitation Data'!$H$31,0,10*ROW('Sanitation Data'!H181)))</f>
        <v/>
      </c>
      <c r="DI187" s="295" t="str">
        <f ca="true">+IF(OFFSET('Sanitation Data'!$H$32,0,10*ROW('Sanitation Data'!H181))="","",OFFSET('Sanitation Data'!$H$32,0,10*ROW('Sanitation Data'!H181)))</f>
        <v/>
      </c>
      <c r="DJ187" s="295" t="str">
        <f ca="true">+IF(OFFSET('Sanitation Data'!$I$28,0,10*ROW('Sanitation Data'!I181))="","",OFFSET('Sanitation Data'!$I$28,0,10*ROW('Sanitation Data'!I181)))</f>
        <v/>
      </c>
      <c r="DK187" s="295" t="str">
        <f ca="true">+IF(OFFSET('Sanitation Data'!$I$29,0,10*ROW('Sanitation Data'!I181))="","",OFFSET('Sanitation Data'!$I$29,0,10*ROW('Sanitation Data'!I181)))</f>
        <v/>
      </c>
      <c r="DL187" s="295" t="str">
        <f ca="true">+IF(OFFSET('Sanitation Data'!$I$30,0,10*ROW('Sanitation Data'!I181))="","",OFFSET('Sanitation Data'!$I$30,0,10*ROW('Sanitation Data'!I181)))</f>
        <v/>
      </c>
      <c r="DM187" s="295" t="str">
        <f ca="true">+IF(OFFSET('Sanitation Data'!$I$31,0,10*ROW('Sanitation Data'!I181))="","",OFFSET('Sanitation Data'!$I$31,0,10*ROW('Sanitation Data'!I181)))</f>
        <v/>
      </c>
      <c r="DN187" s="295" t="str">
        <f ca="true">+IF(OFFSET('Sanitation Data'!$I$32,0,10*ROW('Sanitation Data'!I181))="","",OFFSET('Sanitation Data'!$I$32,0,10*ROW('Sanitation Data'!I181)))</f>
        <v/>
      </c>
      <c r="DO187" s="295" t="str">
        <f ca="true">+IF(OFFSET('Hygiene Data'!$D$11,0,10*ROW('Hygiene Data'!D181))="","",OFFSET('Hygiene Data'!$D$11,0,10*ROW('Hygiene Data'!D181)))</f>
        <v/>
      </c>
      <c r="DP187" s="295" t="str">
        <f ca="true">+IF(OFFSET('Hygiene Data'!$D$12,0,10*ROW('Hygiene Data'!D181))="","",OFFSET('Hygiene Data'!$D$12,0,10*ROW('Hygiene Data'!D181)))</f>
        <v/>
      </c>
      <c r="DQ187" s="295" t="str">
        <f ca="true">+IF(OFFSET('Hygiene Data'!$D$13,0,10*ROW('Hygiene Data'!D181))="","",OFFSET('Hygiene Data'!$D$13,0,10*ROW('Hygiene Data'!D181)))</f>
        <v/>
      </c>
      <c r="DR187" s="295" t="str">
        <f ca="true">+IF(OFFSET('Hygiene Data'!$E$11,0,10*ROW('Hygiene Data'!E181))="","",OFFSET('Hygiene Data'!$E$11,0,10*ROW('Hygiene Data'!E181)))</f>
        <v/>
      </c>
      <c r="DS187" s="295" t="str">
        <f ca="true">+IF(OFFSET('Hygiene Data'!$E$12,0,10*ROW('Hygiene Data'!E181))="","",OFFSET('Hygiene Data'!$E$12,0,10*ROW('Hygiene Data'!E181)))</f>
        <v/>
      </c>
      <c r="DT187" s="295" t="str">
        <f ca="true">+IF(OFFSET('Hygiene Data'!$E$13,0,10*ROW('Hygiene Data'!E181))="","",OFFSET('Hygiene Data'!$E$13,0,10*ROW('Hygiene Data'!E181)))</f>
        <v/>
      </c>
      <c r="DU187" s="295" t="str">
        <f ca="true">+IF(OFFSET('Hygiene Data'!$F$11,0,10*ROW('Hygiene Data'!F181))="","",OFFSET('Hygiene Data'!$F$11,0,10*ROW('Hygiene Data'!F181)))</f>
        <v/>
      </c>
      <c r="DV187" s="295" t="str">
        <f ca="true">+IF(OFFSET('Hygiene Data'!$F$12,0,10*ROW('Hygiene Data'!F181))="","",OFFSET('Hygiene Data'!$F$12,0,10*ROW('Hygiene Data'!F181)))</f>
        <v/>
      </c>
      <c r="DW187" s="295" t="str">
        <f ca="true">+IF(OFFSET('Hygiene Data'!$F$13,0,10*ROW('Hygiene Data'!F181))="","",OFFSET('Hygiene Data'!$F$13,0,10*ROW('Hygiene Data'!F181)))</f>
        <v/>
      </c>
      <c r="DX187" s="295" t="str">
        <f ca="true">+IF(OFFSET('Hygiene Data'!$G$11,0,10*ROW('Hygiene Data'!G181))="","",OFFSET('Hygiene Data'!$G$11,0,10*ROW('Hygiene Data'!G181)))</f>
        <v/>
      </c>
      <c r="DY187" s="295" t="str">
        <f ca="true">+IF(OFFSET('Hygiene Data'!$G$12,0,10*ROW('Hygiene Data'!G181))="","",OFFSET('Hygiene Data'!$G$12,0,10*ROW('Hygiene Data'!G181)))</f>
        <v/>
      </c>
      <c r="DZ187" s="295" t="str">
        <f ca="true">+IF(OFFSET('Hygiene Data'!$G$13,0,10*ROW('Hygiene Data'!G181))="","",OFFSET('Hygiene Data'!$G$13,0,10*ROW('Hygiene Data'!G181)))</f>
        <v/>
      </c>
      <c r="EA187" s="295" t="str">
        <f ca="true">+IF(OFFSET('Hygiene Data'!$H$11,0,10*ROW('Hygiene Data'!H181))="","",OFFSET('Hygiene Data'!$H$11,0,10*ROW('Hygiene Data'!H181)))</f>
        <v/>
      </c>
      <c r="EB187" s="295" t="str">
        <f ca="true">+IF(OFFSET('Hygiene Data'!$H$12,0,10*ROW('Hygiene Data'!H181))="","",OFFSET('Hygiene Data'!$H$12,0,10*ROW('Hygiene Data'!H181)))</f>
        <v/>
      </c>
      <c r="EC187" s="295" t="str">
        <f ca="true">+IF(OFFSET('Hygiene Data'!$H$13,0,10*ROW('Hygiene Data'!H181))="","",OFFSET('Hygiene Data'!$H$13,0,10*ROW('Hygiene Data'!H181)))</f>
        <v/>
      </c>
      <c r="ED187" s="295" t="str">
        <f ca="true">+IF(OFFSET('Hygiene Data'!$I$11,0,10*ROW('Hygiene Data'!I181))="","",OFFSET('Hygiene Data'!$I$11,0,10*ROW('Hygiene Data'!I181)))</f>
        <v/>
      </c>
      <c r="EE187" s="295" t="str">
        <f ca="true">+IF(OFFSET('Hygiene Data'!$I$12,0,10*ROW('Hygiene Data'!I181))="","",OFFSET('Hygiene Data'!$I$12,0,10*ROW('Hygiene Data'!I181)))</f>
        <v/>
      </c>
      <c r="EF187" s="29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5"/>
      <c r="BS188" s="295" t="str">
        <f ca="true">+IF(OFFSET('Water Data'!$D$27,0,10*ROW('Water Data'!D182))="","",OFFSET('Water Data'!$D$27,0,10*ROW('Water Data'!D182)))</f>
        <v/>
      </c>
      <c r="BT188" s="295" t="str">
        <f ca="true">+IF(OFFSET('Water Data'!$D$28,0,10*ROW('Water Data'!D182))="","",OFFSET('Water Data'!$D$28,0,10*ROW('Water Data'!D182)))</f>
        <v/>
      </c>
      <c r="BU188" s="295" t="str">
        <f ca="true">+IF(OFFSET('Water Data'!$D$29,0,10*ROW('Water Data'!D182))="","",OFFSET('Water Data'!$D$29,0,10*ROW('Water Data'!D182)))</f>
        <v/>
      </c>
      <c r="BV188" s="295" t="str">
        <f ca="true">+IF(OFFSET('Water Data'!$E$27,0,10*ROW('Water Data'!E182))="","",OFFSET('Water Data'!$E$27,0,10*ROW('Water Data'!E182)))</f>
        <v/>
      </c>
      <c r="BW188" s="295" t="str">
        <f ca="true">+IF(OFFSET('Water Data'!$E$28,0,10*ROW('Water Data'!E182))="","",OFFSET('Water Data'!$E$28,0,10*ROW('Water Data'!E182)))</f>
        <v/>
      </c>
      <c r="BX188" s="295" t="str">
        <f ca="true">+IF(OFFSET('Water Data'!$E$29,0,10*ROW('Water Data'!E182))="","",OFFSET('Water Data'!$E$29,0,10*ROW('Water Data'!E182)))</f>
        <v/>
      </c>
      <c r="BY188" s="295" t="str">
        <f ca="true">+IF(OFFSET('Water Data'!$F$27,0,10*ROW('Water Data'!F182))="","",OFFSET('Water Data'!$F$27,0,10*ROW('Water Data'!F182)))</f>
        <v/>
      </c>
      <c r="BZ188" s="295" t="str">
        <f ca="true">+IF(OFFSET('Water Data'!$F$28,0,10*ROW('Water Data'!F182))="","",OFFSET('Water Data'!$F$28,0,10*ROW('Water Data'!F182)))</f>
        <v/>
      </c>
      <c r="CA188" s="295" t="str">
        <f ca="true">+IF(OFFSET('Water Data'!$F$29,0,10*ROW('Water Data'!F182))="","",OFFSET('Water Data'!$F$29,0,10*ROW('Water Data'!F182)))</f>
        <v/>
      </c>
      <c r="CB188" s="295" t="str">
        <f ca="true">+IF(OFFSET('Water Data'!$G$27,0,10*ROW('Water Data'!G182))="","",OFFSET('Water Data'!$G$27,0,10*ROW('Water Data'!G182)))</f>
        <v/>
      </c>
      <c r="CC188" s="295" t="str">
        <f ca="true">+IF(OFFSET('Water Data'!$G$28,0,10*ROW('Water Data'!G182))="","",OFFSET('Water Data'!$G$28,0,10*ROW('Water Data'!G182)))</f>
        <v/>
      </c>
      <c r="CD188" s="295" t="str">
        <f ca="true">+IF(OFFSET('Water Data'!$G$29,0,10*ROW('Water Data'!G182))="","",OFFSET('Water Data'!$G$29,0,10*ROW('Water Data'!G182)))</f>
        <v/>
      </c>
      <c r="CE188" s="295" t="str">
        <f ca="true">+IF(OFFSET('Water Data'!$H$27,0,10*ROW('Water Data'!H182))="","",OFFSET('Water Data'!$H$27,0,10*ROW('Water Data'!H182)))</f>
        <v/>
      </c>
      <c r="CF188" s="295" t="str">
        <f ca="true">+IF(OFFSET('Water Data'!$H$28,0,10*ROW('Water Data'!H182))="","",OFFSET('Water Data'!$H$28,0,10*ROW('Water Data'!H182)))</f>
        <v/>
      </c>
      <c r="CG188" s="295" t="str">
        <f ca="true">+IF(OFFSET('Water Data'!$H$29,0,10*ROW('Water Data'!H182))="","",OFFSET('Water Data'!$H$29,0,10*ROW('Water Data'!H182)))</f>
        <v/>
      </c>
      <c r="CH188" s="295" t="str">
        <f ca="true">+IF(OFFSET('Water Data'!$I$27,0,10*ROW('Water Data'!I182))="","",OFFSET('Water Data'!$I$27,0,10*ROW('Water Data'!I182)))</f>
        <v/>
      </c>
      <c r="CI188" s="295" t="str">
        <f ca="true">+IF(OFFSET('Water Data'!$I$28,0,10*ROW('Water Data'!I182))="","",OFFSET('Water Data'!$I$28,0,10*ROW('Water Data'!I182)))</f>
        <v/>
      </c>
      <c r="CJ188" s="295" t="str">
        <f ca="true">+IF(OFFSET('Water Data'!$I$29,0,10*ROW('Water Data'!I182))="","",OFFSET('Water Data'!$I$29,0,10*ROW('Water Data'!I182)))</f>
        <v/>
      </c>
      <c r="CK188" s="295" t="str">
        <f ca="true">+IF(OFFSET('Sanitation Data'!$D$28,0,10*ROW('Sanitation Data'!D182))="","",OFFSET('Sanitation Data'!$D$28,0,10*ROW('Sanitation Data'!D182)))</f>
        <v/>
      </c>
      <c r="CL188" s="295" t="str">
        <f ca="true">+IF(OFFSET('Sanitation Data'!$D$29,0,10*ROW('Sanitation Data'!D182))="","",OFFSET('Sanitation Data'!$D$29,0,10*ROW('Sanitation Data'!D182)))</f>
        <v/>
      </c>
      <c r="CM188" s="295" t="str">
        <f ca="true">+IF(OFFSET('Sanitation Data'!$D$30,0,10*ROW('Sanitation Data'!D182))="","",OFFSET('Sanitation Data'!$D$30,0,10*ROW('Sanitation Data'!D182)))</f>
        <v/>
      </c>
      <c r="CN188" s="295" t="str">
        <f ca="true">+IF(OFFSET('Sanitation Data'!$D$31,0,10*ROW('Sanitation Data'!D182))="","",OFFSET('Sanitation Data'!$D$31,0,10*ROW('Sanitation Data'!D182)))</f>
        <v/>
      </c>
      <c r="CO188" s="295" t="str">
        <f ca="true">+IF(OFFSET('Sanitation Data'!$D$32,0,10*ROW('Sanitation Data'!D182))="","",OFFSET('Sanitation Data'!$D$32,0,10*ROW('Sanitation Data'!D182)))</f>
        <v/>
      </c>
      <c r="CP188" s="295" t="str">
        <f ca="true">+IF(OFFSET('Sanitation Data'!$E$28,0,10*ROW('Sanitation Data'!E182))="","",OFFSET('Sanitation Data'!$E$28,0,10*ROW('Sanitation Data'!E182)))</f>
        <v/>
      </c>
      <c r="CQ188" s="295" t="str">
        <f ca="true">+IF(OFFSET('Sanitation Data'!$E$29,0,10*ROW('Sanitation Data'!E182))="","",OFFSET('Sanitation Data'!$E$29,0,10*ROW('Sanitation Data'!E182)))</f>
        <v/>
      </c>
      <c r="CR188" s="295" t="str">
        <f ca="true">+IF(OFFSET('Sanitation Data'!$E$30,0,10*ROW('Sanitation Data'!E182))="","",OFFSET('Sanitation Data'!$E$30,0,10*ROW('Sanitation Data'!E182)))</f>
        <v/>
      </c>
      <c r="CS188" s="295" t="str">
        <f ca="true">+IF(OFFSET('Sanitation Data'!$E$31,0,10*ROW('Sanitation Data'!E182))="","",OFFSET('Sanitation Data'!$E$31,0,10*ROW('Sanitation Data'!E182)))</f>
        <v/>
      </c>
      <c r="CT188" s="295" t="str">
        <f ca="true">+IF(OFFSET('Sanitation Data'!$E$32,0,10*ROW('Sanitation Data'!E182))="","",OFFSET('Sanitation Data'!$E$32,0,10*ROW('Sanitation Data'!E182)))</f>
        <v/>
      </c>
      <c r="CU188" s="295" t="str">
        <f ca="true">+IF(OFFSET('Sanitation Data'!$F$28,0,10*ROW('Sanitation Data'!F182))="","",OFFSET('Sanitation Data'!$F$28,0,10*ROW('Sanitation Data'!F182)))</f>
        <v/>
      </c>
      <c r="CV188" s="295" t="str">
        <f ca="true">+IF(OFFSET('Sanitation Data'!$F$29,0,10*ROW('Sanitation Data'!F182))="","",OFFSET('Sanitation Data'!$F$29,0,10*ROW('Sanitation Data'!F182)))</f>
        <v/>
      </c>
      <c r="CW188" s="295" t="str">
        <f ca="true">+IF(OFFSET('Sanitation Data'!$F$30,0,10*ROW('Sanitation Data'!F182))="","",OFFSET('Sanitation Data'!$F$30,0,10*ROW('Sanitation Data'!F182)))</f>
        <v/>
      </c>
      <c r="CX188" s="295" t="str">
        <f ca="true">+IF(OFFSET('Sanitation Data'!$F$31,0,10*ROW('Sanitation Data'!F182))="","",OFFSET('Sanitation Data'!$F$31,0,10*ROW('Sanitation Data'!F182)))</f>
        <v/>
      </c>
      <c r="CY188" s="295" t="str">
        <f ca="true">+IF(OFFSET('Sanitation Data'!$F$32,0,10*ROW('Sanitation Data'!F182))="","",OFFSET('Sanitation Data'!$F$32,0,10*ROW('Sanitation Data'!F182)))</f>
        <v/>
      </c>
      <c r="CZ188" s="295" t="str">
        <f ca="true">+IF(OFFSET('Sanitation Data'!$G$28,0,10*ROW('Sanitation Data'!G182))="","",OFFSET('Sanitation Data'!$G$28,0,10*ROW('Sanitation Data'!G182)))</f>
        <v/>
      </c>
      <c r="DA188" s="295" t="str">
        <f ca="true">+IF(OFFSET('Sanitation Data'!$G$29,0,10*ROW('Sanitation Data'!G182))="","",OFFSET('Sanitation Data'!$G$29,0,10*ROW('Sanitation Data'!G182)))</f>
        <v/>
      </c>
      <c r="DB188" s="295" t="str">
        <f ca="true">+IF(OFFSET('Sanitation Data'!$G$30,0,10*ROW('Sanitation Data'!G182))="","",OFFSET('Sanitation Data'!$G$30,0,10*ROW('Sanitation Data'!G182)))</f>
        <v/>
      </c>
      <c r="DC188" s="295" t="str">
        <f ca="true">+IF(OFFSET('Sanitation Data'!$G$31,0,10*ROW('Sanitation Data'!G182))="","",OFFSET('Sanitation Data'!$G$31,0,10*ROW('Sanitation Data'!G182)))</f>
        <v/>
      </c>
      <c r="DD188" s="295" t="str">
        <f ca="true">+IF(OFFSET('Sanitation Data'!$G$32,0,10*ROW('Sanitation Data'!G182))="","",OFFSET('Sanitation Data'!$G$32,0,10*ROW('Sanitation Data'!G182)))</f>
        <v/>
      </c>
      <c r="DE188" s="295" t="str">
        <f ca="true">+IF(OFFSET('Sanitation Data'!$H$28,0,10*ROW('Sanitation Data'!H182))="","",OFFSET('Sanitation Data'!$H$28,0,10*ROW('Sanitation Data'!H182)))</f>
        <v/>
      </c>
      <c r="DF188" s="295" t="str">
        <f ca="true">+IF(OFFSET('Sanitation Data'!$H$29,0,10*ROW('Sanitation Data'!H182))="","",OFFSET('Sanitation Data'!$H$29,0,10*ROW('Sanitation Data'!H182)))</f>
        <v/>
      </c>
      <c r="DG188" s="295" t="str">
        <f ca="true">+IF(OFFSET('Sanitation Data'!$H$30,0,10*ROW('Sanitation Data'!H182))="","",OFFSET('Sanitation Data'!$H$30,0,10*ROW('Sanitation Data'!H182)))</f>
        <v/>
      </c>
      <c r="DH188" s="295" t="str">
        <f ca="true">+IF(OFFSET('Sanitation Data'!$H$31,0,10*ROW('Sanitation Data'!H182))="","",OFFSET('Sanitation Data'!$H$31,0,10*ROW('Sanitation Data'!H182)))</f>
        <v/>
      </c>
      <c r="DI188" s="295" t="str">
        <f ca="true">+IF(OFFSET('Sanitation Data'!$H$32,0,10*ROW('Sanitation Data'!H182))="","",OFFSET('Sanitation Data'!$H$32,0,10*ROW('Sanitation Data'!H182)))</f>
        <v/>
      </c>
      <c r="DJ188" s="295" t="str">
        <f ca="true">+IF(OFFSET('Sanitation Data'!$I$28,0,10*ROW('Sanitation Data'!I182))="","",OFFSET('Sanitation Data'!$I$28,0,10*ROW('Sanitation Data'!I182)))</f>
        <v/>
      </c>
      <c r="DK188" s="295" t="str">
        <f ca="true">+IF(OFFSET('Sanitation Data'!$I$29,0,10*ROW('Sanitation Data'!I182))="","",OFFSET('Sanitation Data'!$I$29,0,10*ROW('Sanitation Data'!I182)))</f>
        <v/>
      </c>
      <c r="DL188" s="295" t="str">
        <f ca="true">+IF(OFFSET('Sanitation Data'!$I$30,0,10*ROW('Sanitation Data'!I182))="","",OFFSET('Sanitation Data'!$I$30,0,10*ROW('Sanitation Data'!I182)))</f>
        <v/>
      </c>
      <c r="DM188" s="295" t="str">
        <f ca="true">+IF(OFFSET('Sanitation Data'!$I$31,0,10*ROW('Sanitation Data'!I182))="","",OFFSET('Sanitation Data'!$I$31,0,10*ROW('Sanitation Data'!I182)))</f>
        <v/>
      </c>
      <c r="DN188" s="295" t="str">
        <f ca="true">+IF(OFFSET('Sanitation Data'!$I$32,0,10*ROW('Sanitation Data'!I182))="","",OFFSET('Sanitation Data'!$I$32,0,10*ROW('Sanitation Data'!I182)))</f>
        <v/>
      </c>
      <c r="DO188" s="295" t="str">
        <f ca="true">+IF(OFFSET('Hygiene Data'!$D$11,0,10*ROW('Hygiene Data'!D182))="","",OFFSET('Hygiene Data'!$D$11,0,10*ROW('Hygiene Data'!D182)))</f>
        <v/>
      </c>
      <c r="DP188" s="295" t="str">
        <f ca="true">+IF(OFFSET('Hygiene Data'!$D$12,0,10*ROW('Hygiene Data'!D182))="","",OFFSET('Hygiene Data'!$D$12,0,10*ROW('Hygiene Data'!D182)))</f>
        <v/>
      </c>
      <c r="DQ188" s="295" t="str">
        <f ca="true">+IF(OFFSET('Hygiene Data'!$D$13,0,10*ROW('Hygiene Data'!D182))="","",OFFSET('Hygiene Data'!$D$13,0,10*ROW('Hygiene Data'!D182)))</f>
        <v/>
      </c>
      <c r="DR188" s="295" t="str">
        <f ca="true">+IF(OFFSET('Hygiene Data'!$E$11,0,10*ROW('Hygiene Data'!E182))="","",OFFSET('Hygiene Data'!$E$11,0,10*ROW('Hygiene Data'!E182)))</f>
        <v/>
      </c>
      <c r="DS188" s="295" t="str">
        <f ca="true">+IF(OFFSET('Hygiene Data'!$E$12,0,10*ROW('Hygiene Data'!E182))="","",OFFSET('Hygiene Data'!$E$12,0,10*ROW('Hygiene Data'!E182)))</f>
        <v/>
      </c>
      <c r="DT188" s="295" t="str">
        <f ca="true">+IF(OFFSET('Hygiene Data'!$E$13,0,10*ROW('Hygiene Data'!E182))="","",OFFSET('Hygiene Data'!$E$13,0,10*ROW('Hygiene Data'!E182)))</f>
        <v/>
      </c>
      <c r="DU188" s="295" t="str">
        <f ca="true">+IF(OFFSET('Hygiene Data'!$F$11,0,10*ROW('Hygiene Data'!F182))="","",OFFSET('Hygiene Data'!$F$11,0,10*ROW('Hygiene Data'!F182)))</f>
        <v/>
      </c>
      <c r="DV188" s="295" t="str">
        <f ca="true">+IF(OFFSET('Hygiene Data'!$F$12,0,10*ROW('Hygiene Data'!F182))="","",OFFSET('Hygiene Data'!$F$12,0,10*ROW('Hygiene Data'!F182)))</f>
        <v/>
      </c>
      <c r="DW188" s="295" t="str">
        <f ca="true">+IF(OFFSET('Hygiene Data'!$F$13,0,10*ROW('Hygiene Data'!F182))="","",OFFSET('Hygiene Data'!$F$13,0,10*ROW('Hygiene Data'!F182)))</f>
        <v/>
      </c>
      <c r="DX188" s="295" t="str">
        <f ca="true">+IF(OFFSET('Hygiene Data'!$G$11,0,10*ROW('Hygiene Data'!G182))="","",OFFSET('Hygiene Data'!$G$11,0,10*ROW('Hygiene Data'!G182)))</f>
        <v/>
      </c>
      <c r="DY188" s="295" t="str">
        <f ca="true">+IF(OFFSET('Hygiene Data'!$G$12,0,10*ROW('Hygiene Data'!G182))="","",OFFSET('Hygiene Data'!$G$12,0,10*ROW('Hygiene Data'!G182)))</f>
        <v/>
      </c>
      <c r="DZ188" s="295" t="str">
        <f ca="true">+IF(OFFSET('Hygiene Data'!$G$13,0,10*ROW('Hygiene Data'!G182))="","",OFFSET('Hygiene Data'!$G$13,0,10*ROW('Hygiene Data'!G182)))</f>
        <v/>
      </c>
      <c r="EA188" s="295" t="str">
        <f ca="true">+IF(OFFSET('Hygiene Data'!$H$11,0,10*ROW('Hygiene Data'!H182))="","",OFFSET('Hygiene Data'!$H$11,0,10*ROW('Hygiene Data'!H182)))</f>
        <v/>
      </c>
      <c r="EB188" s="295" t="str">
        <f ca="true">+IF(OFFSET('Hygiene Data'!$H$12,0,10*ROW('Hygiene Data'!H182))="","",OFFSET('Hygiene Data'!$H$12,0,10*ROW('Hygiene Data'!H182)))</f>
        <v/>
      </c>
      <c r="EC188" s="295" t="str">
        <f ca="true">+IF(OFFSET('Hygiene Data'!$H$13,0,10*ROW('Hygiene Data'!H182))="","",OFFSET('Hygiene Data'!$H$13,0,10*ROW('Hygiene Data'!H182)))</f>
        <v/>
      </c>
      <c r="ED188" s="295" t="str">
        <f ca="true">+IF(OFFSET('Hygiene Data'!$I$11,0,10*ROW('Hygiene Data'!I182))="","",OFFSET('Hygiene Data'!$I$11,0,10*ROW('Hygiene Data'!I182)))</f>
        <v/>
      </c>
      <c r="EE188" s="295" t="str">
        <f ca="true">+IF(OFFSET('Hygiene Data'!$I$12,0,10*ROW('Hygiene Data'!I182))="","",OFFSET('Hygiene Data'!$I$12,0,10*ROW('Hygiene Data'!I182)))</f>
        <v/>
      </c>
      <c r="EF188" s="29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5"/>
      <c r="BS189" s="295" t="str">
        <f ca="true">+IF(OFFSET('Water Data'!$D$27,0,10*ROW('Water Data'!D183))="","",OFFSET('Water Data'!$D$27,0,10*ROW('Water Data'!D183)))</f>
        <v/>
      </c>
      <c r="BT189" s="295" t="str">
        <f ca="true">+IF(OFFSET('Water Data'!$D$28,0,10*ROW('Water Data'!D183))="","",OFFSET('Water Data'!$D$28,0,10*ROW('Water Data'!D183)))</f>
        <v/>
      </c>
      <c r="BU189" s="295" t="str">
        <f ca="true">+IF(OFFSET('Water Data'!$D$29,0,10*ROW('Water Data'!D183))="","",OFFSET('Water Data'!$D$29,0,10*ROW('Water Data'!D183)))</f>
        <v/>
      </c>
      <c r="BV189" s="295" t="str">
        <f ca="true">+IF(OFFSET('Water Data'!$E$27,0,10*ROW('Water Data'!E183))="","",OFFSET('Water Data'!$E$27,0,10*ROW('Water Data'!E183)))</f>
        <v/>
      </c>
      <c r="BW189" s="295" t="str">
        <f ca="true">+IF(OFFSET('Water Data'!$E$28,0,10*ROW('Water Data'!E183))="","",OFFSET('Water Data'!$E$28,0,10*ROW('Water Data'!E183)))</f>
        <v/>
      </c>
      <c r="BX189" s="295" t="str">
        <f ca="true">+IF(OFFSET('Water Data'!$E$29,0,10*ROW('Water Data'!E183))="","",OFFSET('Water Data'!$E$29,0,10*ROW('Water Data'!E183)))</f>
        <v/>
      </c>
      <c r="BY189" s="295" t="str">
        <f ca="true">+IF(OFFSET('Water Data'!$F$27,0,10*ROW('Water Data'!F183))="","",OFFSET('Water Data'!$F$27,0,10*ROW('Water Data'!F183)))</f>
        <v/>
      </c>
      <c r="BZ189" s="295" t="str">
        <f ca="true">+IF(OFFSET('Water Data'!$F$28,0,10*ROW('Water Data'!F183))="","",OFFSET('Water Data'!$F$28,0,10*ROW('Water Data'!F183)))</f>
        <v/>
      </c>
      <c r="CA189" s="295" t="str">
        <f ca="true">+IF(OFFSET('Water Data'!$F$29,0,10*ROW('Water Data'!F183))="","",OFFSET('Water Data'!$F$29,0,10*ROW('Water Data'!F183)))</f>
        <v/>
      </c>
      <c r="CB189" s="295" t="str">
        <f ca="true">+IF(OFFSET('Water Data'!$G$27,0,10*ROW('Water Data'!G183))="","",OFFSET('Water Data'!$G$27,0,10*ROW('Water Data'!G183)))</f>
        <v/>
      </c>
      <c r="CC189" s="295" t="str">
        <f ca="true">+IF(OFFSET('Water Data'!$G$28,0,10*ROW('Water Data'!G183))="","",OFFSET('Water Data'!$G$28,0,10*ROW('Water Data'!G183)))</f>
        <v/>
      </c>
      <c r="CD189" s="295" t="str">
        <f ca="true">+IF(OFFSET('Water Data'!$G$29,0,10*ROW('Water Data'!G183))="","",OFFSET('Water Data'!$G$29,0,10*ROW('Water Data'!G183)))</f>
        <v/>
      </c>
      <c r="CE189" s="295" t="str">
        <f ca="true">+IF(OFFSET('Water Data'!$H$27,0,10*ROW('Water Data'!H183))="","",OFFSET('Water Data'!$H$27,0,10*ROW('Water Data'!H183)))</f>
        <v/>
      </c>
      <c r="CF189" s="295" t="str">
        <f ca="true">+IF(OFFSET('Water Data'!$H$28,0,10*ROW('Water Data'!H183))="","",OFFSET('Water Data'!$H$28,0,10*ROW('Water Data'!H183)))</f>
        <v/>
      </c>
      <c r="CG189" s="295" t="str">
        <f ca="true">+IF(OFFSET('Water Data'!$H$29,0,10*ROW('Water Data'!H183))="","",OFFSET('Water Data'!$H$29,0,10*ROW('Water Data'!H183)))</f>
        <v/>
      </c>
      <c r="CH189" s="295" t="str">
        <f ca="true">+IF(OFFSET('Water Data'!$I$27,0,10*ROW('Water Data'!I183))="","",OFFSET('Water Data'!$I$27,0,10*ROW('Water Data'!I183)))</f>
        <v/>
      </c>
      <c r="CI189" s="295" t="str">
        <f ca="true">+IF(OFFSET('Water Data'!$I$28,0,10*ROW('Water Data'!I183))="","",OFFSET('Water Data'!$I$28,0,10*ROW('Water Data'!I183)))</f>
        <v/>
      </c>
      <c r="CJ189" s="295" t="str">
        <f ca="true">+IF(OFFSET('Water Data'!$I$29,0,10*ROW('Water Data'!I183))="","",OFFSET('Water Data'!$I$29,0,10*ROW('Water Data'!I183)))</f>
        <v/>
      </c>
      <c r="CK189" s="295" t="str">
        <f ca="true">+IF(OFFSET('Sanitation Data'!$D$28,0,10*ROW('Sanitation Data'!D183))="","",OFFSET('Sanitation Data'!$D$28,0,10*ROW('Sanitation Data'!D183)))</f>
        <v/>
      </c>
      <c r="CL189" s="295" t="str">
        <f ca="true">+IF(OFFSET('Sanitation Data'!$D$29,0,10*ROW('Sanitation Data'!D183))="","",OFFSET('Sanitation Data'!$D$29,0,10*ROW('Sanitation Data'!D183)))</f>
        <v/>
      </c>
      <c r="CM189" s="295" t="str">
        <f ca="true">+IF(OFFSET('Sanitation Data'!$D$30,0,10*ROW('Sanitation Data'!D183))="","",OFFSET('Sanitation Data'!$D$30,0,10*ROW('Sanitation Data'!D183)))</f>
        <v/>
      </c>
      <c r="CN189" s="295" t="str">
        <f ca="true">+IF(OFFSET('Sanitation Data'!$D$31,0,10*ROW('Sanitation Data'!D183))="","",OFFSET('Sanitation Data'!$D$31,0,10*ROW('Sanitation Data'!D183)))</f>
        <v/>
      </c>
      <c r="CO189" s="295" t="str">
        <f ca="true">+IF(OFFSET('Sanitation Data'!$D$32,0,10*ROW('Sanitation Data'!D183))="","",OFFSET('Sanitation Data'!$D$32,0,10*ROW('Sanitation Data'!D183)))</f>
        <v/>
      </c>
      <c r="CP189" s="295" t="str">
        <f ca="true">+IF(OFFSET('Sanitation Data'!$E$28,0,10*ROW('Sanitation Data'!E183))="","",OFFSET('Sanitation Data'!$E$28,0,10*ROW('Sanitation Data'!E183)))</f>
        <v/>
      </c>
      <c r="CQ189" s="295" t="str">
        <f ca="true">+IF(OFFSET('Sanitation Data'!$E$29,0,10*ROW('Sanitation Data'!E183))="","",OFFSET('Sanitation Data'!$E$29,0,10*ROW('Sanitation Data'!E183)))</f>
        <v/>
      </c>
      <c r="CR189" s="295" t="str">
        <f ca="true">+IF(OFFSET('Sanitation Data'!$E$30,0,10*ROW('Sanitation Data'!E183))="","",OFFSET('Sanitation Data'!$E$30,0,10*ROW('Sanitation Data'!E183)))</f>
        <v/>
      </c>
      <c r="CS189" s="295" t="str">
        <f ca="true">+IF(OFFSET('Sanitation Data'!$E$31,0,10*ROW('Sanitation Data'!E183))="","",OFFSET('Sanitation Data'!$E$31,0,10*ROW('Sanitation Data'!E183)))</f>
        <v/>
      </c>
      <c r="CT189" s="295" t="str">
        <f ca="true">+IF(OFFSET('Sanitation Data'!$E$32,0,10*ROW('Sanitation Data'!E183))="","",OFFSET('Sanitation Data'!$E$32,0,10*ROW('Sanitation Data'!E183)))</f>
        <v/>
      </c>
      <c r="CU189" s="295" t="str">
        <f ca="true">+IF(OFFSET('Sanitation Data'!$F$28,0,10*ROW('Sanitation Data'!F183))="","",OFFSET('Sanitation Data'!$F$28,0,10*ROW('Sanitation Data'!F183)))</f>
        <v/>
      </c>
      <c r="CV189" s="295" t="str">
        <f ca="true">+IF(OFFSET('Sanitation Data'!$F$29,0,10*ROW('Sanitation Data'!F183))="","",OFFSET('Sanitation Data'!$F$29,0,10*ROW('Sanitation Data'!F183)))</f>
        <v/>
      </c>
      <c r="CW189" s="295" t="str">
        <f ca="true">+IF(OFFSET('Sanitation Data'!$F$30,0,10*ROW('Sanitation Data'!F183))="","",OFFSET('Sanitation Data'!$F$30,0,10*ROW('Sanitation Data'!F183)))</f>
        <v/>
      </c>
      <c r="CX189" s="295" t="str">
        <f ca="true">+IF(OFFSET('Sanitation Data'!$F$31,0,10*ROW('Sanitation Data'!F183))="","",OFFSET('Sanitation Data'!$F$31,0,10*ROW('Sanitation Data'!F183)))</f>
        <v/>
      </c>
      <c r="CY189" s="295" t="str">
        <f ca="true">+IF(OFFSET('Sanitation Data'!$F$32,0,10*ROW('Sanitation Data'!F183))="","",OFFSET('Sanitation Data'!$F$32,0,10*ROW('Sanitation Data'!F183)))</f>
        <v/>
      </c>
      <c r="CZ189" s="295" t="str">
        <f ca="true">+IF(OFFSET('Sanitation Data'!$G$28,0,10*ROW('Sanitation Data'!G183))="","",OFFSET('Sanitation Data'!$G$28,0,10*ROW('Sanitation Data'!G183)))</f>
        <v/>
      </c>
      <c r="DA189" s="295" t="str">
        <f ca="true">+IF(OFFSET('Sanitation Data'!$G$29,0,10*ROW('Sanitation Data'!G183))="","",OFFSET('Sanitation Data'!$G$29,0,10*ROW('Sanitation Data'!G183)))</f>
        <v/>
      </c>
      <c r="DB189" s="295" t="str">
        <f ca="true">+IF(OFFSET('Sanitation Data'!$G$30,0,10*ROW('Sanitation Data'!G183))="","",OFFSET('Sanitation Data'!$G$30,0,10*ROW('Sanitation Data'!G183)))</f>
        <v/>
      </c>
      <c r="DC189" s="295" t="str">
        <f ca="true">+IF(OFFSET('Sanitation Data'!$G$31,0,10*ROW('Sanitation Data'!G183))="","",OFFSET('Sanitation Data'!$G$31,0,10*ROW('Sanitation Data'!G183)))</f>
        <v/>
      </c>
      <c r="DD189" s="295" t="str">
        <f ca="true">+IF(OFFSET('Sanitation Data'!$G$32,0,10*ROW('Sanitation Data'!G183))="","",OFFSET('Sanitation Data'!$G$32,0,10*ROW('Sanitation Data'!G183)))</f>
        <v/>
      </c>
      <c r="DE189" s="295" t="str">
        <f ca="true">+IF(OFFSET('Sanitation Data'!$H$28,0,10*ROW('Sanitation Data'!H183))="","",OFFSET('Sanitation Data'!$H$28,0,10*ROW('Sanitation Data'!H183)))</f>
        <v/>
      </c>
      <c r="DF189" s="295" t="str">
        <f ca="true">+IF(OFFSET('Sanitation Data'!$H$29,0,10*ROW('Sanitation Data'!H183))="","",OFFSET('Sanitation Data'!$H$29,0,10*ROW('Sanitation Data'!H183)))</f>
        <v/>
      </c>
      <c r="DG189" s="295" t="str">
        <f ca="true">+IF(OFFSET('Sanitation Data'!$H$30,0,10*ROW('Sanitation Data'!H183))="","",OFFSET('Sanitation Data'!$H$30,0,10*ROW('Sanitation Data'!H183)))</f>
        <v/>
      </c>
      <c r="DH189" s="295" t="str">
        <f ca="true">+IF(OFFSET('Sanitation Data'!$H$31,0,10*ROW('Sanitation Data'!H183))="","",OFFSET('Sanitation Data'!$H$31,0,10*ROW('Sanitation Data'!H183)))</f>
        <v/>
      </c>
      <c r="DI189" s="295" t="str">
        <f ca="true">+IF(OFFSET('Sanitation Data'!$H$32,0,10*ROW('Sanitation Data'!H183))="","",OFFSET('Sanitation Data'!$H$32,0,10*ROW('Sanitation Data'!H183)))</f>
        <v/>
      </c>
      <c r="DJ189" s="295" t="str">
        <f ca="true">+IF(OFFSET('Sanitation Data'!$I$28,0,10*ROW('Sanitation Data'!I183))="","",OFFSET('Sanitation Data'!$I$28,0,10*ROW('Sanitation Data'!I183)))</f>
        <v/>
      </c>
      <c r="DK189" s="295" t="str">
        <f ca="true">+IF(OFFSET('Sanitation Data'!$I$29,0,10*ROW('Sanitation Data'!I183))="","",OFFSET('Sanitation Data'!$I$29,0,10*ROW('Sanitation Data'!I183)))</f>
        <v/>
      </c>
      <c r="DL189" s="295" t="str">
        <f ca="true">+IF(OFFSET('Sanitation Data'!$I$30,0,10*ROW('Sanitation Data'!I183))="","",OFFSET('Sanitation Data'!$I$30,0,10*ROW('Sanitation Data'!I183)))</f>
        <v/>
      </c>
      <c r="DM189" s="295" t="str">
        <f ca="true">+IF(OFFSET('Sanitation Data'!$I$31,0,10*ROW('Sanitation Data'!I183))="","",OFFSET('Sanitation Data'!$I$31,0,10*ROW('Sanitation Data'!I183)))</f>
        <v/>
      </c>
      <c r="DN189" s="295" t="str">
        <f ca="true">+IF(OFFSET('Sanitation Data'!$I$32,0,10*ROW('Sanitation Data'!I183))="","",OFFSET('Sanitation Data'!$I$32,0,10*ROW('Sanitation Data'!I183)))</f>
        <v/>
      </c>
      <c r="DO189" s="295" t="str">
        <f ca="true">+IF(OFFSET('Hygiene Data'!$D$11,0,10*ROW('Hygiene Data'!D183))="","",OFFSET('Hygiene Data'!$D$11,0,10*ROW('Hygiene Data'!D183)))</f>
        <v/>
      </c>
      <c r="DP189" s="295" t="str">
        <f ca="true">+IF(OFFSET('Hygiene Data'!$D$12,0,10*ROW('Hygiene Data'!D183))="","",OFFSET('Hygiene Data'!$D$12,0,10*ROW('Hygiene Data'!D183)))</f>
        <v/>
      </c>
      <c r="DQ189" s="295" t="str">
        <f ca="true">+IF(OFFSET('Hygiene Data'!$D$13,0,10*ROW('Hygiene Data'!D183))="","",OFFSET('Hygiene Data'!$D$13,0,10*ROW('Hygiene Data'!D183)))</f>
        <v/>
      </c>
      <c r="DR189" s="295" t="str">
        <f ca="true">+IF(OFFSET('Hygiene Data'!$E$11,0,10*ROW('Hygiene Data'!E183))="","",OFFSET('Hygiene Data'!$E$11,0,10*ROW('Hygiene Data'!E183)))</f>
        <v/>
      </c>
      <c r="DS189" s="295" t="str">
        <f ca="true">+IF(OFFSET('Hygiene Data'!$E$12,0,10*ROW('Hygiene Data'!E183))="","",OFFSET('Hygiene Data'!$E$12,0,10*ROW('Hygiene Data'!E183)))</f>
        <v/>
      </c>
      <c r="DT189" s="295" t="str">
        <f ca="true">+IF(OFFSET('Hygiene Data'!$E$13,0,10*ROW('Hygiene Data'!E183))="","",OFFSET('Hygiene Data'!$E$13,0,10*ROW('Hygiene Data'!E183)))</f>
        <v/>
      </c>
      <c r="DU189" s="295" t="str">
        <f ca="true">+IF(OFFSET('Hygiene Data'!$F$11,0,10*ROW('Hygiene Data'!F183))="","",OFFSET('Hygiene Data'!$F$11,0,10*ROW('Hygiene Data'!F183)))</f>
        <v/>
      </c>
      <c r="DV189" s="295" t="str">
        <f ca="true">+IF(OFFSET('Hygiene Data'!$F$12,0,10*ROW('Hygiene Data'!F183))="","",OFFSET('Hygiene Data'!$F$12,0,10*ROW('Hygiene Data'!F183)))</f>
        <v/>
      </c>
      <c r="DW189" s="295" t="str">
        <f ca="true">+IF(OFFSET('Hygiene Data'!$F$13,0,10*ROW('Hygiene Data'!F183))="","",OFFSET('Hygiene Data'!$F$13,0,10*ROW('Hygiene Data'!F183)))</f>
        <v/>
      </c>
      <c r="DX189" s="295" t="str">
        <f ca="true">+IF(OFFSET('Hygiene Data'!$G$11,0,10*ROW('Hygiene Data'!G183))="","",OFFSET('Hygiene Data'!$G$11,0,10*ROW('Hygiene Data'!G183)))</f>
        <v/>
      </c>
      <c r="DY189" s="295" t="str">
        <f ca="true">+IF(OFFSET('Hygiene Data'!$G$12,0,10*ROW('Hygiene Data'!G183))="","",OFFSET('Hygiene Data'!$G$12,0,10*ROW('Hygiene Data'!G183)))</f>
        <v/>
      </c>
      <c r="DZ189" s="295" t="str">
        <f ca="true">+IF(OFFSET('Hygiene Data'!$G$13,0,10*ROW('Hygiene Data'!G183))="","",OFFSET('Hygiene Data'!$G$13,0,10*ROW('Hygiene Data'!G183)))</f>
        <v/>
      </c>
      <c r="EA189" s="295" t="str">
        <f ca="true">+IF(OFFSET('Hygiene Data'!$H$11,0,10*ROW('Hygiene Data'!H183))="","",OFFSET('Hygiene Data'!$H$11,0,10*ROW('Hygiene Data'!H183)))</f>
        <v/>
      </c>
      <c r="EB189" s="295" t="str">
        <f ca="true">+IF(OFFSET('Hygiene Data'!$H$12,0,10*ROW('Hygiene Data'!H183))="","",OFFSET('Hygiene Data'!$H$12,0,10*ROW('Hygiene Data'!H183)))</f>
        <v/>
      </c>
      <c r="EC189" s="295" t="str">
        <f ca="true">+IF(OFFSET('Hygiene Data'!$H$13,0,10*ROW('Hygiene Data'!H183))="","",OFFSET('Hygiene Data'!$H$13,0,10*ROW('Hygiene Data'!H183)))</f>
        <v/>
      </c>
      <c r="ED189" s="295" t="str">
        <f ca="true">+IF(OFFSET('Hygiene Data'!$I$11,0,10*ROW('Hygiene Data'!I183))="","",OFFSET('Hygiene Data'!$I$11,0,10*ROW('Hygiene Data'!I183)))</f>
        <v/>
      </c>
      <c r="EE189" s="295" t="str">
        <f ca="true">+IF(OFFSET('Hygiene Data'!$I$12,0,10*ROW('Hygiene Data'!I183))="","",OFFSET('Hygiene Data'!$I$12,0,10*ROW('Hygiene Data'!I183)))</f>
        <v/>
      </c>
      <c r="EF189" s="29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5"/>
      <c r="BS190" s="295" t="str">
        <f ca="true">+IF(OFFSET('Water Data'!$D$27,0,10*ROW('Water Data'!D184))="","",OFFSET('Water Data'!$D$27,0,10*ROW('Water Data'!D184)))</f>
        <v/>
      </c>
      <c r="BT190" s="295" t="str">
        <f ca="true">+IF(OFFSET('Water Data'!$D$28,0,10*ROW('Water Data'!D184))="","",OFFSET('Water Data'!$D$28,0,10*ROW('Water Data'!D184)))</f>
        <v/>
      </c>
      <c r="BU190" s="295" t="str">
        <f ca="true">+IF(OFFSET('Water Data'!$D$29,0,10*ROW('Water Data'!D184))="","",OFFSET('Water Data'!$D$29,0,10*ROW('Water Data'!D184)))</f>
        <v/>
      </c>
      <c r="BV190" s="295" t="str">
        <f ca="true">+IF(OFFSET('Water Data'!$E$27,0,10*ROW('Water Data'!E184))="","",OFFSET('Water Data'!$E$27,0,10*ROW('Water Data'!E184)))</f>
        <v/>
      </c>
      <c r="BW190" s="295" t="str">
        <f ca="true">+IF(OFFSET('Water Data'!$E$28,0,10*ROW('Water Data'!E184))="","",OFFSET('Water Data'!$E$28,0,10*ROW('Water Data'!E184)))</f>
        <v/>
      </c>
      <c r="BX190" s="295" t="str">
        <f ca="true">+IF(OFFSET('Water Data'!$E$29,0,10*ROW('Water Data'!E184))="","",OFFSET('Water Data'!$E$29,0,10*ROW('Water Data'!E184)))</f>
        <v/>
      </c>
      <c r="BY190" s="295" t="str">
        <f ca="true">+IF(OFFSET('Water Data'!$F$27,0,10*ROW('Water Data'!F184))="","",OFFSET('Water Data'!$F$27,0,10*ROW('Water Data'!F184)))</f>
        <v/>
      </c>
      <c r="BZ190" s="295" t="str">
        <f ca="true">+IF(OFFSET('Water Data'!$F$28,0,10*ROW('Water Data'!F184))="","",OFFSET('Water Data'!$F$28,0,10*ROW('Water Data'!F184)))</f>
        <v/>
      </c>
      <c r="CA190" s="295" t="str">
        <f ca="true">+IF(OFFSET('Water Data'!$F$29,0,10*ROW('Water Data'!F184))="","",OFFSET('Water Data'!$F$29,0,10*ROW('Water Data'!F184)))</f>
        <v/>
      </c>
      <c r="CB190" s="295" t="str">
        <f ca="true">+IF(OFFSET('Water Data'!$G$27,0,10*ROW('Water Data'!G184))="","",OFFSET('Water Data'!$G$27,0,10*ROW('Water Data'!G184)))</f>
        <v/>
      </c>
      <c r="CC190" s="295" t="str">
        <f ca="true">+IF(OFFSET('Water Data'!$G$28,0,10*ROW('Water Data'!G184))="","",OFFSET('Water Data'!$G$28,0,10*ROW('Water Data'!G184)))</f>
        <v/>
      </c>
      <c r="CD190" s="295" t="str">
        <f ca="true">+IF(OFFSET('Water Data'!$G$29,0,10*ROW('Water Data'!G184))="","",OFFSET('Water Data'!$G$29,0,10*ROW('Water Data'!G184)))</f>
        <v/>
      </c>
      <c r="CE190" s="295" t="str">
        <f ca="true">+IF(OFFSET('Water Data'!$H$27,0,10*ROW('Water Data'!H184))="","",OFFSET('Water Data'!$H$27,0,10*ROW('Water Data'!H184)))</f>
        <v/>
      </c>
      <c r="CF190" s="295" t="str">
        <f ca="true">+IF(OFFSET('Water Data'!$H$28,0,10*ROW('Water Data'!H184))="","",OFFSET('Water Data'!$H$28,0,10*ROW('Water Data'!H184)))</f>
        <v/>
      </c>
      <c r="CG190" s="295" t="str">
        <f ca="true">+IF(OFFSET('Water Data'!$H$29,0,10*ROW('Water Data'!H184))="","",OFFSET('Water Data'!$H$29,0,10*ROW('Water Data'!H184)))</f>
        <v/>
      </c>
      <c r="CH190" s="295" t="str">
        <f ca="true">+IF(OFFSET('Water Data'!$I$27,0,10*ROW('Water Data'!I184))="","",OFFSET('Water Data'!$I$27,0,10*ROW('Water Data'!I184)))</f>
        <v/>
      </c>
      <c r="CI190" s="295" t="str">
        <f ca="true">+IF(OFFSET('Water Data'!$I$28,0,10*ROW('Water Data'!I184))="","",OFFSET('Water Data'!$I$28,0,10*ROW('Water Data'!I184)))</f>
        <v/>
      </c>
      <c r="CJ190" s="295" t="str">
        <f ca="true">+IF(OFFSET('Water Data'!$I$29,0,10*ROW('Water Data'!I184))="","",OFFSET('Water Data'!$I$29,0,10*ROW('Water Data'!I184)))</f>
        <v/>
      </c>
      <c r="CK190" s="295" t="str">
        <f ca="true">+IF(OFFSET('Sanitation Data'!$D$28,0,10*ROW('Sanitation Data'!D184))="","",OFFSET('Sanitation Data'!$D$28,0,10*ROW('Sanitation Data'!D184)))</f>
        <v/>
      </c>
      <c r="CL190" s="295" t="str">
        <f ca="true">+IF(OFFSET('Sanitation Data'!$D$29,0,10*ROW('Sanitation Data'!D184))="","",OFFSET('Sanitation Data'!$D$29,0,10*ROW('Sanitation Data'!D184)))</f>
        <v/>
      </c>
      <c r="CM190" s="295" t="str">
        <f ca="true">+IF(OFFSET('Sanitation Data'!$D$30,0,10*ROW('Sanitation Data'!D184))="","",OFFSET('Sanitation Data'!$D$30,0,10*ROW('Sanitation Data'!D184)))</f>
        <v/>
      </c>
      <c r="CN190" s="295" t="str">
        <f ca="true">+IF(OFFSET('Sanitation Data'!$D$31,0,10*ROW('Sanitation Data'!D184))="","",OFFSET('Sanitation Data'!$D$31,0,10*ROW('Sanitation Data'!D184)))</f>
        <v/>
      </c>
      <c r="CO190" s="295" t="str">
        <f ca="true">+IF(OFFSET('Sanitation Data'!$D$32,0,10*ROW('Sanitation Data'!D184))="","",OFFSET('Sanitation Data'!$D$32,0,10*ROW('Sanitation Data'!D184)))</f>
        <v/>
      </c>
      <c r="CP190" s="295" t="str">
        <f ca="true">+IF(OFFSET('Sanitation Data'!$E$28,0,10*ROW('Sanitation Data'!E184))="","",OFFSET('Sanitation Data'!$E$28,0,10*ROW('Sanitation Data'!E184)))</f>
        <v/>
      </c>
      <c r="CQ190" s="295" t="str">
        <f ca="true">+IF(OFFSET('Sanitation Data'!$E$29,0,10*ROW('Sanitation Data'!E184))="","",OFFSET('Sanitation Data'!$E$29,0,10*ROW('Sanitation Data'!E184)))</f>
        <v/>
      </c>
      <c r="CR190" s="295" t="str">
        <f ca="true">+IF(OFFSET('Sanitation Data'!$E$30,0,10*ROW('Sanitation Data'!E184))="","",OFFSET('Sanitation Data'!$E$30,0,10*ROW('Sanitation Data'!E184)))</f>
        <v/>
      </c>
      <c r="CS190" s="295" t="str">
        <f ca="true">+IF(OFFSET('Sanitation Data'!$E$31,0,10*ROW('Sanitation Data'!E184))="","",OFFSET('Sanitation Data'!$E$31,0,10*ROW('Sanitation Data'!E184)))</f>
        <v/>
      </c>
      <c r="CT190" s="295" t="str">
        <f ca="true">+IF(OFFSET('Sanitation Data'!$E$32,0,10*ROW('Sanitation Data'!E184))="","",OFFSET('Sanitation Data'!$E$32,0,10*ROW('Sanitation Data'!E184)))</f>
        <v/>
      </c>
      <c r="CU190" s="295" t="str">
        <f ca="true">+IF(OFFSET('Sanitation Data'!$F$28,0,10*ROW('Sanitation Data'!F184))="","",OFFSET('Sanitation Data'!$F$28,0,10*ROW('Sanitation Data'!F184)))</f>
        <v/>
      </c>
      <c r="CV190" s="295" t="str">
        <f ca="true">+IF(OFFSET('Sanitation Data'!$F$29,0,10*ROW('Sanitation Data'!F184))="","",OFFSET('Sanitation Data'!$F$29,0,10*ROW('Sanitation Data'!F184)))</f>
        <v/>
      </c>
      <c r="CW190" s="295" t="str">
        <f ca="true">+IF(OFFSET('Sanitation Data'!$F$30,0,10*ROW('Sanitation Data'!F184))="","",OFFSET('Sanitation Data'!$F$30,0,10*ROW('Sanitation Data'!F184)))</f>
        <v/>
      </c>
      <c r="CX190" s="295" t="str">
        <f ca="true">+IF(OFFSET('Sanitation Data'!$F$31,0,10*ROW('Sanitation Data'!F184))="","",OFFSET('Sanitation Data'!$F$31,0,10*ROW('Sanitation Data'!F184)))</f>
        <v/>
      </c>
      <c r="CY190" s="295" t="str">
        <f ca="true">+IF(OFFSET('Sanitation Data'!$F$32,0,10*ROW('Sanitation Data'!F184))="","",OFFSET('Sanitation Data'!$F$32,0,10*ROW('Sanitation Data'!F184)))</f>
        <v/>
      </c>
      <c r="CZ190" s="295" t="str">
        <f ca="true">+IF(OFFSET('Sanitation Data'!$G$28,0,10*ROW('Sanitation Data'!G184))="","",OFFSET('Sanitation Data'!$G$28,0,10*ROW('Sanitation Data'!G184)))</f>
        <v/>
      </c>
      <c r="DA190" s="295" t="str">
        <f ca="true">+IF(OFFSET('Sanitation Data'!$G$29,0,10*ROW('Sanitation Data'!G184))="","",OFFSET('Sanitation Data'!$G$29,0,10*ROW('Sanitation Data'!G184)))</f>
        <v/>
      </c>
      <c r="DB190" s="295" t="str">
        <f ca="true">+IF(OFFSET('Sanitation Data'!$G$30,0,10*ROW('Sanitation Data'!G184))="","",OFFSET('Sanitation Data'!$G$30,0,10*ROW('Sanitation Data'!G184)))</f>
        <v/>
      </c>
      <c r="DC190" s="295" t="str">
        <f ca="true">+IF(OFFSET('Sanitation Data'!$G$31,0,10*ROW('Sanitation Data'!G184))="","",OFFSET('Sanitation Data'!$G$31,0,10*ROW('Sanitation Data'!G184)))</f>
        <v/>
      </c>
      <c r="DD190" s="295" t="str">
        <f ca="true">+IF(OFFSET('Sanitation Data'!$G$32,0,10*ROW('Sanitation Data'!G184))="","",OFFSET('Sanitation Data'!$G$32,0,10*ROW('Sanitation Data'!G184)))</f>
        <v/>
      </c>
      <c r="DE190" s="295" t="str">
        <f ca="true">+IF(OFFSET('Sanitation Data'!$H$28,0,10*ROW('Sanitation Data'!H184))="","",OFFSET('Sanitation Data'!$H$28,0,10*ROW('Sanitation Data'!H184)))</f>
        <v/>
      </c>
      <c r="DF190" s="295" t="str">
        <f ca="true">+IF(OFFSET('Sanitation Data'!$H$29,0,10*ROW('Sanitation Data'!H184))="","",OFFSET('Sanitation Data'!$H$29,0,10*ROW('Sanitation Data'!H184)))</f>
        <v/>
      </c>
      <c r="DG190" s="295" t="str">
        <f ca="true">+IF(OFFSET('Sanitation Data'!$H$30,0,10*ROW('Sanitation Data'!H184))="","",OFFSET('Sanitation Data'!$H$30,0,10*ROW('Sanitation Data'!H184)))</f>
        <v/>
      </c>
      <c r="DH190" s="295" t="str">
        <f ca="true">+IF(OFFSET('Sanitation Data'!$H$31,0,10*ROW('Sanitation Data'!H184))="","",OFFSET('Sanitation Data'!$H$31,0,10*ROW('Sanitation Data'!H184)))</f>
        <v/>
      </c>
      <c r="DI190" s="295" t="str">
        <f ca="true">+IF(OFFSET('Sanitation Data'!$H$32,0,10*ROW('Sanitation Data'!H184))="","",OFFSET('Sanitation Data'!$H$32,0,10*ROW('Sanitation Data'!H184)))</f>
        <v/>
      </c>
      <c r="DJ190" s="295" t="str">
        <f ca="true">+IF(OFFSET('Sanitation Data'!$I$28,0,10*ROW('Sanitation Data'!I184))="","",OFFSET('Sanitation Data'!$I$28,0,10*ROW('Sanitation Data'!I184)))</f>
        <v/>
      </c>
      <c r="DK190" s="295" t="str">
        <f ca="true">+IF(OFFSET('Sanitation Data'!$I$29,0,10*ROW('Sanitation Data'!I184))="","",OFFSET('Sanitation Data'!$I$29,0,10*ROW('Sanitation Data'!I184)))</f>
        <v/>
      </c>
      <c r="DL190" s="295" t="str">
        <f ca="true">+IF(OFFSET('Sanitation Data'!$I$30,0,10*ROW('Sanitation Data'!I184))="","",OFFSET('Sanitation Data'!$I$30,0,10*ROW('Sanitation Data'!I184)))</f>
        <v/>
      </c>
      <c r="DM190" s="295" t="str">
        <f ca="true">+IF(OFFSET('Sanitation Data'!$I$31,0,10*ROW('Sanitation Data'!I184))="","",OFFSET('Sanitation Data'!$I$31,0,10*ROW('Sanitation Data'!I184)))</f>
        <v/>
      </c>
      <c r="DN190" s="295" t="str">
        <f ca="true">+IF(OFFSET('Sanitation Data'!$I$32,0,10*ROW('Sanitation Data'!I184))="","",OFFSET('Sanitation Data'!$I$32,0,10*ROW('Sanitation Data'!I184)))</f>
        <v/>
      </c>
      <c r="DO190" s="295" t="str">
        <f ca="true">+IF(OFFSET('Hygiene Data'!$D$11,0,10*ROW('Hygiene Data'!D184))="","",OFFSET('Hygiene Data'!$D$11,0,10*ROW('Hygiene Data'!D184)))</f>
        <v/>
      </c>
      <c r="DP190" s="295" t="str">
        <f ca="true">+IF(OFFSET('Hygiene Data'!$D$12,0,10*ROW('Hygiene Data'!D184))="","",OFFSET('Hygiene Data'!$D$12,0,10*ROW('Hygiene Data'!D184)))</f>
        <v/>
      </c>
      <c r="DQ190" s="295" t="str">
        <f ca="true">+IF(OFFSET('Hygiene Data'!$D$13,0,10*ROW('Hygiene Data'!D184))="","",OFFSET('Hygiene Data'!$D$13,0,10*ROW('Hygiene Data'!D184)))</f>
        <v/>
      </c>
      <c r="DR190" s="295" t="str">
        <f ca="true">+IF(OFFSET('Hygiene Data'!$E$11,0,10*ROW('Hygiene Data'!E184))="","",OFFSET('Hygiene Data'!$E$11,0,10*ROW('Hygiene Data'!E184)))</f>
        <v/>
      </c>
      <c r="DS190" s="295" t="str">
        <f ca="true">+IF(OFFSET('Hygiene Data'!$E$12,0,10*ROW('Hygiene Data'!E184))="","",OFFSET('Hygiene Data'!$E$12,0,10*ROW('Hygiene Data'!E184)))</f>
        <v/>
      </c>
      <c r="DT190" s="295" t="str">
        <f ca="true">+IF(OFFSET('Hygiene Data'!$E$13,0,10*ROW('Hygiene Data'!E184))="","",OFFSET('Hygiene Data'!$E$13,0,10*ROW('Hygiene Data'!E184)))</f>
        <v/>
      </c>
      <c r="DU190" s="295" t="str">
        <f ca="true">+IF(OFFSET('Hygiene Data'!$F$11,0,10*ROW('Hygiene Data'!F184))="","",OFFSET('Hygiene Data'!$F$11,0,10*ROW('Hygiene Data'!F184)))</f>
        <v/>
      </c>
      <c r="DV190" s="295" t="str">
        <f ca="true">+IF(OFFSET('Hygiene Data'!$F$12,0,10*ROW('Hygiene Data'!F184))="","",OFFSET('Hygiene Data'!$F$12,0,10*ROW('Hygiene Data'!F184)))</f>
        <v/>
      </c>
      <c r="DW190" s="295" t="str">
        <f ca="true">+IF(OFFSET('Hygiene Data'!$F$13,0,10*ROW('Hygiene Data'!F184))="","",OFFSET('Hygiene Data'!$F$13,0,10*ROW('Hygiene Data'!F184)))</f>
        <v/>
      </c>
      <c r="DX190" s="295" t="str">
        <f ca="true">+IF(OFFSET('Hygiene Data'!$G$11,0,10*ROW('Hygiene Data'!G184))="","",OFFSET('Hygiene Data'!$G$11,0,10*ROW('Hygiene Data'!G184)))</f>
        <v/>
      </c>
      <c r="DY190" s="295" t="str">
        <f ca="true">+IF(OFFSET('Hygiene Data'!$G$12,0,10*ROW('Hygiene Data'!G184))="","",OFFSET('Hygiene Data'!$G$12,0,10*ROW('Hygiene Data'!G184)))</f>
        <v/>
      </c>
      <c r="DZ190" s="295" t="str">
        <f ca="true">+IF(OFFSET('Hygiene Data'!$G$13,0,10*ROW('Hygiene Data'!G184))="","",OFFSET('Hygiene Data'!$G$13,0,10*ROW('Hygiene Data'!G184)))</f>
        <v/>
      </c>
      <c r="EA190" s="295" t="str">
        <f ca="true">+IF(OFFSET('Hygiene Data'!$H$11,0,10*ROW('Hygiene Data'!H184))="","",OFFSET('Hygiene Data'!$H$11,0,10*ROW('Hygiene Data'!H184)))</f>
        <v/>
      </c>
      <c r="EB190" s="295" t="str">
        <f ca="true">+IF(OFFSET('Hygiene Data'!$H$12,0,10*ROW('Hygiene Data'!H184))="","",OFFSET('Hygiene Data'!$H$12,0,10*ROW('Hygiene Data'!H184)))</f>
        <v/>
      </c>
      <c r="EC190" s="295" t="str">
        <f ca="true">+IF(OFFSET('Hygiene Data'!$H$13,0,10*ROW('Hygiene Data'!H184))="","",OFFSET('Hygiene Data'!$H$13,0,10*ROW('Hygiene Data'!H184)))</f>
        <v/>
      </c>
      <c r="ED190" s="295" t="str">
        <f ca="true">+IF(OFFSET('Hygiene Data'!$I$11,0,10*ROW('Hygiene Data'!I184))="","",OFFSET('Hygiene Data'!$I$11,0,10*ROW('Hygiene Data'!I184)))</f>
        <v/>
      </c>
      <c r="EE190" s="295" t="str">
        <f ca="true">+IF(OFFSET('Hygiene Data'!$I$12,0,10*ROW('Hygiene Data'!I184))="","",OFFSET('Hygiene Data'!$I$12,0,10*ROW('Hygiene Data'!I184)))</f>
        <v/>
      </c>
      <c r="EF190" s="29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5"/>
      <c r="BS191" s="295" t="str">
        <f ca="true">+IF(OFFSET('Water Data'!$D$27,0,10*ROW('Water Data'!D185))="","",OFFSET('Water Data'!$D$27,0,10*ROW('Water Data'!D185)))</f>
        <v/>
      </c>
      <c r="BT191" s="295" t="str">
        <f ca="true">+IF(OFFSET('Water Data'!$D$28,0,10*ROW('Water Data'!D185))="","",OFFSET('Water Data'!$D$28,0,10*ROW('Water Data'!D185)))</f>
        <v/>
      </c>
      <c r="BU191" s="295" t="str">
        <f ca="true">+IF(OFFSET('Water Data'!$D$29,0,10*ROW('Water Data'!D185))="","",OFFSET('Water Data'!$D$29,0,10*ROW('Water Data'!D185)))</f>
        <v/>
      </c>
      <c r="BV191" s="295" t="str">
        <f ca="true">+IF(OFFSET('Water Data'!$E$27,0,10*ROW('Water Data'!E185))="","",OFFSET('Water Data'!$E$27,0,10*ROW('Water Data'!E185)))</f>
        <v/>
      </c>
      <c r="BW191" s="295" t="str">
        <f ca="true">+IF(OFFSET('Water Data'!$E$28,0,10*ROW('Water Data'!E185))="","",OFFSET('Water Data'!$E$28,0,10*ROW('Water Data'!E185)))</f>
        <v/>
      </c>
      <c r="BX191" s="295" t="str">
        <f ca="true">+IF(OFFSET('Water Data'!$E$29,0,10*ROW('Water Data'!E185))="","",OFFSET('Water Data'!$E$29,0,10*ROW('Water Data'!E185)))</f>
        <v/>
      </c>
      <c r="BY191" s="295" t="str">
        <f ca="true">+IF(OFFSET('Water Data'!$F$27,0,10*ROW('Water Data'!F185))="","",OFFSET('Water Data'!$F$27,0,10*ROW('Water Data'!F185)))</f>
        <v/>
      </c>
      <c r="BZ191" s="295" t="str">
        <f ca="true">+IF(OFFSET('Water Data'!$F$28,0,10*ROW('Water Data'!F185))="","",OFFSET('Water Data'!$F$28,0,10*ROW('Water Data'!F185)))</f>
        <v/>
      </c>
      <c r="CA191" s="295" t="str">
        <f ca="true">+IF(OFFSET('Water Data'!$F$29,0,10*ROW('Water Data'!F185))="","",OFFSET('Water Data'!$F$29,0,10*ROW('Water Data'!F185)))</f>
        <v/>
      </c>
      <c r="CB191" s="295" t="str">
        <f ca="true">+IF(OFFSET('Water Data'!$G$27,0,10*ROW('Water Data'!G185))="","",OFFSET('Water Data'!$G$27,0,10*ROW('Water Data'!G185)))</f>
        <v/>
      </c>
      <c r="CC191" s="295" t="str">
        <f ca="true">+IF(OFFSET('Water Data'!$G$28,0,10*ROW('Water Data'!G185))="","",OFFSET('Water Data'!$G$28,0,10*ROW('Water Data'!G185)))</f>
        <v/>
      </c>
      <c r="CD191" s="295" t="str">
        <f ca="true">+IF(OFFSET('Water Data'!$G$29,0,10*ROW('Water Data'!G185))="","",OFFSET('Water Data'!$G$29,0,10*ROW('Water Data'!G185)))</f>
        <v/>
      </c>
      <c r="CE191" s="295" t="str">
        <f ca="true">+IF(OFFSET('Water Data'!$H$27,0,10*ROW('Water Data'!H185))="","",OFFSET('Water Data'!$H$27,0,10*ROW('Water Data'!H185)))</f>
        <v/>
      </c>
      <c r="CF191" s="295" t="str">
        <f ca="true">+IF(OFFSET('Water Data'!$H$28,0,10*ROW('Water Data'!H185))="","",OFFSET('Water Data'!$H$28,0,10*ROW('Water Data'!H185)))</f>
        <v/>
      </c>
      <c r="CG191" s="295" t="str">
        <f ca="true">+IF(OFFSET('Water Data'!$H$29,0,10*ROW('Water Data'!H185))="","",OFFSET('Water Data'!$H$29,0,10*ROW('Water Data'!H185)))</f>
        <v/>
      </c>
      <c r="CH191" s="295" t="str">
        <f ca="true">+IF(OFFSET('Water Data'!$I$27,0,10*ROW('Water Data'!I185))="","",OFFSET('Water Data'!$I$27,0,10*ROW('Water Data'!I185)))</f>
        <v/>
      </c>
      <c r="CI191" s="295" t="str">
        <f ca="true">+IF(OFFSET('Water Data'!$I$28,0,10*ROW('Water Data'!I185))="","",OFFSET('Water Data'!$I$28,0,10*ROW('Water Data'!I185)))</f>
        <v/>
      </c>
      <c r="CJ191" s="295" t="str">
        <f ca="true">+IF(OFFSET('Water Data'!$I$29,0,10*ROW('Water Data'!I185))="","",OFFSET('Water Data'!$I$29,0,10*ROW('Water Data'!I185)))</f>
        <v/>
      </c>
      <c r="CK191" s="295" t="str">
        <f ca="true">+IF(OFFSET('Sanitation Data'!$D$28,0,10*ROW('Sanitation Data'!D185))="","",OFFSET('Sanitation Data'!$D$28,0,10*ROW('Sanitation Data'!D185)))</f>
        <v/>
      </c>
      <c r="CL191" s="295" t="str">
        <f ca="true">+IF(OFFSET('Sanitation Data'!$D$29,0,10*ROW('Sanitation Data'!D185))="","",OFFSET('Sanitation Data'!$D$29,0,10*ROW('Sanitation Data'!D185)))</f>
        <v/>
      </c>
      <c r="CM191" s="295" t="str">
        <f ca="true">+IF(OFFSET('Sanitation Data'!$D$30,0,10*ROW('Sanitation Data'!D185))="","",OFFSET('Sanitation Data'!$D$30,0,10*ROW('Sanitation Data'!D185)))</f>
        <v/>
      </c>
      <c r="CN191" s="295" t="str">
        <f ca="true">+IF(OFFSET('Sanitation Data'!$D$31,0,10*ROW('Sanitation Data'!D185))="","",OFFSET('Sanitation Data'!$D$31,0,10*ROW('Sanitation Data'!D185)))</f>
        <v/>
      </c>
      <c r="CO191" s="295" t="str">
        <f ca="true">+IF(OFFSET('Sanitation Data'!$D$32,0,10*ROW('Sanitation Data'!D185))="","",OFFSET('Sanitation Data'!$D$32,0,10*ROW('Sanitation Data'!D185)))</f>
        <v/>
      </c>
      <c r="CP191" s="295" t="str">
        <f ca="true">+IF(OFFSET('Sanitation Data'!$E$28,0,10*ROW('Sanitation Data'!E185))="","",OFFSET('Sanitation Data'!$E$28,0,10*ROW('Sanitation Data'!E185)))</f>
        <v/>
      </c>
      <c r="CQ191" s="295" t="str">
        <f ca="true">+IF(OFFSET('Sanitation Data'!$E$29,0,10*ROW('Sanitation Data'!E185))="","",OFFSET('Sanitation Data'!$E$29,0,10*ROW('Sanitation Data'!E185)))</f>
        <v/>
      </c>
      <c r="CR191" s="295" t="str">
        <f ca="true">+IF(OFFSET('Sanitation Data'!$E$30,0,10*ROW('Sanitation Data'!E185))="","",OFFSET('Sanitation Data'!$E$30,0,10*ROW('Sanitation Data'!E185)))</f>
        <v/>
      </c>
      <c r="CS191" s="295" t="str">
        <f ca="true">+IF(OFFSET('Sanitation Data'!$E$31,0,10*ROW('Sanitation Data'!E185))="","",OFFSET('Sanitation Data'!$E$31,0,10*ROW('Sanitation Data'!E185)))</f>
        <v/>
      </c>
      <c r="CT191" s="295" t="str">
        <f ca="true">+IF(OFFSET('Sanitation Data'!$E$32,0,10*ROW('Sanitation Data'!E185))="","",OFFSET('Sanitation Data'!$E$32,0,10*ROW('Sanitation Data'!E185)))</f>
        <v/>
      </c>
      <c r="CU191" s="295" t="str">
        <f ca="true">+IF(OFFSET('Sanitation Data'!$F$28,0,10*ROW('Sanitation Data'!F185))="","",OFFSET('Sanitation Data'!$F$28,0,10*ROW('Sanitation Data'!F185)))</f>
        <v/>
      </c>
      <c r="CV191" s="295" t="str">
        <f ca="true">+IF(OFFSET('Sanitation Data'!$F$29,0,10*ROW('Sanitation Data'!F185))="","",OFFSET('Sanitation Data'!$F$29,0,10*ROW('Sanitation Data'!F185)))</f>
        <v/>
      </c>
      <c r="CW191" s="295" t="str">
        <f ca="true">+IF(OFFSET('Sanitation Data'!$F$30,0,10*ROW('Sanitation Data'!F185))="","",OFFSET('Sanitation Data'!$F$30,0,10*ROW('Sanitation Data'!F185)))</f>
        <v/>
      </c>
      <c r="CX191" s="295" t="str">
        <f ca="true">+IF(OFFSET('Sanitation Data'!$F$31,0,10*ROW('Sanitation Data'!F185))="","",OFFSET('Sanitation Data'!$F$31,0,10*ROW('Sanitation Data'!F185)))</f>
        <v/>
      </c>
      <c r="CY191" s="295" t="str">
        <f ca="true">+IF(OFFSET('Sanitation Data'!$F$32,0,10*ROW('Sanitation Data'!F185))="","",OFFSET('Sanitation Data'!$F$32,0,10*ROW('Sanitation Data'!F185)))</f>
        <v/>
      </c>
      <c r="CZ191" s="295" t="str">
        <f ca="true">+IF(OFFSET('Sanitation Data'!$G$28,0,10*ROW('Sanitation Data'!G185))="","",OFFSET('Sanitation Data'!$G$28,0,10*ROW('Sanitation Data'!G185)))</f>
        <v/>
      </c>
      <c r="DA191" s="295" t="str">
        <f ca="true">+IF(OFFSET('Sanitation Data'!$G$29,0,10*ROW('Sanitation Data'!G185))="","",OFFSET('Sanitation Data'!$G$29,0,10*ROW('Sanitation Data'!G185)))</f>
        <v/>
      </c>
      <c r="DB191" s="295" t="str">
        <f ca="true">+IF(OFFSET('Sanitation Data'!$G$30,0,10*ROW('Sanitation Data'!G185))="","",OFFSET('Sanitation Data'!$G$30,0,10*ROW('Sanitation Data'!G185)))</f>
        <v/>
      </c>
      <c r="DC191" s="295" t="str">
        <f ca="true">+IF(OFFSET('Sanitation Data'!$G$31,0,10*ROW('Sanitation Data'!G185))="","",OFFSET('Sanitation Data'!$G$31,0,10*ROW('Sanitation Data'!G185)))</f>
        <v/>
      </c>
      <c r="DD191" s="295" t="str">
        <f ca="true">+IF(OFFSET('Sanitation Data'!$G$32,0,10*ROW('Sanitation Data'!G185))="","",OFFSET('Sanitation Data'!$G$32,0,10*ROW('Sanitation Data'!G185)))</f>
        <v/>
      </c>
      <c r="DE191" s="295" t="str">
        <f ca="true">+IF(OFFSET('Sanitation Data'!$H$28,0,10*ROW('Sanitation Data'!H185))="","",OFFSET('Sanitation Data'!$H$28,0,10*ROW('Sanitation Data'!H185)))</f>
        <v/>
      </c>
      <c r="DF191" s="295" t="str">
        <f ca="true">+IF(OFFSET('Sanitation Data'!$H$29,0,10*ROW('Sanitation Data'!H185))="","",OFFSET('Sanitation Data'!$H$29,0,10*ROW('Sanitation Data'!H185)))</f>
        <v/>
      </c>
      <c r="DG191" s="295" t="str">
        <f ca="true">+IF(OFFSET('Sanitation Data'!$H$30,0,10*ROW('Sanitation Data'!H185))="","",OFFSET('Sanitation Data'!$H$30,0,10*ROW('Sanitation Data'!H185)))</f>
        <v/>
      </c>
      <c r="DH191" s="295" t="str">
        <f ca="true">+IF(OFFSET('Sanitation Data'!$H$31,0,10*ROW('Sanitation Data'!H185))="","",OFFSET('Sanitation Data'!$H$31,0,10*ROW('Sanitation Data'!H185)))</f>
        <v/>
      </c>
      <c r="DI191" s="295" t="str">
        <f ca="true">+IF(OFFSET('Sanitation Data'!$H$32,0,10*ROW('Sanitation Data'!H185))="","",OFFSET('Sanitation Data'!$H$32,0,10*ROW('Sanitation Data'!H185)))</f>
        <v/>
      </c>
      <c r="DJ191" s="295" t="str">
        <f ca="true">+IF(OFFSET('Sanitation Data'!$I$28,0,10*ROW('Sanitation Data'!I185))="","",OFFSET('Sanitation Data'!$I$28,0,10*ROW('Sanitation Data'!I185)))</f>
        <v/>
      </c>
      <c r="DK191" s="295" t="str">
        <f ca="true">+IF(OFFSET('Sanitation Data'!$I$29,0,10*ROW('Sanitation Data'!I185))="","",OFFSET('Sanitation Data'!$I$29,0,10*ROW('Sanitation Data'!I185)))</f>
        <v/>
      </c>
      <c r="DL191" s="295" t="str">
        <f ca="true">+IF(OFFSET('Sanitation Data'!$I$30,0,10*ROW('Sanitation Data'!I185))="","",OFFSET('Sanitation Data'!$I$30,0,10*ROW('Sanitation Data'!I185)))</f>
        <v/>
      </c>
      <c r="DM191" s="295" t="str">
        <f ca="true">+IF(OFFSET('Sanitation Data'!$I$31,0,10*ROW('Sanitation Data'!I185))="","",OFFSET('Sanitation Data'!$I$31,0,10*ROW('Sanitation Data'!I185)))</f>
        <v/>
      </c>
      <c r="DN191" s="295" t="str">
        <f ca="true">+IF(OFFSET('Sanitation Data'!$I$32,0,10*ROW('Sanitation Data'!I185))="","",OFFSET('Sanitation Data'!$I$32,0,10*ROW('Sanitation Data'!I185)))</f>
        <v/>
      </c>
      <c r="DO191" s="295" t="str">
        <f ca="true">+IF(OFFSET('Hygiene Data'!$D$11,0,10*ROW('Hygiene Data'!D185))="","",OFFSET('Hygiene Data'!$D$11,0,10*ROW('Hygiene Data'!D185)))</f>
        <v/>
      </c>
      <c r="DP191" s="295" t="str">
        <f ca="true">+IF(OFFSET('Hygiene Data'!$D$12,0,10*ROW('Hygiene Data'!D185))="","",OFFSET('Hygiene Data'!$D$12,0,10*ROW('Hygiene Data'!D185)))</f>
        <v/>
      </c>
      <c r="DQ191" s="295" t="str">
        <f ca="true">+IF(OFFSET('Hygiene Data'!$D$13,0,10*ROW('Hygiene Data'!D185))="","",OFFSET('Hygiene Data'!$D$13,0,10*ROW('Hygiene Data'!D185)))</f>
        <v/>
      </c>
      <c r="DR191" s="295" t="str">
        <f ca="true">+IF(OFFSET('Hygiene Data'!$E$11,0,10*ROW('Hygiene Data'!E185))="","",OFFSET('Hygiene Data'!$E$11,0,10*ROW('Hygiene Data'!E185)))</f>
        <v/>
      </c>
      <c r="DS191" s="295" t="str">
        <f ca="true">+IF(OFFSET('Hygiene Data'!$E$12,0,10*ROW('Hygiene Data'!E185))="","",OFFSET('Hygiene Data'!$E$12,0,10*ROW('Hygiene Data'!E185)))</f>
        <v/>
      </c>
      <c r="DT191" s="295" t="str">
        <f ca="true">+IF(OFFSET('Hygiene Data'!$E$13,0,10*ROW('Hygiene Data'!E185))="","",OFFSET('Hygiene Data'!$E$13,0,10*ROW('Hygiene Data'!E185)))</f>
        <v/>
      </c>
      <c r="DU191" s="295" t="str">
        <f ca="true">+IF(OFFSET('Hygiene Data'!$F$11,0,10*ROW('Hygiene Data'!F185))="","",OFFSET('Hygiene Data'!$F$11,0,10*ROW('Hygiene Data'!F185)))</f>
        <v/>
      </c>
      <c r="DV191" s="295" t="str">
        <f ca="true">+IF(OFFSET('Hygiene Data'!$F$12,0,10*ROW('Hygiene Data'!F185))="","",OFFSET('Hygiene Data'!$F$12,0,10*ROW('Hygiene Data'!F185)))</f>
        <v/>
      </c>
      <c r="DW191" s="295" t="str">
        <f ca="true">+IF(OFFSET('Hygiene Data'!$F$13,0,10*ROW('Hygiene Data'!F185))="","",OFFSET('Hygiene Data'!$F$13,0,10*ROW('Hygiene Data'!F185)))</f>
        <v/>
      </c>
      <c r="DX191" s="295" t="str">
        <f ca="true">+IF(OFFSET('Hygiene Data'!$G$11,0,10*ROW('Hygiene Data'!G185))="","",OFFSET('Hygiene Data'!$G$11,0,10*ROW('Hygiene Data'!G185)))</f>
        <v/>
      </c>
      <c r="DY191" s="295" t="str">
        <f ca="true">+IF(OFFSET('Hygiene Data'!$G$12,0,10*ROW('Hygiene Data'!G185))="","",OFFSET('Hygiene Data'!$G$12,0,10*ROW('Hygiene Data'!G185)))</f>
        <v/>
      </c>
      <c r="DZ191" s="295" t="str">
        <f ca="true">+IF(OFFSET('Hygiene Data'!$G$13,0,10*ROW('Hygiene Data'!G185))="","",OFFSET('Hygiene Data'!$G$13,0,10*ROW('Hygiene Data'!G185)))</f>
        <v/>
      </c>
      <c r="EA191" s="295" t="str">
        <f ca="true">+IF(OFFSET('Hygiene Data'!$H$11,0,10*ROW('Hygiene Data'!H185))="","",OFFSET('Hygiene Data'!$H$11,0,10*ROW('Hygiene Data'!H185)))</f>
        <v/>
      </c>
      <c r="EB191" s="295" t="str">
        <f ca="true">+IF(OFFSET('Hygiene Data'!$H$12,0,10*ROW('Hygiene Data'!H185))="","",OFFSET('Hygiene Data'!$H$12,0,10*ROW('Hygiene Data'!H185)))</f>
        <v/>
      </c>
      <c r="EC191" s="295" t="str">
        <f ca="true">+IF(OFFSET('Hygiene Data'!$H$13,0,10*ROW('Hygiene Data'!H185))="","",OFFSET('Hygiene Data'!$H$13,0,10*ROW('Hygiene Data'!H185)))</f>
        <v/>
      </c>
      <c r="ED191" s="295" t="str">
        <f ca="true">+IF(OFFSET('Hygiene Data'!$I$11,0,10*ROW('Hygiene Data'!I185))="","",OFFSET('Hygiene Data'!$I$11,0,10*ROW('Hygiene Data'!I185)))</f>
        <v/>
      </c>
      <c r="EE191" s="295" t="str">
        <f ca="true">+IF(OFFSET('Hygiene Data'!$I$12,0,10*ROW('Hygiene Data'!I185))="","",OFFSET('Hygiene Data'!$I$12,0,10*ROW('Hygiene Data'!I185)))</f>
        <v/>
      </c>
      <c r="EF191" s="29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5"/>
      <c r="BS192" s="295" t="str">
        <f ca="true">+IF(OFFSET('Water Data'!$D$27,0,10*ROW('Water Data'!D186))="","",OFFSET('Water Data'!$D$27,0,10*ROW('Water Data'!D186)))</f>
        <v/>
      </c>
      <c r="BT192" s="295" t="str">
        <f ca="true">+IF(OFFSET('Water Data'!$D$28,0,10*ROW('Water Data'!D186))="","",OFFSET('Water Data'!$D$28,0,10*ROW('Water Data'!D186)))</f>
        <v/>
      </c>
      <c r="BU192" s="295" t="str">
        <f ca="true">+IF(OFFSET('Water Data'!$D$29,0,10*ROW('Water Data'!D186))="","",OFFSET('Water Data'!$D$29,0,10*ROW('Water Data'!D186)))</f>
        <v/>
      </c>
      <c r="BV192" s="295" t="str">
        <f ca="true">+IF(OFFSET('Water Data'!$E$27,0,10*ROW('Water Data'!E186))="","",OFFSET('Water Data'!$E$27,0,10*ROW('Water Data'!E186)))</f>
        <v/>
      </c>
      <c r="BW192" s="295" t="str">
        <f ca="true">+IF(OFFSET('Water Data'!$E$28,0,10*ROW('Water Data'!E186))="","",OFFSET('Water Data'!$E$28,0,10*ROW('Water Data'!E186)))</f>
        <v/>
      </c>
      <c r="BX192" s="295" t="str">
        <f ca="true">+IF(OFFSET('Water Data'!$E$29,0,10*ROW('Water Data'!E186))="","",OFFSET('Water Data'!$E$29,0,10*ROW('Water Data'!E186)))</f>
        <v/>
      </c>
      <c r="BY192" s="295" t="str">
        <f ca="true">+IF(OFFSET('Water Data'!$F$27,0,10*ROW('Water Data'!F186))="","",OFFSET('Water Data'!$F$27,0,10*ROW('Water Data'!F186)))</f>
        <v/>
      </c>
      <c r="BZ192" s="295" t="str">
        <f ca="true">+IF(OFFSET('Water Data'!$F$28,0,10*ROW('Water Data'!F186))="","",OFFSET('Water Data'!$F$28,0,10*ROW('Water Data'!F186)))</f>
        <v/>
      </c>
      <c r="CA192" s="295" t="str">
        <f ca="true">+IF(OFFSET('Water Data'!$F$29,0,10*ROW('Water Data'!F186))="","",OFFSET('Water Data'!$F$29,0,10*ROW('Water Data'!F186)))</f>
        <v/>
      </c>
      <c r="CB192" s="295" t="str">
        <f ca="true">+IF(OFFSET('Water Data'!$G$27,0,10*ROW('Water Data'!G186))="","",OFFSET('Water Data'!$G$27,0,10*ROW('Water Data'!G186)))</f>
        <v/>
      </c>
      <c r="CC192" s="295" t="str">
        <f ca="true">+IF(OFFSET('Water Data'!$G$28,0,10*ROW('Water Data'!G186))="","",OFFSET('Water Data'!$G$28,0,10*ROW('Water Data'!G186)))</f>
        <v/>
      </c>
      <c r="CD192" s="295" t="str">
        <f ca="true">+IF(OFFSET('Water Data'!$G$29,0,10*ROW('Water Data'!G186))="","",OFFSET('Water Data'!$G$29,0,10*ROW('Water Data'!G186)))</f>
        <v/>
      </c>
      <c r="CE192" s="295" t="str">
        <f ca="true">+IF(OFFSET('Water Data'!$H$27,0,10*ROW('Water Data'!H186))="","",OFFSET('Water Data'!$H$27,0,10*ROW('Water Data'!H186)))</f>
        <v/>
      </c>
      <c r="CF192" s="295" t="str">
        <f ca="true">+IF(OFFSET('Water Data'!$H$28,0,10*ROW('Water Data'!H186))="","",OFFSET('Water Data'!$H$28,0,10*ROW('Water Data'!H186)))</f>
        <v/>
      </c>
      <c r="CG192" s="295" t="str">
        <f ca="true">+IF(OFFSET('Water Data'!$H$29,0,10*ROW('Water Data'!H186))="","",OFFSET('Water Data'!$H$29,0,10*ROW('Water Data'!H186)))</f>
        <v/>
      </c>
      <c r="CH192" s="295" t="str">
        <f ca="true">+IF(OFFSET('Water Data'!$I$27,0,10*ROW('Water Data'!I186))="","",OFFSET('Water Data'!$I$27,0,10*ROW('Water Data'!I186)))</f>
        <v/>
      </c>
      <c r="CI192" s="295" t="str">
        <f ca="true">+IF(OFFSET('Water Data'!$I$28,0,10*ROW('Water Data'!I186))="","",OFFSET('Water Data'!$I$28,0,10*ROW('Water Data'!I186)))</f>
        <v/>
      </c>
      <c r="CJ192" s="295" t="str">
        <f ca="true">+IF(OFFSET('Water Data'!$I$29,0,10*ROW('Water Data'!I186))="","",OFFSET('Water Data'!$I$29,0,10*ROW('Water Data'!I186)))</f>
        <v/>
      </c>
      <c r="CK192" s="295" t="str">
        <f ca="true">+IF(OFFSET('Sanitation Data'!$D$28,0,10*ROW('Sanitation Data'!D186))="","",OFFSET('Sanitation Data'!$D$28,0,10*ROW('Sanitation Data'!D186)))</f>
        <v/>
      </c>
      <c r="CL192" s="295" t="str">
        <f ca="true">+IF(OFFSET('Sanitation Data'!$D$29,0,10*ROW('Sanitation Data'!D186))="","",OFFSET('Sanitation Data'!$D$29,0,10*ROW('Sanitation Data'!D186)))</f>
        <v/>
      </c>
      <c r="CM192" s="295" t="str">
        <f ca="true">+IF(OFFSET('Sanitation Data'!$D$30,0,10*ROW('Sanitation Data'!D186))="","",OFFSET('Sanitation Data'!$D$30,0,10*ROW('Sanitation Data'!D186)))</f>
        <v/>
      </c>
      <c r="CN192" s="295" t="str">
        <f ca="true">+IF(OFFSET('Sanitation Data'!$D$31,0,10*ROW('Sanitation Data'!D186))="","",OFFSET('Sanitation Data'!$D$31,0,10*ROW('Sanitation Data'!D186)))</f>
        <v/>
      </c>
      <c r="CO192" s="295" t="str">
        <f ca="true">+IF(OFFSET('Sanitation Data'!$D$32,0,10*ROW('Sanitation Data'!D186))="","",OFFSET('Sanitation Data'!$D$32,0,10*ROW('Sanitation Data'!D186)))</f>
        <v/>
      </c>
      <c r="CP192" s="295" t="str">
        <f ca="true">+IF(OFFSET('Sanitation Data'!$E$28,0,10*ROW('Sanitation Data'!E186))="","",OFFSET('Sanitation Data'!$E$28,0,10*ROW('Sanitation Data'!E186)))</f>
        <v/>
      </c>
      <c r="CQ192" s="295" t="str">
        <f ca="true">+IF(OFFSET('Sanitation Data'!$E$29,0,10*ROW('Sanitation Data'!E186))="","",OFFSET('Sanitation Data'!$E$29,0,10*ROW('Sanitation Data'!E186)))</f>
        <v/>
      </c>
      <c r="CR192" s="295" t="str">
        <f ca="true">+IF(OFFSET('Sanitation Data'!$E$30,0,10*ROW('Sanitation Data'!E186))="","",OFFSET('Sanitation Data'!$E$30,0,10*ROW('Sanitation Data'!E186)))</f>
        <v/>
      </c>
      <c r="CS192" s="295" t="str">
        <f ca="true">+IF(OFFSET('Sanitation Data'!$E$31,0,10*ROW('Sanitation Data'!E186))="","",OFFSET('Sanitation Data'!$E$31,0,10*ROW('Sanitation Data'!E186)))</f>
        <v/>
      </c>
      <c r="CT192" s="295" t="str">
        <f ca="true">+IF(OFFSET('Sanitation Data'!$E$32,0,10*ROW('Sanitation Data'!E186))="","",OFFSET('Sanitation Data'!$E$32,0,10*ROW('Sanitation Data'!E186)))</f>
        <v/>
      </c>
      <c r="CU192" s="295" t="str">
        <f ca="true">+IF(OFFSET('Sanitation Data'!$F$28,0,10*ROW('Sanitation Data'!F186))="","",OFFSET('Sanitation Data'!$F$28,0,10*ROW('Sanitation Data'!F186)))</f>
        <v/>
      </c>
      <c r="CV192" s="295" t="str">
        <f ca="true">+IF(OFFSET('Sanitation Data'!$F$29,0,10*ROW('Sanitation Data'!F186))="","",OFFSET('Sanitation Data'!$F$29,0,10*ROW('Sanitation Data'!F186)))</f>
        <v/>
      </c>
      <c r="CW192" s="295" t="str">
        <f ca="true">+IF(OFFSET('Sanitation Data'!$F$30,0,10*ROW('Sanitation Data'!F186))="","",OFFSET('Sanitation Data'!$F$30,0,10*ROW('Sanitation Data'!F186)))</f>
        <v/>
      </c>
      <c r="CX192" s="295" t="str">
        <f ca="true">+IF(OFFSET('Sanitation Data'!$F$31,0,10*ROW('Sanitation Data'!F186))="","",OFFSET('Sanitation Data'!$F$31,0,10*ROW('Sanitation Data'!F186)))</f>
        <v/>
      </c>
      <c r="CY192" s="295" t="str">
        <f ca="true">+IF(OFFSET('Sanitation Data'!$F$32,0,10*ROW('Sanitation Data'!F186))="","",OFFSET('Sanitation Data'!$F$32,0,10*ROW('Sanitation Data'!F186)))</f>
        <v/>
      </c>
      <c r="CZ192" s="295" t="str">
        <f ca="true">+IF(OFFSET('Sanitation Data'!$G$28,0,10*ROW('Sanitation Data'!G186))="","",OFFSET('Sanitation Data'!$G$28,0,10*ROW('Sanitation Data'!G186)))</f>
        <v/>
      </c>
      <c r="DA192" s="295" t="str">
        <f ca="true">+IF(OFFSET('Sanitation Data'!$G$29,0,10*ROW('Sanitation Data'!G186))="","",OFFSET('Sanitation Data'!$G$29,0,10*ROW('Sanitation Data'!G186)))</f>
        <v/>
      </c>
      <c r="DB192" s="295" t="str">
        <f ca="true">+IF(OFFSET('Sanitation Data'!$G$30,0,10*ROW('Sanitation Data'!G186))="","",OFFSET('Sanitation Data'!$G$30,0,10*ROW('Sanitation Data'!G186)))</f>
        <v/>
      </c>
      <c r="DC192" s="295" t="str">
        <f ca="true">+IF(OFFSET('Sanitation Data'!$G$31,0,10*ROW('Sanitation Data'!G186))="","",OFFSET('Sanitation Data'!$G$31,0,10*ROW('Sanitation Data'!G186)))</f>
        <v/>
      </c>
      <c r="DD192" s="295" t="str">
        <f ca="true">+IF(OFFSET('Sanitation Data'!$G$32,0,10*ROW('Sanitation Data'!G186))="","",OFFSET('Sanitation Data'!$G$32,0,10*ROW('Sanitation Data'!G186)))</f>
        <v/>
      </c>
      <c r="DE192" s="295" t="str">
        <f ca="true">+IF(OFFSET('Sanitation Data'!$H$28,0,10*ROW('Sanitation Data'!H186))="","",OFFSET('Sanitation Data'!$H$28,0,10*ROW('Sanitation Data'!H186)))</f>
        <v/>
      </c>
      <c r="DF192" s="295" t="str">
        <f ca="true">+IF(OFFSET('Sanitation Data'!$H$29,0,10*ROW('Sanitation Data'!H186))="","",OFFSET('Sanitation Data'!$H$29,0,10*ROW('Sanitation Data'!H186)))</f>
        <v/>
      </c>
      <c r="DG192" s="295" t="str">
        <f ca="true">+IF(OFFSET('Sanitation Data'!$H$30,0,10*ROW('Sanitation Data'!H186))="","",OFFSET('Sanitation Data'!$H$30,0,10*ROW('Sanitation Data'!H186)))</f>
        <v/>
      </c>
      <c r="DH192" s="295" t="str">
        <f ca="true">+IF(OFFSET('Sanitation Data'!$H$31,0,10*ROW('Sanitation Data'!H186))="","",OFFSET('Sanitation Data'!$H$31,0,10*ROW('Sanitation Data'!H186)))</f>
        <v/>
      </c>
      <c r="DI192" s="295" t="str">
        <f ca="true">+IF(OFFSET('Sanitation Data'!$H$32,0,10*ROW('Sanitation Data'!H186))="","",OFFSET('Sanitation Data'!$H$32,0,10*ROW('Sanitation Data'!H186)))</f>
        <v/>
      </c>
      <c r="DJ192" s="295" t="str">
        <f ca="true">+IF(OFFSET('Sanitation Data'!$I$28,0,10*ROW('Sanitation Data'!I186))="","",OFFSET('Sanitation Data'!$I$28,0,10*ROW('Sanitation Data'!I186)))</f>
        <v/>
      </c>
      <c r="DK192" s="295" t="str">
        <f ca="true">+IF(OFFSET('Sanitation Data'!$I$29,0,10*ROW('Sanitation Data'!I186))="","",OFFSET('Sanitation Data'!$I$29,0,10*ROW('Sanitation Data'!I186)))</f>
        <v/>
      </c>
      <c r="DL192" s="295" t="str">
        <f ca="true">+IF(OFFSET('Sanitation Data'!$I$30,0,10*ROW('Sanitation Data'!I186))="","",OFFSET('Sanitation Data'!$I$30,0,10*ROW('Sanitation Data'!I186)))</f>
        <v/>
      </c>
      <c r="DM192" s="295" t="str">
        <f ca="true">+IF(OFFSET('Sanitation Data'!$I$31,0,10*ROW('Sanitation Data'!I186))="","",OFFSET('Sanitation Data'!$I$31,0,10*ROW('Sanitation Data'!I186)))</f>
        <v/>
      </c>
      <c r="DN192" s="295" t="str">
        <f ca="true">+IF(OFFSET('Sanitation Data'!$I$32,0,10*ROW('Sanitation Data'!I186))="","",OFFSET('Sanitation Data'!$I$32,0,10*ROW('Sanitation Data'!I186)))</f>
        <v/>
      </c>
      <c r="DO192" s="295" t="str">
        <f ca="true">+IF(OFFSET('Hygiene Data'!$D$11,0,10*ROW('Hygiene Data'!D186))="","",OFFSET('Hygiene Data'!$D$11,0,10*ROW('Hygiene Data'!D186)))</f>
        <v/>
      </c>
      <c r="DP192" s="295" t="str">
        <f ca="true">+IF(OFFSET('Hygiene Data'!$D$12,0,10*ROW('Hygiene Data'!D186))="","",OFFSET('Hygiene Data'!$D$12,0,10*ROW('Hygiene Data'!D186)))</f>
        <v/>
      </c>
      <c r="DQ192" s="295" t="str">
        <f ca="true">+IF(OFFSET('Hygiene Data'!$D$13,0,10*ROW('Hygiene Data'!D186))="","",OFFSET('Hygiene Data'!$D$13,0,10*ROW('Hygiene Data'!D186)))</f>
        <v/>
      </c>
      <c r="DR192" s="295" t="str">
        <f ca="true">+IF(OFFSET('Hygiene Data'!$E$11,0,10*ROW('Hygiene Data'!E186))="","",OFFSET('Hygiene Data'!$E$11,0,10*ROW('Hygiene Data'!E186)))</f>
        <v/>
      </c>
      <c r="DS192" s="295" t="str">
        <f ca="true">+IF(OFFSET('Hygiene Data'!$E$12,0,10*ROW('Hygiene Data'!E186))="","",OFFSET('Hygiene Data'!$E$12,0,10*ROW('Hygiene Data'!E186)))</f>
        <v/>
      </c>
      <c r="DT192" s="295" t="str">
        <f ca="true">+IF(OFFSET('Hygiene Data'!$E$13,0,10*ROW('Hygiene Data'!E186))="","",OFFSET('Hygiene Data'!$E$13,0,10*ROW('Hygiene Data'!E186)))</f>
        <v/>
      </c>
      <c r="DU192" s="295" t="str">
        <f ca="true">+IF(OFFSET('Hygiene Data'!$F$11,0,10*ROW('Hygiene Data'!F186))="","",OFFSET('Hygiene Data'!$F$11,0,10*ROW('Hygiene Data'!F186)))</f>
        <v/>
      </c>
      <c r="DV192" s="295" t="str">
        <f ca="true">+IF(OFFSET('Hygiene Data'!$F$12,0,10*ROW('Hygiene Data'!F186))="","",OFFSET('Hygiene Data'!$F$12,0,10*ROW('Hygiene Data'!F186)))</f>
        <v/>
      </c>
      <c r="DW192" s="295" t="str">
        <f ca="true">+IF(OFFSET('Hygiene Data'!$F$13,0,10*ROW('Hygiene Data'!F186))="","",OFFSET('Hygiene Data'!$F$13,0,10*ROW('Hygiene Data'!F186)))</f>
        <v/>
      </c>
      <c r="DX192" s="295" t="str">
        <f ca="true">+IF(OFFSET('Hygiene Data'!$G$11,0,10*ROW('Hygiene Data'!G186))="","",OFFSET('Hygiene Data'!$G$11,0,10*ROW('Hygiene Data'!G186)))</f>
        <v/>
      </c>
      <c r="DY192" s="295" t="str">
        <f ca="true">+IF(OFFSET('Hygiene Data'!$G$12,0,10*ROW('Hygiene Data'!G186))="","",OFFSET('Hygiene Data'!$G$12,0,10*ROW('Hygiene Data'!G186)))</f>
        <v/>
      </c>
      <c r="DZ192" s="295" t="str">
        <f ca="true">+IF(OFFSET('Hygiene Data'!$G$13,0,10*ROW('Hygiene Data'!G186))="","",OFFSET('Hygiene Data'!$G$13,0,10*ROW('Hygiene Data'!G186)))</f>
        <v/>
      </c>
      <c r="EA192" s="295" t="str">
        <f ca="true">+IF(OFFSET('Hygiene Data'!$H$11,0,10*ROW('Hygiene Data'!H186))="","",OFFSET('Hygiene Data'!$H$11,0,10*ROW('Hygiene Data'!H186)))</f>
        <v/>
      </c>
      <c r="EB192" s="295" t="str">
        <f ca="true">+IF(OFFSET('Hygiene Data'!$H$12,0,10*ROW('Hygiene Data'!H186))="","",OFFSET('Hygiene Data'!$H$12,0,10*ROW('Hygiene Data'!H186)))</f>
        <v/>
      </c>
      <c r="EC192" s="295" t="str">
        <f ca="true">+IF(OFFSET('Hygiene Data'!$H$13,0,10*ROW('Hygiene Data'!H186))="","",OFFSET('Hygiene Data'!$H$13,0,10*ROW('Hygiene Data'!H186)))</f>
        <v/>
      </c>
      <c r="ED192" s="295" t="str">
        <f ca="true">+IF(OFFSET('Hygiene Data'!$I$11,0,10*ROW('Hygiene Data'!I186))="","",OFFSET('Hygiene Data'!$I$11,0,10*ROW('Hygiene Data'!I186)))</f>
        <v/>
      </c>
      <c r="EE192" s="295" t="str">
        <f ca="true">+IF(OFFSET('Hygiene Data'!$I$12,0,10*ROW('Hygiene Data'!I186))="","",OFFSET('Hygiene Data'!$I$12,0,10*ROW('Hygiene Data'!I186)))</f>
        <v/>
      </c>
      <c r="EF192" s="29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5"/>
      <c r="BS193" s="295" t="str">
        <f ca="true">+IF(OFFSET('Water Data'!$D$27,0,10*ROW('Water Data'!D187))="","",OFFSET('Water Data'!$D$27,0,10*ROW('Water Data'!D187)))</f>
        <v/>
      </c>
      <c r="BT193" s="295" t="str">
        <f ca="true">+IF(OFFSET('Water Data'!$D$28,0,10*ROW('Water Data'!D187))="","",OFFSET('Water Data'!$D$28,0,10*ROW('Water Data'!D187)))</f>
        <v/>
      </c>
      <c r="BU193" s="295" t="str">
        <f ca="true">+IF(OFFSET('Water Data'!$D$29,0,10*ROW('Water Data'!D187))="","",OFFSET('Water Data'!$D$29,0,10*ROW('Water Data'!D187)))</f>
        <v/>
      </c>
      <c r="BV193" s="295" t="str">
        <f ca="true">+IF(OFFSET('Water Data'!$E$27,0,10*ROW('Water Data'!E187))="","",OFFSET('Water Data'!$E$27,0,10*ROW('Water Data'!E187)))</f>
        <v/>
      </c>
      <c r="BW193" s="295" t="str">
        <f ca="true">+IF(OFFSET('Water Data'!$E$28,0,10*ROW('Water Data'!E187))="","",OFFSET('Water Data'!$E$28,0,10*ROW('Water Data'!E187)))</f>
        <v/>
      </c>
      <c r="BX193" s="295" t="str">
        <f ca="true">+IF(OFFSET('Water Data'!$E$29,0,10*ROW('Water Data'!E187))="","",OFFSET('Water Data'!$E$29,0,10*ROW('Water Data'!E187)))</f>
        <v/>
      </c>
      <c r="BY193" s="295" t="str">
        <f ca="true">+IF(OFFSET('Water Data'!$F$27,0,10*ROW('Water Data'!F187))="","",OFFSET('Water Data'!$F$27,0,10*ROW('Water Data'!F187)))</f>
        <v/>
      </c>
      <c r="BZ193" s="295" t="str">
        <f ca="true">+IF(OFFSET('Water Data'!$F$28,0,10*ROW('Water Data'!F187))="","",OFFSET('Water Data'!$F$28,0,10*ROW('Water Data'!F187)))</f>
        <v/>
      </c>
      <c r="CA193" s="295" t="str">
        <f ca="true">+IF(OFFSET('Water Data'!$F$29,0,10*ROW('Water Data'!F187))="","",OFFSET('Water Data'!$F$29,0,10*ROW('Water Data'!F187)))</f>
        <v/>
      </c>
      <c r="CB193" s="295" t="str">
        <f ca="true">+IF(OFFSET('Water Data'!$G$27,0,10*ROW('Water Data'!G187))="","",OFFSET('Water Data'!$G$27,0,10*ROW('Water Data'!G187)))</f>
        <v/>
      </c>
      <c r="CC193" s="295" t="str">
        <f ca="true">+IF(OFFSET('Water Data'!$G$28,0,10*ROW('Water Data'!G187))="","",OFFSET('Water Data'!$G$28,0,10*ROW('Water Data'!G187)))</f>
        <v/>
      </c>
      <c r="CD193" s="295" t="str">
        <f ca="true">+IF(OFFSET('Water Data'!$G$29,0,10*ROW('Water Data'!G187))="","",OFFSET('Water Data'!$G$29,0,10*ROW('Water Data'!G187)))</f>
        <v/>
      </c>
      <c r="CE193" s="295" t="str">
        <f ca="true">+IF(OFFSET('Water Data'!$H$27,0,10*ROW('Water Data'!H187))="","",OFFSET('Water Data'!$H$27,0,10*ROW('Water Data'!H187)))</f>
        <v/>
      </c>
      <c r="CF193" s="295" t="str">
        <f ca="true">+IF(OFFSET('Water Data'!$H$28,0,10*ROW('Water Data'!H187))="","",OFFSET('Water Data'!$H$28,0,10*ROW('Water Data'!H187)))</f>
        <v/>
      </c>
      <c r="CG193" s="295" t="str">
        <f ca="true">+IF(OFFSET('Water Data'!$H$29,0,10*ROW('Water Data'!H187))="","",OFFSET('Water Data'!$H$29,0,10*ROW('Water Data'!H187)))</f>
        <v/>
      </c>
      <c r="CH193" s="295" t="str">
        <f ca="true">+IF(OFFSET('Water Data'!$I$27,0,10*ROW('Water Data'!I187))="","",OFFSET('Water Data'!$I$27,0,10*ROW('Water Data'!I187)))</f>
        <v/>
      </c>
      <c r="CI193" s="295" t="str">
        <f ca="true">+IF(OFFSET('Water Data'!$I$28,0,10*ROW('Water Data'!I187))="","",OFFSET('Water Data'!$I$28,0,10*ROW('Water Data'!I187)))</f>
        <v/>
      </c>
      <c r="CJ193" s="295" t="str">
        <f ca="true">+IF(OFFSET('Water Data'!$I$29,0,10*ROW('Water Data'!I187))="","",OFFSET('Water Data'!$I$29,0,10*ROW('Water Data'!I187)))</f>
        <v/>
      </c>
      <c r="CK193" s="295" t="str">
        <f ca="true">+IF(OFFSET('Sanitation Data'!$D$28,0,10*ROW('Sanitation Data'!D187))="","",OFFSET('Sanitation Data'!$D$28,0,10*ROW('Sanitation Data'!D187)))</f>
        <v/>
      </c>
      <c r="CL193" s="295" t="str">
        <f ca="true">+IF(OFFSET('Sanitation Data'!$D$29,0,10*ROW('Sanitation Data'!D187))="","",OFFSET('Sanitation Data'!$D$29,0,10*ROW('Sanitation Data'!D187)))</f>
        <v/>
      </c>
      <c r="CM193" s="295" t="str">
        <f ca="true">+IF(OFFSET('Sanitation Data'!$D$30,0,10*ROW('Sanitation Data'!D187))="","",OFFSET('Sanitation Data'!$D$30,0,10*ROW('Sanitation Data'!D187)))</f>
        <v/>
      </c>
      <c r="CN193" s="295" t="str">
        <f ca="true">+IF(OFFSET('Sanitation Data'!$D$31,0,10*ROW('Sanitation Data'!D187))="","",OFFSET('Sanitation Data'!$D$31,0,10*ROW('Sanitation Data'!D187)))</f>
        <v/>
      </c>
      <c r="CO193" s="295" t="str">
        <f ca="true">+IF(OFFSET('Sanitation Data'!$D$32,0,10*ROW('Sanitation Data'!D187))="","",OFFSET('Sanitation Data'!$D$32,0,10*ROW('Sanitation Data'!D187)))</f>
        <v/>
      </c>
      <c r="CP193" s="295" t="str">
        <f ca="true">+IF(OFFSET('Sanitation Data'!$E$28,0,10*ROW('Sanitation Data'!E187))="","",OFFSET('Sanitation Data'!$E$28,0,10*ROW('Sanitation Data'!E187)))</f>
        <v/>
      </c>
      <c r="CQ193" s="295" t="str">
        <f ca="true">+IF(OFFSET('Sanitation Data'!$E$29,0,10*ROW('Sanitation Data'!E187))="","",OFFSET('Sanitation Data'!$E$29,0,10*ROW('Sanitation Data'!E187)))</f>
        <v/>
      </c>
      <c r="CR193" s="295" t="str">
        <f ca="true">+IF(OFFSET('Sanitation Data'!$E$30,0,10*ROW('Sanitation Data'!E187))="","",OFFSET('Sanitation Data'!$E$30,0,10*ROW('Sanitation Data'!E187)))</f>
        <v/>
      </c>
      <c r="CS193" s="295" t="str">
        <f ca="true">+IF(OFFSET('Sanitation Data'!$E$31,0,10*ROW('Sanitation Data'!E187))="","",OFFSET('Sanitation Data'!$E$31,0,10*ROW('Sanitation Data'!E187)))</f>
        <v/>
      </c>
      <c r="CT193" s="295" t="str">
        <f ca="true">+IF(OFFSET('Sanitation Data'!$E$32,0,10*ROW('Sanitation Data'!E187))="","",OFFSET('Sanitation Data'!$E$32,0,10*ROW('Sanitation Data'!E187)))</f>
        <v/>
      </c>
      <c r="CU193" s="295" t="str">
        <f ca="true">+IF(OFFSET('Sanitation Data'!$F$28,0,10*ROW('Sanitation Data'!F187))="","",OFFSET('Sanitation Data'!$F$28,0,10*ROW('Sanitation Data'!F187)))</f>
        <v/>
      </c>
      <c r="CV193" s="295" t="str">
        <f ca="true">+IF(OFFSET('Sanitation Data'!$F$29,0,10*ROW('Sanitation Data'!F187))="","",OFFSET('Sanitation Data'!$F$29,0,10*ROW('Sanitation Data'!F187)))</f>
        <v/>
      </c>
      <c r="CW193" s="295" t="str">
        <f ca="true">+IF(OFFSET('Sanitation Data'!$F$30,0,10*ROW('Sanitation Data'!F187))="","",OFFSET('Sanitation Data'!$F$30,0,10*ROW('Sanitation Data'!F187)))</f>
        <v/>
      </c>
      <c r="CX193" s="295" t="str">
        <f ca="true">+IF(OFFSET('Sanitation Data'!$F$31,0,10*ROW('Sanitation Data'!F187))="","",OFFSET('Sanitation Data'!$F$31,0,10*ROW('Sanitation Data'!F187)))</f>
        <v/>
      </c>
      <c r="CY193" s="295" t="str">
        <f ca="true">+IF(OFFSET('Sanitation Data'!$F$32,0,10*ROW('Sanitation Data'!F187))="","",OFFSET('Sanitation Data'!$F$32,0,10*ROW('Sanitation Data'!F187)))</f>
        <v/>
      </c>
      <c r="CZ193" s="295" t="str">
        <f ca="true">+IF(OFFSET('Sanitation Data'!$G$28,0,10*ROW('Sanitation Data'!G187))="","",OFFSET('Sanitation Data'!$G$28,0,10*ROW('Sanitation Data'!G187)))</f>
        <v/>
      </c>
      <c r="DA193" s="295" t="str">
        <f ca="true">+IF(OFFSET('Sanitation Data'!$G$29,0,10*ROW('Sanitation Data'!G187))="","",OFFSET('Sanitation Data'!$G$29,0,10*ROW('Sanitation Data'!G187)))</f>
        <v/>
      </c>
      <c r="DB193" s="295" t="str">
        <f ca="true">+IF(OFFSET('Sanitation Data'!$G$30,0,10*ROW('Sanitation Data'!G187))="","",OFFSET('Sanitation Data'!$G$30,0,10*ROW('Sanitation Data'!G187)))</f>
        <v/>
      </c>
      <c r="DC193" s="295" t="str">
        <f ca="true">+IF(OFFSET('Sanitation Data'!$G$31,0,10*ROW('Sanitation Data'!G187))="","",OFFSET('Sanitation Data'!$G$31,0,10*ROW('Sanitation Data'!G187)))</f>
        <v/>
      </c>
      <c r="DD193" s="295" t="str">
        <f ca="true">+IF(OFFSET('Sanitation Data'!$G$32,0,10*ROW('Sanitation Data'!G187))="","",OFFSET('Sanitation Data'!$G$32,0,10*ROW('Sanitation Data'!G187)))</f>
        <v/>
      </c>
      <c r="DE193" s="295" t="str">
        <f ca="true">+IF(OFFSET('Sanitation Data'!$H$28,0,10*ROW('Sanitation Data'!H187))="","",OFFSET('Sanitation Data'!$H$28,0,10*ROW('Sanitation Data'!H187)))</f>
        <v/>
      </c>
      <c r="DF193" s="295" t="str">
        <f ca="true">+IF(OFFSET('Sanitation Data'!$H$29,0,10*ROW('Sanitation Data'!H187))="","",OFFSET('Sanitation Data'!$H$29,0,10*ROW('Sanitation Data'!H187)))</f>
        <v/>
      </c>
      <c r="DG193" s="295" t="str">
        <f ca="true">+IF(OFFSET('Sanitation Data'!$H$30,0,10*ROW('Sanitation Data'!H187))="","",OFFSET('Sanitation Data'!$H$30,0,10*ROW('Sanitation Data'!H187)))</f>
        <v/>
      </c>
      <c r="DH193" s="295" t="str">
        <f ca="true">+IF(OFFSET('Sanitation Data'!$H$31,0,10*ROW('Sanitation Data'!H187))="","",OFFSET('Sanitation Data'!$H$31,0,10*ROW('Sanitation Data'!H187)))</f>
        <v/>
      </c>
      <c r="DI193" s="295" t="str">
        <f ca="true">+IF(OFFSET('Sanitation Data'!$H$32,0,10*ROW('Sanitation Data'!H187))="","",OFFSET('Sanitation Data'!$H$32,0,10*ROW('Sanitation Data'!H187)))</f>
        <v/>
      </c>
      <c r="DJ193" s="295" t="str">
        <f ca="true">+IF(OFFSET('Sanitation Data'!$I$28,0,10*ROW('Sanitation Data'!I187))="","",OFFSET('Sanitation Data'!$I$28,0,10*ROW('Sanitation Data'!I187)))</f>
        <v/>
      </c>
      <c r="DK193" s="295" t="str">
        <f ca="true">+IF(OFFSET('Sanitation Data'!$I$29,0,10*ROW('Sanitation Data'!I187))="","",OFFSET('Sanitation Data'!$I$29,0,10*ROW('Sanitation Data'!I187)))</f>
        <v/>
      </c>
      <c r="DL193" s="295" t="str">
        <f ca="true">+IF(OFFSET('Sanitation Data'!$I$30,0,10*ROW('Sanitation Data'!I187))="","",OFFSET('Sanitation Data'!$I$30,0,10*ROW('Sanitation Data'!I187)))</f>
        <v/>
      </c>
      <c r="DM193" s="295" t="str">
        <f ca="true">+IF(OFFSET('Sanitation Data'!$I$31,0,10*ROW('Sanitation Data'!I187))="","",OFFSET('Sanitation Data'!$I$31,0,10*ROW('Sanitation Data'!I187)))</f>
        <v/>
      </c>
      <c r="DN193" s="295" t="str">
        <f ca="true">+IF(OFFSET('Sanitation Data'!$I$32,0,10*ROW('Sanitation Data'!I187))="","",OFFSET('Sanitation Data'!$I$32,0,10*ROW('Sanitation Data'!I187)))</f>
        <v/>
      </c>
      <c r="DO193" s="295" t="str">
        <f ca="true">+IF(OFFSET('Hygiene Data'!$D$11,0,10*ROW('Hygiene Data'!D187))="","",OFFSET('Hygiene Data'!$D$11,0,10*ROW('Hygiene Data'!D187)))</f>
        <v/>
      </c>
      <c r="DP193" s="295" t="str">
        <f ca="true">+IF(OFFSET('Hygiene Data'!$D$12,0,10*ROW('Hygiene Data'!D187))="","",OFFSET('Hygiene Data'!$D$12,0,10*ROW('Hygiene Data'!D187)))</f>
        <v/>
      </c>
      <c r="DQ193" s="295" t="str">
        <f ca="true">+IF(OFFSET('Hygiene Data'!$D$13,0,10*ROW('Hygiene Data'!D187))="","",OFFSET('Hygiene Data'!$D$13,0,10*ROW('Hygiene Data'!D187)))</f>
        <v/>
      </c>
      <c r="DR193" s="295" t="str">
        <f ca="true">+IF(OFFSET('Hygiene Data'!$E$11,0,10*ROW('Hygiene Data'!E187))="","",OFFSET('Hygiene Data'!$E$11,0,10*ROW('Hygiene Data'!E187)))</f>
        <v/>
      </c>
      <c r="DS193" s="295" t="str">
        <f ca="true">+IF(OFFSET('Hygiene Data'!$E$12,0,10*ROW('Hygiene Data'!E187))="","",OFFSET('Hygiene Data'!$E$12,0,10*ROW('Hygiene Data'!E187)))</f>
        <v/>
      </c>
      <c r="DT193" s="295" t="str">
        <f ca="true">+IF(OFFSET('Hygiene Data'!$E$13,0,10*ROW('Hygiene Data'!E187))="","",OFFSET('Hygiene Data'!$E$13,0,10*ROW('Hygiene Data'!E187)))</f>
        <v/>
      </c>
      <c r="DU193" s="295" t="str">
        <f ca="true">+IF(OFFSET('Hygiene Data'!$F$11,0,10*ROW('Hygiene Data'!F187))="","",OFFSET('Hygiene Data'!$F$11,0,10*ROW('Hygiene Data'!F187)))</f>
        <v/>
      </c>
      <c r="DV193" s="295" t="str">
        <f ca="true">+IF(OFFSET('Hygiene Data'!$F$12,0,10*ROW('Hygiene Data'!F187))="","",OFFSET('Hygiene Data'!$F$12,0,10*ROW('Hygiene Data'!F187)))</f>
        <v/>
      </c>
      <c r="DW193" s="295" t="str">
        <f ca="true">+IF(OFFSET('Hygiene Data'!$F$13,0,10*ROW('Hygiene Data'!F187))="","",OFFSET('Hygiene Data'!$F$13,0,10*ROW('Hygiene Data'!F187)))</f>
        <v/>
      </c>
      <c r="DX193" s="295" t="str">
        <f ca="true">+IF(OFFSET('Hygiene Data'!$G$11,0,10*ROW('Hygiene Data'!G187))="","",OFFSET('Hygiene Data'!$G$11,0,10*ROW('Hygiene Data'!G187)))</f>
        <v/>
      </c>
      <c r="DY193" s="295" t="str">
        <f ca="true">+IF(OFFSET('Hygiene Data'!$G$12,0,10*ROW('Hygiene Data'!G187))="","",OFFSET('Hygiene Data'!$G$12,0,10*ROW('Hygiene Data'!G187)))</f>
        <v/>
      </c>
      <c r="DZ193" s="295" t="str">
        <f ca="true">+IF(OFFSET('Hygiene Data'!$G$13,0,10*ROW('Hygiene Data'!G187))="","",OFFSET('Hygiene Data'!$G$13,0,10*ROW('Hygiene Data'!G187)))</f>
        <v/>
      </c>
      <c r="EA193" s="295" t="str">
        <f ca="true">+IF(OFFSET('Hygiene Data'!$H$11,0,10*ROW('Hygiene Data'!H187))="","",OFFSET('Hygiene Data'!$H$11,0,10*ROW('Hygiene Data'!H187)))</f>
        <v/>
      </c>
      <c r="EB193" s="295" t="str">
        <f ca="true">+IF(OFFSET('Hygiene Data'!$H$12,0,10*ROW('Hygiene Data'!H187))="","",OFFSET('Hygiene Data'!$H$12,0,10*ROW('Hygiene Data'!H187)))</f>
        <v/>
      </c>
      <c r="EC193" s="295" t="str">
        <f ca="true">+IF(OFFSET('Hygiene Data'!$H$13,0,10*ROW('Hygiene Data'!H187))="","",OFFSET('Hygiene Data'!$H$13,0,10*ROW('Hygiene Data'!H187)))</f>
        <v/>
      </c>
      <c r="ED193" s="295" t="str">
        <f ca="true">+IF(OFFSET('Hygiene Data'!$I$11,0,10*ROW('Hygiene Data'!I187))="","",OFFSET('Hygiene Data'!$I$11,0,10*ROW('Hygiene Data'!I187)))</f>
        <v/>
      </c>
      <c r="EE193" s="295" t="str">
        <f ca="true">+IF(OFFSET('Hygiene Data'!$I$12,0,10*ROW('Hygiene Data'!I187))="","",OFFSET('Hygiene Data'!$I$12,0,10*ROW('Hygiene Data'!I187)))</f>
        <v/>
      </c>
      <c r="EF193" s="29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5"/>
      <c r="BS194" s="295" t="str">
        <f ca="true">+IF(OFFSET('Water Data'!$D$27,0,10*ROW('Water Data'!D188))="","",OFFSET('Water Data'!$D$27,0,10*ROW('Water Data'!D188)))</f>
        <v/>
      </c>
      <c r="BT194" s="295" t="str">
        <f ca="true">+IF(OFFSET('Water Data'!$D$28,0,10*ROW('Water Data'!D188))="","",OFFSET('Water Data'!$D$28,0,10*ROW('Water Data'!D188)))</f>
        <v/>
      </c>
      <c r="BU194" s="295" t="str">
        <f ca="true">+IF(OFFSET('Water Data'!$D$29,0,10*ROW('Water Data'!D188))="","",OFFSET('Water Data'!$D$29,0,10*ROW('Water Data'!D188)))</f>
        <v/>
      </c>
      <c r="BV194" s="295" t="str">
        <f ca="true">+IF(OFFSET('Water Data'!$E$27,0,10*ROW('Water Data'!E188))="","",OFFSET('Water Data'!$E$27,0,10*ROW('Water Data'!E188)))</f>
        <v/>
      </c>
      <c r="BW194" s="295" t="str">
        <f ca="true">+IF(OFFSET('Water Data'!$E$28,0,10*ROW('Water Data'!E188))="","",OFFSET('Water Data'!$E$28,0,10*ROW('Water Data'!E188)))</f>
        <v/>
      </c>
      <c r="BX194" s="295" t="str">
        <f ca="true">+IF(OFFSET('Water Data'!$E$29,0,10*ROW('Water Data'!E188))="","",OFFSET('Water Data'!$E$29,0,10*ROW('Water Data'!E188)))</f>
        <v/>
      </c>
      <c r="BY194" s="295" t="str">
        <f ca="true">+IF(OFFSET('Water Data'!$F$27,0,10*ROW('Water Data'!F188))="","",OFFSET('Water Data'!$F$27,0,10*ROW('Water Data'!F188)))</f>
        <v/>
      </c>
      <c r="BZ194" s="295" t="str">
        <f ca="true">+IF(OFFSET('Water Data'!$F$28,0,10*ROW('Water Data'!F188))="","",OFFSET('Water Data'!$F$28,0,10*ROW('Water Data'!F188)))</f>
        <v/>
      </c>
      <c r="CA194" s="295" t="str">
        <f ca="true">+IF(OFFSET('Water Data'!$F$29,0,10*ROW('Water Data'!F188))="","",OFFSET('Water Data'!$F$29,0,10*ROW('Water Data'!F188)))</f>
        <v/>
      </c>
      <c r="CB194" s="295" t="str">
        <f ca="true">+IF(OFFSET('Water Data'!$G$27,0,10*ROW('Water Data'!G188))="","",OFFSET('Water Data'!$G$27,0,10*ROW('Water Data'!G188)))</f>
        <v/>
      </c>
      <c r="CC194" s="295" t="str">
        <f ca="true">+IF(OFFSET('Water Data'!$G$28,0,10*ROW('Water Data'!G188))="","",OFFSET('Water Data'!$G$28,0,10*ROW('Water Data'!G188)))</f>
        <v/>
      </c>
      <c r="CD194" s="295" t="str">
        <f ca="true">+IF(OFFSET('Water Data'!$G$29,0,10*ROW('Water Data'!G188))="","",OFFSET('Water Data'!$G$29,0,10*ROW('Water Data'!G188)))</f>
        <v/>
      </c>
      <c r="CE194" s="295" t="str">
        <f ca="true">+IF(OFFSET('Water Data'!$H$27,0,10*ROW('Water Data'!H188))="","",OFFSET('Water Data'!$H$27,0,10*ROW('Water Data'!H188)))</f>
        <v/>
      </c>
      <c r="CF194" s="295" t="str">
        <f ca="true">+IF(OFFSET('Water Data'!$H$28,0,10*ROW('Water Data'!H188))="","",OFFSET('Water Data'!$H$28,0,10*ROW('Water Data'!H188)))</f>
        <v/>
      </c>
      <c r="CG194" s="295" t="str">
        <f ca="true">+IF(OFFSET('Water Data'!$H$29,0,10*ROW('Water Data'!H188))="","",OFFSET('Water Data'!$H$29,0,10*ROW('Water Data'!H188)))</f>
        <v/>
      </c>
      <c r="CH194" s="295" t="str">
        <f ca="true">+IF(OFFSET('Water Data'!$I$27,0,10*ROW('Water Data'!I188))="","",OFFSET('Water Data'!$I$27,0,10*ROW('Water Data'!I188)))</f>
        <v/>
      </c>
      <c r="CI194" s="295" t="str">
        <f ca="true">+IF(OFFSET('Water Data'!$I$28,0,10*ROW('Water Data'!I188))="","",OFFSET('Water Data'!$I$28,0,10*ROW('Water Data'!I188)))</f>
        <v/>
      </c>
      <c r="CJ194" s="295" t="str">
        <f ca="true">+IF(OFFSET('Water Data'!$I$29,0,10*ROW('Water Data'!I188))="","",OFFSET('Water Data'!$I$29,0,10*ROW('Water Data'!I188)))</f>
        <v/>
      </c>
      <c r="CK194" s="295" t="str">
        <f ca="true">+IF(OFFSET('Sanitation Data'!$D$28,0,10*ROW('Sanitation Data'!D188))="","",OFFSET('Sanitation Data'!$D$28,0,10*ROW('Sanitation Data'!D188)))</f>
        <v/>
      </c>
      <c r="CL194" s="295" t="str">
        <f ca="true">+IF(OFFSET('Sanitation Data'!$D$29,0,10*ROW('Sanitation Data'!D188))="","",OFFSET('Sanitation Data'!$D$29,0,10*ROW('Sanitation Data'!D188)))</f>
        <v/>
      </c>
      <c r="CM194" s="295" t="str">
        <f ca="true">+IF(OFFSET('Sanitation Data'!$D$30,0,10*ROW('Sanitation Data'!D188))="","",OFFSET('Sanitation Data'!$D$30,0,10*ROW('Sanitation Data'!D188)))</f>
        <v/>
      </c>
      <c r="CN194" s="295" t="str">
        <f ca="true">+IF(OFFSET('Sanitation Data'!$D$31,0,10*ROW('Sanitation Data'!D188))="","",OFFSET('Sanitation Data'!$D$31,0,10*ROW('Sanitation Data'!D188)))</f>
        <v/>
      </c>
      <c r="CO194" s="295" t="str">
        <f ca="true">+IF(OFFSET('Sanitation Data'!$D$32,0,10*ROW('Sanitation Data'!D188))="","",OFFSET('Sanitation Data'!$D$32,0,10*ROW('Sanitation Data'!D188)))</f>
        <v/>
      </c>
      <c r="CP194" s="295" t="str">
        <f ca="true">+IF(OFFSET('Sanitation Data'!$E$28,0,10*ROW('Sanitation Data'!E188))="","",OFFSET('Sanitation Data'!$E$28,0,10*ROW('Sanitation Data'!E188)))</f>
        <v/>
      </c>
      <c r="CQ194" s="295" t="str">
        <f ca="true">+IF(OFFSET('Sanitation Data'!$E$29,0,10*ROW('Sanitation Data'!E188))="","",OFFSET('Sanitation Data'!$E$29,0,10*ROW('Sanitation Data'!E188)))</f>
        <v/>
      </c>
      <c r="CR194" s="295" t="str">
        <f ca="true">+IF(OFFSET('Sanitation Data'!$E$30,0,10*ROW('Sanitation Data'!E188))="","",OFFSET('Sanitation Data'!$E$30,0,10*ROW('Sanitation Data'!E188)))</f>
        <v/>
      </c>
      <c r="CS194" s="295" t="str">
        <f ca="true">+IF(OFFSET('Sanitation Data'!$E$31,0,10*ROW('Sanitation Data'!E188))="","",OFFSET('Sanitation Data'!$E$31,0,10*ROW('Sanitation Data'!E188)))</f>
        <v/>
      </c>
      <c r="CT194" s="295" t="str">
        <f ca="true">+IF(OFFSET('Sanitation Data'!$E$32,0,10*ROW('Sanitation Data'!E188))="","",OFFSET('Sanitation Data'!$E$32,0,10*ROW('Sanitation Data'!E188)))</f>
        <v/>
      </c>
      <c r="CU194" s="295" t="str">
        <f ca="true">+IF(OFFSET('Sanitation Data'!$F$28,0,10*ROW('Sanitation Data'!F188))="","",OFFSET('Sanitation Data'!$F$28,0,10*ROW('Sanitation Data'!F188)))</f>
        <v/>
      </c>
      <c r="CV194" s="295" t="str">
        <f ca="true">+IF(OFFSET('Sanitation Data'!$F$29,0,10*ROW('Sanitation Data'!F188))="","",OFFSET('Sanitation Data'!$F$29,0,10*ROW('Sanitation Data'!F188)))</f>
        <v/>
      </c>
      <c r="CW194" s="295" t="str">
        <f ca="true">+IF(OFFSET('Sanitation Data'!$F$30,0,10*ROW('Sanitation Data'!F188))="","",OFFSET('Sanitation Data'!$F$30,0,10*ROW('Sanitation Data'!F188)))</f>
        <v/>
      </c>
      <c r="CX194" s="295" t="str">
        <f ca="true">+IF(OFFSET('Sanitation Data'!$F$31,0,10*ROW('Sanitation Data'!F188))="","",OFFSET('Sanitation Data'!$F$31,0,10*ROW('Sanitation Data'!F188)))</f>
        <v/>
      </c>
      <c r="CY194" s="295" t="str">
        <f ca="true">+IF(OFFSET('Sanitation Data'!$F$32,0,10*ROW('Sanitation Data'!F188))="","",OFFSET('Sanitation Data'!$F$32,0,10*ROW('Sanitation Data'!F188)))</f>
        <v/>
      </c>
      <c r="CZ194" s="295" t="str">
        <f ca="true">+IF(OFFSET('Sanitation Data'!$G$28,0,10*ROW('Sanitation Data'!G188))="","",OFFSET('Sanitation Data'!$G$28,0,10*ROW('Sanitation Data'!G188)))</f>
        <v/>
      </c>
      <c r="DA194" s="295" t="str">
        <f ca="true">+IF(OFFSET('Sanitation Data'!$G$29,0,10*ROW('Sanitation Data'!G188))="","",OFFSET('Sanitation Data'!$G$29,0,10*ROW('Sanitation Data'!G188)))</f>
        <v/>
      </c>
      <c r="DB194" s="295" t="str">
        <f ca="true">+IF(OFFSET('Sanitation Data'!$G$30,0,10*ROW('Sanitation Data'!G188))="","",OFFSET('Sanitation Data'!$G$30,0,10*ROW('Sanitation Data'!G188)))</f>
        <v/>
      </c>
      <c r="DC194" s="295" t="str">
        <f ca="true">+IF(OFFSET('Sanitation Data'!$G$31,0,10*ROW('Sanitation Data'!G188))="","",OFFSET('Sanitation Data'!$G$31,0,10*ROW('Sanitation Data'!G188)))</f>
        <v/>
      </c>
      <c r="DD194" s="295" t="str">
        <f ca="true">+IF(OFFSET('Sanitation Data'!$G$32,0,10*ROW('Sanitation Data'!G188))="","",OFFSET('Sanitation Data'!$G$32,0,10*ROW('Sanitation Data'!G188)))</f>
        <v/>
      </c>
      <c r="DE194" s="295" t="str">
        <f ca="true">+IF(OFFSET('Sanitation Data'!$H$28,0,10*ROW('Sanitation Data'!H188))="","",OFFSET('Sanitation Data'!$H$28,0,10*ROW('Sanitation Data'!H188)))</f>
        <v/>
      </c>
      <c r="DF194" s="295" t="str">
        <f ca="true">+IF(OFFSET('Sanitation Data'!$H$29,0,10*ROW('Sanitation Data'!H188))="","",OFFSET('Sanitation Data'!$H$29,0,10*ROW('Sanitation Data'!H188)))</f>
        <v/>
      </c>
      <c r="DG194" s="295" t="str">
        <f ca="true">+IF(OFFSET('Sanitation Data'!$H$30,0,10*ROW('Sanitation Data'!H188))="","",OFFSET('Sanitation Data'!$H$30,0,10*ROW('Sanitation Data'!H188)))</f>
        <v/>
      </c>
      <c r="DH194" s="295" t="str">
        <f ca="true">+IF(OFFSET('Sanitation Data'!$H$31,0,10*ROW('Sanitation Data'!H188))="","",OFFSET('Sanitation Data'!$H$31,0,10*ROW('Sanitation Data'!H188)))</f>
        <v/>
      </c>
      <c r="DI194" s="295" t="str">
        <f ca="true">+IF(OFFSET('Sanitation Data'!$H$32,0,10*ROW('Sanitation Data'!H188))="","",OFFSET('Sanitation Data'!$H$32,0,10*ROW('Sanitation Data'!H188)))</f>
        <v/>
      </c>
      <c r="DJ194" s="295" t="str">
        <f ca="true">+IF(OFFSET('Sanitation Data'!$I$28,0,10*ROW('Sanitation Data'!I188))="","",OFFSET('Sanitation Data'!$I$28,0,10*ROW('Sanitation Data'!I188)))</f>
        <v/>
      </c>
      <c r="DK194" s="295" t="str">
        <f ca="true">+IF(OFFSET('Sanitation Data'!$I$29,0,10*ROW('Sanitation Data'!I188))="","",OFFSET('Sanitation Data'!$I$29,0,10*ROW('Sanitation Data'!I188)))</f>
        <v/>
      </c>
      <c r="DL194" s="295" t="str">
        <f ca="true">+IF(OFFSET('Sanitation Data'!$I$30,0,10*ROW('Sanitation Data'!I188))="","",OFFSET('Sanitation Data'!$I$30,0,10*ROW('Sanitation Data'!I188)))</f>
        <v/>
      </c>
      <c r="DM194" s="295" t="str">
        <f ca="true">+IF(OFFSET('Sanitation Data'!$I$31,0,10*ROW('Sanitation Data'!I188))="","",OFFSET('Sanitation Data'!$I$31,0,10*ROW('Sanitation Data'!I188)))</f>
        <v/>
      </c>
      <c r="DN194" s="295" t="str">
        <f ca="true">+IF(OFFSET('Sanitation Data'!$I$32,0,10*ROW('Sanitation Data'!I188))="","",OFFSET('Sanitation Data'!$I$32,0,10*ROW('Sanitation Data'!I188)))</f>
        <v/>
      </c>
      <c r="DO194" s="295" t="str">
        <f ca="true">+IF(OFFSET('Hygiene Data'!$D$11,0,10*ROW('Hygiene Data'!D188))="","",OFFSET('Hygiene Data'!$D$11,0,10*ROW('Hygiene Data'!D188)))</f>
        <v/>
      </c>
      <c r="DP194" s="295" t="str">
        <f ca="true">+IF(OFFSET('Hygiene Data'!$D$12,0,10*ROW('Hygiene Data'!D188))="","",OFFSET('Hygiene Data'!$D$12,0,10*ROW('Hygiene Data'!D188)))</f>
        <v/>
      </c>
      <c r="DQ194" s="295" t="str">
        <f ca="true">+IF(OFFSET('Hygiene Data'!$D$13,0,10*ROW('Hygiene Data'!D188))="","",OFFSET('Hygiene Data'!$D$13,0,10*ROW('Hygiene Data'!D188)))</f>
        <v/>
      </c>
      <c r="DR194" s="295" t="str">
        <f ca="true">+IF(OFFSET('Hygiene Data'!$E$11,0,10*ROW('Hygiene Data'!E188))="","",OFFSET('Hygiene Data'!$E$11,0,10*ROW('Hygiene Data'!E188)))</f>
        <v/>
      </c>
      <c r="DS194" s="295" t="str">
        <f ca="true">+IF(OFFSET('Hygiene Data'!$E$12,0,10*ROW('Hygiene Data'!E188))="","",OFFSET('Hygiene Data'!$E$12,0,10*ROW('Hygiene Data'!E188)))</f>
        <v/>
      </c>
      <c r="DT194" s="295" t="str">
        <f ca="true">+IF(OFFSET('Hygiene Data'!$E$13,0,10*ROW('Hygiene Data'!E188))="","",OFFSET('Hygiene Data'!$E$13,0,10*ROW('Hygiene Data'!E188)))</f>
        <v/>
      </c>
      <c r="DU194" s="295" t="str">
        <f ca="true">+IF(OFFSET('Hygiene Data'!$F$11,0,10*ROW('Hygiene Data'!F188))="","",OFFSET('Hygiene Data'!$F$11,0,10*ROW('Hygiene Data'!F188)))</f>
        <v/>
      </c>
      <c r="DV194" s="295" t="str">
        <f ca="true">+IF(OFFSET('Hygiene Data'!$F$12,0,10*ROW('Hygiene Data'!F188))="","",OFFSET('Hygiene Data'!$F$12,0,10*ROW('Hygiene Data'!F188)))</f>
        <v/>
      </c>
      <c r="DW194" s="295" t="str">
        <f ca="true">+IF(OFFSET('Hygiene Data'!$F$13,0,10*ROW('Hygiene Data'!F188))="","",OFFSET('Hygiene Data'!$F$13,0,10*ROW('Hygiene Data'!F188)))</f>
        <v/>
      </c>
      <c r="DX194" s="295" t="str">
        <f ca="true">+IF(OFFSET('Hygiene Data'!$G$11,0,10*ROW('Hygiene Data'!G188))="","",OFFSET('Hygiene Data'!$G$11,0,10*ROW('Hygiene Data'!G188)))</f>
        <v/>
      </c>
      <c r="DY194" s="295" t="str">
        <f ca="true">+IF(OFFSET('Hygiene Data'!$G$12,0,10*ROW('Hygiene Data'!G188))="","",OFFSET('Hygiene Data'!$G$12,0,10*ROW('Hygiene Data'!G188)))</f>
        <v/>
      </c>
      <c r="DZ194" s="295" t="str">
        <f ca="true">+IF(OFFSET('Hygiene Data'!$G$13,0,10*ROW('Hygiene Data'!G188))="","",OFFSET('Hygiene Data'!$G$13,0,10*ROW('Hygiene Data'!G188)))</f>
        <v/>
      </c>
      <c r="EA194" s="295" t="str">
        <f ca="true">+IF(OFFSET('Hygiene Data'!$H$11,0,10*ROW('Hygiene Data'!H188))="","",OFFSET('Hygiene Data'!$H$11,0,10*ROW('Hygiene Data'!H188)))</f>
        <v/>
      </c>
      <c r="EB194" s="295" t="str">
        <f ca="true">+IF(OFFSET('Hygiene Data'!$H$12,0,10*ROW('Hygiene Data'!H188))="","",OFFSET('Hygiene Data'!$H$12,0,10*ROW('Hygiene Data'!H188)))</f>
        <v/>
      </c>
      <c r="EC194" s="295" t="str">
        <f ca="true">+IF(OFFSET('Hygiene Data'!$H$13,0,10*ROW('Hygiene Data'!H188))="","",OFFSET('Hygiene Data'!$H$13,0,10*ROW('Hygiene Data'!H188)))</f>
        <v/>
      </c>
      <c r="ED194" s="295" t="str">
        <f ca="true">+IF(OFFSET('Hygiene Data'!$I$11,0,10*ROW('Hygiene Data'!I188))="","",OFFSET('Hygiene Data'!$I$11,0,10*ROW('Hygiene Data'!I188)))</f>
        <v/>
      </c>
      <c r="EE194" s="295" t="str">
        <f ca="true">+IF(OFFSET('Hygiene Data'!$I$12,0,10*ROW('Hygiene Data'!I188))="","",OFFSET('Hygiene Data'!$I$12,0,10*ROW('Hygiene Data'!I188)))</f>
        <v/>
      </c>
      <c r="EF194" s="29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5"/>
      <c r="BS195" s="295" t="str">
        <f ca="true">+IF(OFFSET('Water Data'!$D$27,0,10*ROW('Water Data'!D189))="","",OFFSET('Water Data'!$D$27,0,10*ROW('Water Data'!D189)))</f>
        <v/>
      </c>
      <c r="BT195" s="295" t="str">
        <f ca="true">+IF(OFFSET('Water Data'!$D$28,0,10*ROW('Water Data'!D189))="","",OFFSET('Water Data'!$D$28,0,10*ROW('Water Data'!D189)))</f>
        <v/>
      </c>
      <c r="BU195" s="295" t="str">
        <f ca="true">+IF(OFFSET('Water Data'!$D$29,0,10*ROW('Water Data'!D189))="","",OFFSET('Water Data'!$D$29,0,10*ROW('Water Data'!D189)))</f>
        <v/>
      </c>
      <c r="BV195" s="295" t="str">
        <f ca="true">+IF(OFFSET('Water Data'!$E$27,0,10*ROW('Water Data'!E189))="","",OFFSET('Water Data'!$E$27,0,10*ROW('Water Data'!E189)))</f>
        <v/>
      </c>
      <c r="BW195" s="295" t="str">
        <f ca="true">+IF(OFFSET('Water Data'!$E$28,0,10*ROW('Water Data'!E189))="","",OFFSET('Water Data'!$E$28,0,10*ROW('Water Data'!E189)))</f>
        <v/>
      </c>
      <c r="BX195" s="295" t="str">
        <f ca="true">+IF(OFFSET('Water Data'!$E$29,0,10*ROW('Water Data'!E189))="","",OFFSET('Water Data'!$E$29,0,10*ROW('Water Data'!E189)))</f>
        <v/>
      </c>
      <c r="BY195" s="295" t="str">
        <f ca="true">+IF(OFFSET('Water Data'!$F$27,0,10*ROW('Water Data'!F189))="","",OFFSET('Water Data'!$F$27,0,10*ROW('Water Data'!F189)))</f>
        <v/>
      </c>
      <c r="BZ195" s="295" t="str">
        <f ca="true">+IF(OFFSET('Water Data'!$F$28,0,10*ROW('Water Data'!F189))="","",OFFSET('Water Data'!$F$28,0,10*ROW('Water Data'!F189)))</f>
        <v/>
      </c>
      <c r="CA195" s="295" t="str">
        <f ca="true">+IF(OFFSET('Water Data'!$F$29,0,10*ROW('Water Data'!F189))="","",OFFSET('Water Data'!$F$29,0,10*ROW('Water Data'!F189)))</f>
        <v/>
      </c>
      <c r="CB195" s="295" t="str">
        <f ca="true">+IF(OFFSET('Water Data'!$G$27,0,10*ROW('Water Data'!G189))="","",OFFSET('Water Data'!$G$27,0,10*ROW('Water Data'!G189)))</f>
        <v/>
      </c>
      <c r="CC195" s="295" t="str">
        <f ca="true">+IF(OFFSET('Water Data'!$G$28,0,10*ROW('Water Data'!G189))="","",OFFSET('Water Data'!$G$28,0,10*ROW('Water Data'!G189)))</f>
        <v/>
      </c>
      <c r="CD195" s="295" t="str">
        <f ca="true">+IF(OFFSET('Water Data'!$G$29,0,10*ROW('Water Data'!G189))="","",OFFSET('Water Data'!$G$29,0,10*ROW('Water Data'!G189)))</f>
        <v/>
      </c>
      <c r="CE195" s="295" t="str">
        <f ca="true">+IF(OFFSET('Water Data'!$H$27,0,10*ROW('Water Data'!H189))="","",OFFSET('Water Data'!$H$27,0,10*ROW('Water Data'!H189)))</f>
        <v/>
      </c>
      <c r="CF195" s="295" t="str">
        <f ca="true">+IF(OFFSET('Water Data'!$H$28,0,10*ROW('Water Data'!H189))="","",OFFSET('Water Data'!$H$28,0,10*ROW('Water Data'!H189)))</f>
        <v/>
      </c>
      <c r="CG195" s="295" t="str">
        <f ca="true">+IF(OFFSET('Water Data'!$H$29,0,10*ROW('Water Data'!H189))="","",OFFSET('Water Data'!$H$29,0,10*ROW('Water Data'!H189)))</f>
        <v/>
      </c>
      <c r="CH195" s="295" t="str">
        <f ca="true">+IF(OFFSET('Water Data'!$I$27,0,10*ROW('Water Data'!I189))="","",OFFSET('Water Data'!$I$27,0,10*ROW('Water Data'!I189)))</f>
        <v/>
      </c>
      <c r="CI195" s="295" t="str">
        <f ca="true">+IF(OFFSET('Water Data'!$I$28,0,10*ROW('Water Data'!I189))="","",OFFSET('Water Data'!$I$28,0,10*ROW('Water Data'!I189)))</f>
        <v/>
      </c>
      <c r="CJ195" s="295" t="str">
        <f ca="true">+IF(OFFSET('Water Data'!$I$29,0,10*ROW('Water Data'!I189))="","",OFFSET('Water Data'!$I$29,0,10*ROW('Water Data'!I189)))</f>
        <v/>
      </c>
      <c r="CK195" s="295" t="str">
        <f ca="true">+IF(OFFSET('Sanitation Data'!$D$28,0,10*ROW('Sanitation Data'!D189))="","",OFFSET('Sanitation Data'!$D$28,0,10*ROW('Sanitation Data'!D189)))</f>
        <v/>
      </c>
      <c r="CL195" s="295" t="str">
        <f ca="true">+IF(OFFSET('Sanitation Data'!$D$29,0,10*ROW('Sanitation Data'!D189))="","",OFFSET('Sanitation Data'!$D$29,0,10*ROW('Sanitation Data'!D189)))</f>
        <v/>
      </c>
      <c r="CM195" s="295" t="str">
        <f ca="true">+IF(OFFSET('Sanitation Data'!$D$30,0,10*ROW('Sanitation Data'!D189))="","",OFFSET('Sanitation Data'!$D$30,0,10*ROW('Sanitation Data'!D189)))</f>
        <v/>
      </c>
      <c r="CN195" s="295" t="str">
        <f ca="true">+IF(OFFSET('Sanitation Data'!$D$31,0,10*ROW('Sanitation Data'!D189))="","",OFFSET('Sanitation Data'!$D$31,0,10*ROW('Sanitation Data'!D189)))</f>
        <v/>
      </c>
      <c r="CO195" s="295" t="str">
        <f ca="true">+IF(OFFSET('Sanitation Data'!$D$32,0,10*ROW('Sanitation Data'!D189))="","",OFFSET('Sanitation Data'!$D$32,0,10*ROW('Sanitation Data'!D189)))</f>
        <v/>
      </c>
      <c r="CP195" s="295" t="str">
        <f ca="true">+IF(OFFSET('Sanitation Data'!$E$28,0,10*ROW('Sanitation Data'!E189))="","",OFFSET('Sanitation Data'!$E$28,0,10*ROW('Sanitation Data'!E189)))</f>
        <v/>
      </c>
      <c r="CQ195" s="295" t="str">
        <f ca="true">+IF(OFFSET('Sanitation Data'!$E$29,0,10*ROW('Sanitation Data'!E189))="","",OFFSET('Sanitation Data'!$E$29,0,10*ROW('Sanitation Data'!E189)))</f>
        <v/>
      </c>
      <c r="CR195" s="295" t="str">
        <f ca="true">+IF(OFFSET('Sanitation Data'!$E$30,0,10*ROW('Sanitation Data'!E189))="","",OFFSET('Sanitation Data'!$E$30,0,10*ROW('Sanitation Data'!E189)))</f>
        <v/>
      </c>
      <c r="CS195" s="295" t="str">
        <f ca="true">+IF(OFFSET('Sanitation Data'!$E$31,0,10*ROW('Sanitation Data'!E189))="","",OFFSET('Sanitation Data'!$E$31,0,10*ROW('Sanitation Data'!E189)))</f>
        <v/>
      </c>
      <c r="CT195" s="295" t="str">
        <f ca="true">+IF(OFFSET('Sanitation Data'!$E$32,0,10*ROW('Sanitation Data'!E189))="","",OFFSET('Sanitation Data'!$E$32,0,10*ROW('Sanitation Data'!E189)))</f>
        <v/>
      </c>
      <c r="CU195" s="295" t="str">
        <f ca="true">+IF(OFFSET('Sanitation Data'!$F$28,0,10*ROW('Sanitation Data'!F189))="","",OFFSET('Sanitation Data'!$F$28,0,10*ROW('Sanitation Data'!F189)))</f>
        <v/>
      </c>
      <c r="CV195" s="295" t="str">
        <f ca="true">+IF(OFFSET('Sanitation Data'!$F$29,0,10*ROW('Sanitation Data'!F189))="","",OFFSET('Sanitation Data'!$F$29,0,10*ROW('Sanitation Data'!F189)))</f>
        <v/>
      </c>
      <c r="CW195" s="295" t="str">
        <f ca="true">+IF(OFFSET('Sanitation Data'!$F$30,0,10*ROW('Sanitation Data'!F189))="","",OFFSET('Sanitation Data'!$F$30,0,10*ROW('Sanitation Data'!F189)))</f>
        <v/>
      </c>
      <c r="CX195" s="295" t="str">
        <f ca="true">+IF(OFFSET('Sanitation Data'!$F$31,0,10*ROW('Sanitation Data'!F189))="","",OFFSET('Sanitation Data'!$F$31,0,10*ROW('Sanitation Data'!F189)))</f>
        <v/>
      </c>
      <c r="CY195" s="295" t="str">
        <f ca="true">+IF(OFFSET('Sanitation Data'!$F$32,0,10*ROW('Sanitation Data'!F189))="","",OFFSET('Sanitation Data'!$F$32,0,10*ROW('Sanitation Data'!F189)))</f>
        <v/>
      </c>
      <c r="CZ195" s="295" t="str">
        <f ca="true">+IF(OFFSET('Sanitation Data'!$G$28,0,10*ROW('Sanitation Data'!G189))="","",OFFSET('Sanitation Data'!$G$28,0,10*ROW('Sanitation Data'!G189)))</f>
        <v/>
      </c>
      <c r="DA195" s="295" t="str">
        <f ca="true">+IF(OFFSET('Sanitation Data'!$G$29,0,10*ROW('Sanitation Data'!G189))="","",OFFSET('Sanitation Data'!$G$29,0,10*ROW('Sanitation Data'!G189)))</f>
        <v/>
      </c>
      <c r="DB195" s="295" t="str">
        <f ca="true">+IF(OFFSET('Sanitation Data'!$G$30,0,10*ROW('Sanitation Data'!G189))="","",OFFSET('Sanitation Data'!$G$30,0,10*ROW('Sanitation Data'!G189)))</f>
        <v/>
      </c>
      <c r="DC195" s="295" t="str">
        <f ca="true">+IF(OFFSET('Sanitation Data'!$G$31,0,10*ROW('Sanitation Data'!G189))="","",OFFSET('Sanitation Data'!$G$31,0,10*ROW('Sanitation Data'!G189)))</f>
        <v/>
      </c>
      <c r="DD195" s="295" t="str">
        <f ca="true">+IF(OFFSET('Sanitation Data'!$G$32,0,10*ROW('Sanitation Data'!G189))="","",OFFSET('Sanitation Data'!$G$32,0,10*ROW('Sanitation Data'!G189)))</f>
        <v/>
      </c>
      <c r="DE195" s="295" t="str">
        <f ca="true">+IF(OFFSET('Sanitation Data'!$H$28,0,10*ROW('Sanitation Data'!H189))="","",OFFSET('Sanitation Data'!$H$28,0,10*ROW('Sanitation Data'!H189)))</f>
        <v/>
      </c>
      <c r="DF195" s="295" t="str">
        <f ca="true">+IF(OFFSET('Sanitation Data'!$H$29,0,10*ROW('Sanitation Data'!H189))="","",OFFSET('Sanitation Data'!$H$29,0,10*ROW('Sanitation Data'!H189)))</f>
        <v/>
      </c>
      <c r="DG195" s="295" t="str">
        <f ca="true">+IF(OFFSET('Sanitation Data'!$H$30,0,10*ROW('Sanitation Data'!H189))="","",OFFSET('Sanitation Data'!$H$30,0,10*ROW('Sanitation Data'!H189)))</f>
        <v/>
      </c>
      <c r="DH195" s="295" t="str">
        <f ca="true">+IF(OFFSET('Sanitation Data'!$H$31,0,10*ROW('Sanitation Data'!H189))="","",OFFSET('Sanitation Data'!$H$31,0,10*ROW('Sanitation Data'!H189)))</f>
        <v/>
      </c>
      <c r="DI195" s="295" t="str">
        <f ca="true">+IF(OFFSET('Sanitation Data'!$H$32,0,10*ROW('Sanitation Data'!H189))="","",OFFSET('Sanitation Data'!$H$32,0,10*ROW('Sanitation Data'!H189)))</f>
        <v/>
      </c>
      <c r="DJ195" s="295" t="str">
        <f ca="true">+IF(OFFSET('Sanitation Data'!$I$28,0,10*ROW('Sanitation Data'!I189))="","",OFFSET('Sanitation Data'!$I$28,0,10*ROW('Sanitation Data'!I189)))</f>
        <v/>
      </c>
      <c r="DK195" s="295" t="str">
        <f ca="true">+IF(OFFSET('Sanitation Data'!$I$29,0,10*ROW('Sanitation Data'!I189))="","",OFFSET('Sanitation Data'!$I$29,0,10*ROW('Sanitation Data'!I189)))</f>
        <v/>
      </c>
      <c r="DL195" s="295" t="str">
        <f ca="true">+IF(OFFSET('Sanitation Data'!$I$30,0,10*ROW('Sanitation Data'!I189))="","",OFFSET('Sanitation Data'!$I$30,0,10*ROW('Sanitation Data'!I189)))</f>
        <v/>
      </c>
      <c r="DM195" s="295" t="str">
        <f ca="true">+IF(OFFSET('Sanitation Data'!$I$31,0,10*ROW('Sanitation Data'!I189))="","",OFFSET('Sanitation Data'!$I$31,0,10*ROW('Sanitation Data'!I189)))</f>
        <v/>
      </c>
      <c r="DN195" s="295" t="str">
        <f ca="true">+IF(OFFSET('Sanitation Data'!$I$32,0,10*ROW('Sanitation Data'!I189))="","",OFFSET('Sanitation Data'!$I$32,0,10*ROW('Sanitation Data'!I189)))</f>
        <v/>
      </c>
      <c r="DO195" s="295" t="str">
        <f ca="true">+IF(OFFSET('Hygiene Data'!$D$11,0,10*ROW('Hygiene Data'!D189))="","",OFFSET('Hygiene Data'!$D$11,0,10*ROW('Hygiene Data'!D189)))</f>
        <v/>
      </c>
      <c r="DP195" s="295" t="str">
        <f ca="true">+IF(OFFSET('Hygiene Data'!$D$12,0,10*ROW('Hygiene Data'!D189))="","",OFFSET('Hygiene Data'!$D$12,0,10*ROW('Hygiene Data'!D189)))</f>
        <v/>
      </c>
      <c r="DQ195" s="295" t="str">
        <f ca="true">+IF(OFFSET('Hygiene Data'!$D$13,0,10*ROW('Hygiene Data'!D189))="","",OFFSET('Hygiene Data'!$D$13,0,10*ROW('Hygiene Data'!D189)))</f>
        <v/>
      </c>
      <c r="DR195" s="295" t="str">
        <f ca="true">+IF(OFFSET('Hygiene Data'!$E$11,0,10*ROW('Hygiene Data'!E189))="","",OFFSET('Hygiene Data'!$E$11,0,10*ROW('Hygiene Data'!E189)))</f>
        <v/>
      </c>
      <c r="DS195" s="295" t="str">
        <f ca="true">+IF(OFFSET('Hygiene Data'!$E$12,0,10*ROW('Hygiene Data'!E189))="","",OFFSET('Hygiene Data'!$E$12,0,10*ROW('Hygiene Data'!E189)))</f>
        <v/>
      </c>
      <c r="DT195" s="295" t="str">
        <f ca="true">+IF(OFFSET('Hygiene Data'!$E$13,0,10*ROW('Hygiene Data'!E189))="","",OFFSET('Hygiene Data'!$E$13,0,10*ROW('Hygiene Data'!E189)))</f>
        <v/>
      </c>
      <c r="DU195" s="295" t="str">
        <f ca="true">+IF(OFFSET('Hygiene Data'!$F$11,0,10*ROW('Hygiene Data'!F189))="","",OFFSET('Hygiene Data'!$F$11,0,10*ROW('Hygiene Data'!F189)))</f>
        <v/>
      </c>
      <c r="DV195" s="295" t="str">
        <f ca="true">+IF(OFFSET('Hygiene Data'!$F$12,0,10*ROW('Hygiene Data'!F189))="","",OFFSET('Hygiene Data'!$F$12,0,10*ROW('Hygiene Data'!F189)))</f>
        <v/>
      </c>
      <c r="DW195" s="295" t="str">
        <f ca="true">+IF(OFFSET('Hygiene Data'!$F$13,0,10*ROW('Hygiene Data'!F189))="","",OFFSET('Hygiene Data'!$F$13,0,10*ROW('Hygiene Data'!F189)))</f>
        <v/>
      </c>
      <c r="DX195" s="295" t="str">
        <f ca="true">+IF(OFFSET('Hygiene Data'!$G$11,0,10*ROW('Hygiene Data'!G189))="","",OFFSET('Hygiene Data'!$G$11,0,10*ROW('Hygiene Data'!G189)))</f>
        <v/>
      </c>
      <c r="DY195" s="295" t="str">
        <f ca="true">+IF(OFFSET('Hygiene Data'!$G$12,0,10*ROW('Hygiene Data'!G189))="","",OFFSET('Hygiene Data'!$G$12,0,10*ROW('Hygiene Data'!G189)))</f>
        <v/>
      </c>
      <c r="DZ195" s="295" t="str">
        <f ca="true">+IF(OFFSET('Hygiene Data'!$G$13,0,10*ROW('Hygiene Data'!G189))="","",OFFSET('Hygiene Data'!$G$13,0,10*ROW('Hygiene Data'!G189)))</f>
        <v/>
      </c>
      <c r="EA195" s="295" t="str">
        <f ca="true">+IF(OFFSET('Hygiene Data'!$H$11,0,10*ROW('Hygiene Data'!H189))="","",OFFSET('Hygiene Data'!$H$11,0,10*ROW('Hygiene Data'!H189)))</f>
        <v/>
      </c>
      <c r="EB195" s="295" t="str">
        <f ca="true">+IF(OFFSET('Hygiene Data'!$H$12,0,10*ROW('Hygiene Data'!H189))="","",OFFSET('Hygiene Data'!$H$12,0,10*ROW('Hygiene Data'!H189)))</f>
        <v/>
      </c>
      <c r="EC195" s="295" t="str">
        <f ca="true">+IF(OFFSET('Hygiene Data'!$H$13,0,10*ROW('Hygiene Data'!H189))="","",OFFSET('Hygiene Data'!$H$13,0,10*ROW('Hygiene Data'!H189)))</f>
        <v/>
      </c>
      <c r="ED195" s="295" t="str">
        <f ca="true">+IF(OFFSET('Hygiene Data'!$I$11,0,10*ROW('Hygiene Data'!I189))="","",OFFSET('Hygiene Data'!$I$11,0,10*ROW('Hygiene Data'!I189)))</f>
        <v/>
      </c>
      <c r="EE195" s="295" t="str">
        <f ca="true">+IF(OFFSET('Hygiene Data'!$I$12,0,10*ROW('Hygiene Data'!I189))="","",OFFSET('Hygiene Data'!$I$12,0,10*ROW('Hygiene Data'!I189)))</f>
        <v/>
      </c>
      <c r="EF195" s="29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5"/>
      <c r="BS196" s="295" t="str">
        <f ca="true">+IF(OFFSET('Water Data'!$D$27,0,10*ROW('Water Data'!D190))="","",OFFSET('Water Data'!$D$27,0,10*ROW('Water Data'!D190)))</f>
        <v/>
      </c>
      <c r="BT196" s="295" t="str">
        <f ca="true">+IF(OFFSET('Water Data'!$D$28,0,10*ROW('Water Data'!D190))="","",OFFSET('Water Data'!$D$28,0,10*ROW('Water Data'!D190)))</f>
        <v/>
      </c>
      <c r="BU196" s="295" t="str">
        <f ca="true">+IF(OFFSET('Water Data'!$D$29,0,10*ROW('Water Data'!D190))="","",OFFSET('Water Data'!$D$29,0,10*ROW('Water Data'!D190)))</f>
        <v/>
      </c>
      <c r="BV196" s="295" t="str">
        <f ca="true">+IF(OFFSET('Water Data'!$E$27,0,10*ROW('Water Data'!E190))="","",OFFSET('Water Data'!$E$27,0,10*ROW('Water Data'!E190)))</f>
        <v/>
      </c>
      <c r="BW196" s="295" t="str">
        <f ca="true">+IF(OFFSET('Water Data'!$E$28,0,10*ROW('Water Data'!E190))="","",OFFSET('Water Data'!$E$28,0,10*ROW('Water Data'!E190)))</f>
        <v/>
      </c>
      <c r="BX196" s="295" t="str">
        <f ca="true">+IF(OFFSET('Water Data'!$E$29,0,10*ROW('Water Data'!E190))="","",OFFSET('Water Data'!$E$29,0,10*ROW('Water Data'!E190)))</f>
        <v/>
      </c>
      <c r="BY196" s="295" t="str">
        <f ca="true">+IF(OFFSET('Water Data'!$F$27,0,10*ROW('Water Data'!F190))="","",OFFSET('Water Data'!$F$27,0,10*ROW('Water Data'!F190)))</f>
        <v/>
      </c>
      <c r="BZ196" s="295" t="str">
        <f ca="true">+IF(OFFSET('Water Data'!$F$28,0,10*ROW('Water Data'!F190))="","",OFFSET('Water Data'!$F$28,0,10*ROW('Water Data'!F190)))</f>
        <v/>
      </c>
      <c r="CA196" s="295" t="str">
        <f ca="true">+IF(OFFSET('Water Data'!$F$29,0,10*ROW('Water Data'!F190))="","",OFFSET('Water Data'!$F$29,0,10*ROW('Water Data'!F190)))</f>
        <v/>
      </c>
      <c r="CB196" s="295" t="str">
        <f ca="true">+IF(OFFSET('Water Data'!$G$27,0,10*ROW('Water Data'!G190))="","",OFFSET('Water Data'!$G$27,0,10*ROW('Water Data'!G190)))</f>
        <v/>
      </c>
      <c r="CC196" s="295" t="str">
        <f ca="true">+IF(OFFSET('Water Data'!$G$28,0,10*ROW('Water Data'!G190))="","",OFFSET('Water Data'!$G$28,0,10*ROW('Water Data'!G190)))</f>
        <v/>
      </c>
      <c r="CD196" s="295" t="str">
        <f ca="true">+IF(OFFSET('Water Data'!$G$29,0,10*ROW('Water Data'!G190))="","",OFFSET('Water Data'!$G$29,0,10*ROW('Water Data'!G190)))</f>
        <v/>
      </c>
      <c r="CE196" s="295" t="str">
        <f ca="true">+IF(OFFSET('Water Data'!$H$27,0,10*ROW('Water Data'!H190))="","",OFFSET('Water Data'!$H$27,0,10*ROW('Water Data'!H190)))</f>
        <v/>
      </c>
      <c r="CF196" s="295" t="str">
        <f ca="true">+IF(OFFSET('Water Data'!$H$28,0,10*ROW('Water Data'!H190))="","",OFFSET('Water Data'!$H$28,0,10*ROW('Water Data'!H190)))</f>
        <v/>
      </c>
      <c r="CG196" s="295" t="str">
        <f ca="true">+IF(OFFSET('Water Data'!$H$29,0,10*ROW('Water Data'!H190))="","",OFFSET('Water Data'!$H$29,0,10*ROW('Water Data'!H190)))</f>
        <v/>
      </c>
      <c r="CH196" s="295" t="str">
        <f ca="true">+IF(OFFSET('Water Data'!$I$27,0,10*ROW('Water Data'!I190))="","",OFFSET('Water Data'!$I$27,0,10*ROW('Water Data'!I190)))</f>
        <v/>
      </c>
      <c r="CI196" s="295" t="str">
        <f ca="true">+IF(OFFSET('Water Data'!$I$28,0,10*ROW('Water Data'!I190))="","",OFFSET('Water Data'!$I$28,0,10*ROW('Water Data'!I190)))</f>
        <v/>
      </c>
      <c r="CJ196" s="295" t="str">
        <f ca="true">+IF(OFFSET('Water Data'!$I$29,0,10*ROW('Water Data'!I190))="","",OFFSET('Water Data'!$I$29,0,10*ROW('Water Data'!I190)))</f>
        <v/>
      </c>
      <c r="CK196" s="295" t="str">
        <f ca="true">+IF(OFFSET('Sanitation Data'!$D$28,0,10*ROW('Sanitation Data'!D190))="","",OFFSET('Sanitation Data'!$D$28,0,10*ROW('Sanitation Data'!D190)))</f>
        <v/>
      </c>
      <c r="CL196" s="295" t="str">
        <f ca="true">+IF(OFFSET('Sanitation Data'!$D$29,0,10*ROW('Sanitation Data'!D190))="","",OFFSET('Sanitation Data'!$D$29,0,10*ROW('Sanitation Data'!D190)))</f>
        <v/>
      </c>
      <c r="CM196" s="295" t="str">
        <f ca="true">+IF(OFFSET('Sanitation Data'!$D$30,0,10*ROW('Sanitation Data'!D190))="","",OFFSET('Sanitation Data'!$D$30,0,10*ROW('Sanitation Data'!D190)))</f>
        <v/>
      </c>
      <c r="CN196" s="295" t="str">
        <f ca="true">+IF(OFFSET('Sanitation Data'!$D$31,0,10*ROW('Sanitation Data'!D190))="","",OFFSET('Sanitation Data'!$D$31,0,10*ROW('Sanitation Data'!D190)))</f>
        <v/>
      </c>
      <c r="CO196" s="295" t="str">
        <f ca="true">+IF(OFFSET('Sanitation Data'!$D$32,0,10*ROW('Sanitation Data'!D190))="","",OFFSET('Sanitation Data'!$D$32,0,10*ROW('Sanitation Data'!D190)))</f>
        <v/>
      </c>
      <c r="CP196" s="295" t="str">
        <f ca="true">+IF(OFFSET('Sanitation Data'!$E$28,0,10*ROW('Sanitation Data'!E190))="","",OFFSET('Sanitation Data'!$E$28,0,10*ROW('Sanitation Data'!E190)))</f>
        <v/>
      </c>
      <c r="CQ196" s="295" t="str">
        <f ca="true">+IF(OFFSET('Sanitation Data'!$E$29,0,10*ROW('Sanitation Data'!E190))="","",OFFSET('Sanitation Data'!$E$29,0,10*ROW('Sanitation Data'!E190)))</f>
        <v/>
      </c>
      <c r="CR196" s="295" t="str">
        <f ca="true">+IF(OFFSET('Sanitation Data'!$E$30,0,10*ROW('Sanitation Data'!E190))="","",OFFSET('Sanitation Data'!$E$30,0,10*ROW('Sanitation Data'!E190)))</f>
        <v/>
      </c>
      <c r="CS196" s="295" t="str">
        <f ca="true">+IF(OFFSET('Sanitation Data'!$E$31,0,10*ROW('Sanitation Data'!E190))="","",OFFSET('Sanitation Data'!$E$31,0,10*ROW('Sanitation Data'!E190)))</f>
        <v/>
      </c>
      <c r="CT196" s="295" t="str">
        <f ca="true">+IF(OFFSET('Sanitation Data'!$E$32,0,10*ROW('Sanitation Data'!E190))="","",OFFSET('Sanitation Data'!$E$32,0,10*ROW('Sanitation Data'!E190)))</f>
        <v/>
      </c>
      <c r="CU196" s="295" t="str">
        <f ca="true">+IF(OFFSET('Sanitation Data'!$F$28,0,10*ROW('Sanitation Data'!F190))="","",OFFSET('Sanitation Data'!$F$28,0,10*ROW('Sanitation Data'!F190)))</f>
        <v/>
      </c>
      <c r="CV196" s="295" t="str">
        <f ca="true">+IF(OFFSET('Sanitation Data'!$F$29,0,10*ROW('Sanitation Data'!F190))="","",OFFSET('Sanitation Data'!$F$29,0,10*ROW('Sanitation Data'!F190)))</f>
        <v/>
      </c>
      <c r="CW196" s="295" t="str">
        <f ca="true">+IF(OFFSET('Sanitation Data'!$F$30,0,10*ROW('Sanitation Data'!F190))="","",OFFSET('Sanitation Data'!$F$30,0,10*ROW('Sanitation Data'!F190)))</f>
        <v/>
      </c>
      <c r="CX196" s="295" t="str">
        <f ca="true">+IF(OFFSET('Sanitation Data'!$F$31,0,10*ROW('Sanitation Data'!F190))="","",OFFSET('Sanitation Data'!$F$31,0,10*ROW('Sanitation Data'!F190)))</f>
        <v/>
      </c>
      <c r="CY196" s="295" t="str">
        <f ca="true">+IF(OFFSET('Sanitation Data'!$F$32,0,10*ROW('Sanitation Data'!F190))="","",OFFSET('Sanitation Data'!$F$32,0,10*ROW('Sanitation Data'!F190)))</f>
        <v/>
      </c>
      <c r="CZ196" s="295" t="str">
        <f ca="true">+IF(OFFSET('Sanitation Data'!$G$28,0,10*ROW('Sanitation Data'!G190))="","",OFFSET('Sanitation Data'!$G$28,0,10*ROW('Sanitation Data'!G190)))</f>
        <v/>
      </c>
      <c r="DA196" s="295" t="str">
        <f ca="true">+IF(OFFSET('Sanitation Data'!$G$29,0,10*ROW('Sanitation Data'!G190))="","",OFFSET('Sanitation Data'!$G$29,0,10*ROW('Sanitation Data'!G190)))</f>
        <v/>
      </c>
      <c r="DB196" s="295" t="str">
        <f ca="true">+IF(OFFSET('Sanitation Data'!$G$30,0,10*ROW('Sanitation Data'!G190))="","",OFFSET('Sanitation Data'!$G$30,0,10*ROW('Sanitation Data'!G190)))</f>
        <v/>
      </c>
      <c r="DC196" s="295" t="str">
        <f ca="true">+IF(OFFSET('Sanitation Data'!$G$31,0,10*ROW('Sanitation Data'!G190))="","",OFFSET('Sanitation Data'!$G$31,0,10*ROW('Sanitation Data'!G190)))</f>
        <v/>
      </c>
      <c r="DD196" s="295" t="str">
        <f ca="true">+IF(OFFSET('Sanitation Data'!$G$32,0,10*ROW('Sanitation Data'!G190))="","",OFFSET('Sanitation Data'!$G$32,0,10*ROW('Sanitation Data'!G190)))</f>
        <v/>
      </c>
      <c r="DE196" s="295" t="str">
        <f ca="true">+IF(OFFSET('Sanitation Data'!$H$28,0,10*ROW('Sanitation Data'!H190))="","",OFFSET('Sanitation Data'!$H$28,0,10*ROW('Sanitation Data'!H190)))</f>
        <v/>
      </c>
      <c r="DF196" s="295" t="str">
        <f ca="true">+IF(OFFSET('Sanitation Data'!$H$29,0,10*ROW('Sanitation Data'!H190))="","",OFFSET('Sanitation Data'!$H$29,0,10*ROW('Sanitation Data'!H190)))</f>
        <v/>
      </c>
      <c r="DG196" s="295" t="str">
        <f ca="true">+IF(OFFSET('Sanitation Data'!$H$30,0,10*ROW('Sanitation Data'!H190))="","",OFFSET('Sanitation Data'!$H$30,0,10*ROW('Sanitation Data'!H190)))</f>
        <v/>
      </c>
      <c r="DH196" s="295" t="str">
        <f ca="true">+IF(OFFSET('Sanitation Data'!$H$31,0,10*ROW('Sanitation Data'!H190))="","",OFFSET('Sanitation Data'!$H$31,0,10*ROW('Sanitation Data'!H190)))</f>
        <v/>
      </c>
      <c r="DI196" s="295" t="str">
        <f ca="true">+IF(OFFSET('Sanitation Data'!$H$32,0,10*ROW('Sanitation Data'!H190))="","",OFFSET('Sanitation Data'!$H$32,0,10*ROW('Sanitation Data'!H190)))</f>
        <v/>
      </c>
      <c r="DJ196" s="295" t="str">
        <f ca="true">+IF(OFFSET('Sanitation Data'!$I$28,0,10*ROW('Sanitation Data'!I190))="","",OFFSET('Sanitation Data'!$I$28,0,10*ROW('Sanitation Data'!I190)))</f>
        <v/>
      </c>
      <c r="DK196" s="295" t="str">
        <f ca="true">+IF(OFFSET('Sanitation Data'!$I$29,0,10*ROW('Sanitation Data'!I190))="","",OFFSET('Sanitation Data'!$I$29,0,10*ROW('Sanitation Data'!I190)))</f>
        <v/>
      </c>
      <c r="DL196" s="295" t="str">
        <f ca="true">+IF(OFFSET('Sanitation Data'!$I$30,0,10*ROW('Sanitation Data'!I190))="","",OFFSET('Sanitation Data'!$I$30,0,10*ROW('Sanitation Data'!I190)))</f>
        <v/>
      </c>
      <c r="DM196" s="295" t="str">
        <f ca="true">+IF(OFFSET('Sanitation Data'!$I$31,0,10*ROW('Sanitation Data'!I190))="","",OFFSET('Sanitation Data'!$I$31,0,10*ROW('Sanitation Data'!I190)))</f>
        <v/>
      </c>
      <c r="DN196" s="295" t="str">
        <f ca="true">+IF(OFFSET('Sanitation Data'!$I$32,0,10*ROW('Sanitation Data'!I190))="","",OFFSET('Sanitation Data'!$I$32,0,10*ROW('Sanitation Data'!I190)))</f>
        <v/>
      </c>
      <c r="DO196" s="295" t="str">
        <f ca="true">+IF(OFFSET('Hygiene Data'!$D$11,0,10*ROW('Hygiene Data'!D190))="","",OFFSET('Hygiene Data'!$D$11,0,10*ROW('Hygiene Data'!D190)))</f>
        <v/>
      </c>
      <c r="DP196" s="295" t="str">
        <f ca="true">+IF(OFFSET('Hygiene Data'!$D$12,0,10*ROW('Hygiene Data'!D190))="","",OFFSET('Hygiene Data'!$D$12,0,10*ROW('Hygiene Data'!D190)))</f>
        <v/>
      </c>
      <c r="DQ196" s="295" t="str">
        <f ca="true">+IF(OFFSET('Hygiene Data'!$D$13,0,10*ROW('Hygiene Data'!D190))="","",OFFSET('Hygiene Data'!$D$13,0,10*ROW('Hygiene Data'!D190)))</f>
        <v/>
      </c>
      <c r="DR196" s="295" t="str">
        <f ca="true">+IF(OFFSET('Hygiene Data'!$E$11,0,10*ROW('Hygiene Data'!E190))="","",OFFSET('Hygiene Data'!$E$11,0,10*ROW('Hygiene Data'!E190)))</f>
        <v/>
      </c>
      <c r="DS196" s="295" t="str">
        <f ca="true">+IF(OFFSET('Hygiene Data'!$E$12,0,10*ROW('Hygiene Data'!E190))="","",OFFSET('Hygiene Data'!$E$12,0,10*ROW('Hygiene Data'!E190)))</f>
        <v/>
      </c>
      <c r="DT196" s="295" t="str">
        <f ca="true">+IF(OFFSET('Hygiene Data'!$E$13,0,10*ROW('Hygiene Data'!E190))="","",OFFSET('Hygiene Data'!$E$13,0,10*ROW('Hygiene Data'!E190)))</f>
        <v/>
      </c>
      <c r="DU196" s="295" t="str">
        <f ca="true">+IF(OFFSET('Hygiene Data'!$F$11,0,10*ROW('Hygiene Data'!F190))="","",OFFSET('Hygiene Data'!$F$11,0,10*ROW('Hygiene Data'!F190)))</f>
        <v/>
      </c>
      <c r="DV196" s="295" t="str">
        <f ca="true">+IF(OFFSET('Hygiene Data'!$F$12,0,10*ROW('Hygiene Data'!F190))="","",OFFSET('Hygiene Data'!$F$12,0,10*ROW('Hygiene Data'!F190)))</f>
        <v/>
      </c>
      <c r="DW196" s="295" t="str">
        <f ca="true">+IF(OFFSET('Hygiene Data'!$F$13,0,10*ROW('Hygiene Data'!F190))="","",OFFSET('Hygiene Data'!$F$13,0,10*ROW('Hygiene Data'!F190)))</f>
        <v/>
      </c>
      <c r="DX196" s="295" t="str">
        <f ca="true">+IF(OFFSET('Hygiene Data'!$G$11,0,10*ROW('Hygiene Data'!G190))="","",OFFSET('Hygiene Data'!$G$11,0,10*ROW('Hygiene Data'!G190)))</f>
        <v/>
      </c>
      <c r="DY196" s="295" t="str">
        <f ca="true">+IF(OFFSET('Hygiene Data'!$G$12,0,10*ROW('Hygiene Data'!G190))="","",OFFSET('Hygiene Data'!$G$12,0,10*ROW('Hygiene Data'!G190)))</f>
        <v/>
      </c>
      <c r="DZ196" s="295" t="str">
        <f ca="true">+IF(OFFSET('Hygiene Data'!$G$13,0,10*ROW('Hygiene Data'!G190))="","",OFFSET('Hygiene Data'!$G$13,0,10*ROW('Hygiene Data'!G190)))</f>
        <v/>
      </c>
      <c r="EA196" s="295" t="str">
        <f ca="true">+IF(OFFSET('Hygiene Data'!$H$11,0,10*ROW('Hygiene Data'!H190))="","",OFFSET('Hygiene Data'!$H$11,0,10*ROW('Hygiene Data'!H190)))</f>
        <v/>
      </c>
      <c r="EB196" s="295" t="str">
        <f ca="true">+IF(OFFSET('Hygiene Data'!$H$12,0,10*ROW('Hygiene Data'!H190))="","",OFFSET('Hygiene Data'!$H$12,0,10*ROW('Hygiene Data'!H190)))</f>
        <v/>
      </c>
      <c r="EC196" s="295" t="str">
        <f ca="true">+IF(OFFSET('Hygiene Data'!$H$13,0,10*ROW('Hygiene Data'!H190))="","",OFFSET('Hygiene Data'!$H$13,0,10*ROW('Hygiene Data'!H190)))</f>
        <v/>
      </c>
      <c r="ED196" s="295" t="str">
        <f ca="true">+IF(OFFSET('Hygiene Data'!$I$11,0,10*ROW('Hygiene Data'!I190))="","",OFFSET('Hygiene Data'!$I$11,0,10*ROW('Hygiene Data'!I190)))</f>
        <v/>
      </c>
      <c r="EE196" s="295" t="str">
        <f ca="true">+IF(OFFSET('Hygiene Data'!$I$12,0,10*ROW('Hygiene Data'!I190))="","",OFFSET('Hygiene Data'!$I$12,0,10*ROW('Hygiene Data'!I190)))</f>
        <v/>
      </c>
      <c r="EF196" s="29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5"/>
      <c r="BS197" s="295" t="str">
        <f ca="true">+IF(OFFSET('Water Data'!$D$27,0,10*ROW('Water Data'!D191))="","",OFFSET('Water Data'!$D$27,0,10*ROW('Water Data'!D191)))</f>
        <v/>
      </c>
      <c r="BT197" s="295" t="str">
        <f ca="true">+IF(OFFSET('Water Data'!$D$28,0,10*ROW('Water Data'!D191))="","",OFFSET('Water Data'!$D$28,0,10*ROW('Water Data'!D191)))</f>
        <v/>
      </c>
      <c r="BU197" s="295" t="str">
        <f ca="true">+IF(OFFSET('Water Data'!$D$29,0,10*ROW('Water Data'!D191))="","",OFFSET('Water Data'!$D$29,0,10*ROW('Water Data'!D191)))</f>
        <v/>
      </c>
      <c r="BV197" s="295" t="str">
        <f ca="true">+IF(OFFSET('Water Data'!$E$27,0,10*ROW('Water Data'!E191))="","",OFFSET('Water Data'!$E$27,0,10*ROW('Water Data'!E191)))</f>
        <v/>
      </c>
      <c r="BW197" s="295" t="str">
        <f ca="true">+IF(OFFSET('Water Data'!$E$28,0,10*ROW('Water Data'!E191))="","",OFFSET('Water Data'!$E$28,0,10*ROW('Water Data'!E191)))</f>
        <v/>
      </c>
      <c r="BX197" s="295" t="str">
        <f ca="true">+IF(OFFSET('Water Data'!$E$29,0,10*ROW('Water Data'!E191))="","",OFFSET('Water Data'!$E$29,0,10*ROW('Water Data'!E191)))</f>
        <v/>
      </c>
      <c r="BY197" s="295" t="str">
        <f ca="true">+IF(OFFSET('Water Data'!$F$27,0,10*ROW('Water Data'!F191))="","",OFFSET('Water Data'!$F$27,0,10*ROW('Water Data'!F191)))</f>
        <v/>
      </c>
      <c r="BZ197" s="295" t="str">
        <f ca="true">+IF(OFFSET('Water Data'!$F$28,0,10*ROW('Water Data'!F191))="","",OFFSET('Water Data'!$F$28,0,10*ROW('Water Data'!F191)))</f>
        <v/>
      </c>
      <c r="CA197" s="295" t="str">
        <f ca="true">+IF(OFFSET('Water Data'!$F$29,0,10*ROW('Water Data'!F191))="","",OFFSET('Water Data'!$F$29,0,10*ROW('Water Data'!F191)))</f>
        <v/>
      </c>
      <c r="CB197" s="295" t="str">
        <f ca="true">+IF(OFFSET('Water Data'!$G$27,0,10*ROW('Water Data'!G191))="","",OFFSET('Water Data'!$G$27,0,10*ROW('Water Data'!G191)))</f>
        <v/>
      </c>
      <c r="CC197" s="295" t="str">
        <f ca="true">+IF(OFFSET('Water Data'!$G$28,0,10*ROW('Water Data'!G191))="","",OFFSET('Water Data'!$G$28,0,10*ROW('Water Data'!G191)))</f>
        <v/>
      </c>
      <c r="CD197" s="295" t="str">
        <f ca="true">+IF(OFFSET('Water Data'!$G$29,0,10*ROW('Water Data'!G191))="","",OFFSET('Water Data'!$G$29,0,10*ROW('Water Data'!G191)))</f>
        <v/>
      </c>
      <c r="CE197" s="295" t="str">
        <f ca="true">+IF(OFFSET('Water Data'!$H$27,0,10*ROW('Water Data'!H191))="","",OFFSET('Water Data'!$H$27,0,10*ROW('Water Data'!H191)))</f>
        <v/>
      </c>
      <c r="CF197" s="295" t="str">
        <f ca="true">+IF(OFFSET('Water Data'!$H$28,0,10*ROW('Water Data'!H191))="","",OFFSET('Water Data'!$H$28,0,10*ROW('Water Data'!H191)))</f>
        <v/>
      </c>
      <c r="CG197" s="295" t="str">
        <f ca="true">+IF(OFFSET('Water Data'!$H$29,0,10*ROW('Water Data'!H191))="","",OFFSET('Water Data'!$H$29,0,10*ROW('Water Data'!H191)))</f>
        <v/>
      </c>
      <c r="CH197" s="295" t="str">
        <f ca="true">+IF(OFFSET('Water Data'!$I$27,0,10*ROW('Water Data'!I191))="","",OFFSET('Water Data'!$I$27,0,10*ROW('Water Data'!I191)))</f>
        <v/>
      </c>
      <c r="CI197" s="295" t="str">
        <f ca="true">+IF(OFFSET('Water Data'!$I$28,0,10*ROW('Water Data'!I191))="","",OFFSET('Water Data'!$I$28,0,10*ROW('Water Data'!I191)))</f>
        <v/>
      </c>
      <c r="CJ197" s="295" t="str">
        <f ca="true">+IF(OFFSET('Water Data'!$I$29,0,10*ROW('Water Data'!I191))="","",OFFSET('Water Data'!$I$29,0,10*ROW('Water Data'!I191)))</f>
        <v/>
      </c>
      <c r="CK197" s="295" t="str">
        <f ca="true">+IF(OFFSET('Sanitation Data'!$D$28,0,10*ROW('Sanitation Data'!D191))="","",OFFSET('Sanitation Data'!$D$28,0,10*ROW('Sanitation Data'!D191)))</f>
        <v/>
      </c>
      <c r="CL197" s="295" t="str">
        <f ca="true">+IF(OFFSET('Sanitation Data'!$D$29,0,10*ROW('Sanitation Data'!D191))="","",OFFSET('Sanitation Data'!$D$29,0,10*ROW('Sanitation Data'!D191)))</f>
        <v/>
      </c>
      <c r="CM197" s="295" t="str">
        <f ca="true">+IF(OFFSET('Sanitation Data'!$D$30,0,10*ROW('Sanitation Data'!D191))="","",OFFSET('Sanitation Data'!$D$30,0,10*ROW('Sanitation Data'!D191)))</f>
        <v/>
      </c>
      <c r="CN197" s="295" t="str">
        <f ca="true">+IF(OFFSET('Sanitation Data'!$D$31,0,10*ROW('Sanitation Data'!D191))="","",OFFSET('Sanitation Data'!$D$31,0,10*ROW('Sanitation Data'!D191)))</f>
        <v/>
      </c>
      <c r="CO197" s="295" t="str">
        <f ca="true">+IF(OFFSET('Sanitation Data'!$D$32,0,10*ROW('Sanitation Data'!D191))="","",OFFSET('Sanitation Data'!$D$32,0,10*ROW('Sanitation Data'!D191)))</f>
        <v/>
      </c>
      <c r="CP197" s="295" t="str">
        <f ca="true">+IF(OFFSET('Sanitation Data'!$E$28,0,10*ROW('Sanitation Data'!E191))="","",OFFSET('Sanitation Data'!$E$28,0,10*ROW('Sanitation Data'!E191)))</f>
        <v/>
      </c>
      <c r="CQ197" s="295" t="str">
        <f ca="true">+IF(OFFSET('Sanitation Data'!$E$29,0,10*ROW('Sanitation Data'!E191))="","",OFFSET('Sanitation Data'!$E$29,0,10*ROW('Sanitation Data'!E191)))</f>
        <v/>
      </c>
      <c r="CR197" s="295" t="str">
        <f ca="true">+IF(OFFSET('Sanitation Data'!$E$30,0,10*ROW('Sanitation Data'!E191))="","",OFFSET('Sanitation Data'!$E$30,0,10*ROW('Sanitation Data'!E191)))</f>
        <v/>
      </c>
      <c r="CS197" s="295" t="str">
        <f ca="true">+IF(OFFSET('Sanitation Data'!$E$31,0,10*ROW('Sanitation Data'!E191))="","",OFFSET('Sanitation Data'!$E$31,0,10*ROW('Sanitation Data'!E191)))</f>
        <v/>
      </c>
      <c r="CT197" s="295" t="str">
        <f ca="true">+IF(OFFSET('Sanitation Data'!$E$32,0,10*ROW('Sanitation Data'!E191))="","",OFFSET('Sanitation Data'!$E$32,0,10*ROW('Sanitation Data'!E191)))</f>
        <v/>
      </c>
      <c r="CU197" s="295" t="str">
        <f ca="true">+IF(OFFSET('Sanitation Data'!$F$28,0,10*ROW('Sanitation Data'!F191))="","",OFFSET('Sanitation Data'!$F$28,0,10*ROW('Sanitation Data'!F191)))</f>
        <v/>
      </c>
      <c r="CV197" s="295" t="str">
        <f ca="true">+IF(OFFSET('Sanitation Data'!$F$29,0,10*ROW('Sanitation Data'!F191))="","",OFFSET('Sanitation Data'!$F$29,0,10*ROW('Sanitation Data'!F191)))</f>
        <v/>
      </c>
      <c r="CW197" s="295" t="str">
        <f ca="true">+IF(OFFSET('Sanitation Data'!$F$30,0,10*ROW('Sanitation Data'!F191))="","",OFFSET('Sanitation Data'!$F$30,0,10*ROW('Sanitation Data'!F191)))</f>
        <v/>
      </c>
      <c r="CX197" s="295" t="str">
        <f ca="true">+IF(OFFSET('Sanitation Data'!$F$31,0,10*ROW('Sanitation Data'!F191))="","",OFFSET('Sanitation Data'!$F$31,0,10*ROW('Sanitation Data'!F191)))</f>
        <v/>
      </c>
      <c r="CY197" s="295" t="str">
        <f ca="true">+IF(OFFSET('Sanitation Data'!$F$32,0,10*ROW('Sanitation Data'!F191))="","",OFFSET('Sanitation Data'!$F$32,0,10*ROW('Sanitation Data'!F191)))</f>
        <v/>
      </c>
      <c r="CZ197" s="295" t="str">
        <f ca="true">+IF(OFFSET('Sanitation Data'!$G$28,0,10*ROW('Sanitation Data'!G191))="","",OFFSET('Sanitation Data'!$G$28,0,10*ROW('Sanitation Data'!G191)))</f>
        <v/>
      </c>
      <c r="DA197" s="295" t="str">
        <f ca="true">+IF(OFFSET('Sanitation Data'!$G$29,0,10*ROW('Sanitation Data'!G191))="","",OFFSET('Sanitation Data'!$G$29,0,10*ROW('Sanitation Data'!G191)))</f>
        <v/>
      </c>
      <c r="DB197" s="295" t="str">
        <f ca="true">+IF(OFFSET('Sanitation Data'!$G$30,0,10*ROW('Sanitation Data'!G191))="","",OFFSET('Sanitation Data'!$G$30,0,10*ROW('Sanitation Data'!G191)))</f>
        <v/>
      </c>
      <c r="DC197" s="295" t="str">
        <f ca="true">+IF(OFFSET('Sanitation Data'!$G$31,0,10*ROW('Sanitation Data'!G191))="","",OFFSET('Sanitation Data'!$G$31,0,10*ROW('Sanitation Data'!G191)))</f>
        <v/>
      </c>
      <c r="DD197" s="295" t="str">
        <f ca="true">+IF(OFFSET('Sanitation Data'!$G$32,0,10*ROW('Sanitation Data'!G191))="","",OFFSET('Sanitation Data'!$G$32,0,10*ROW('Sanitation Data'!G191)))</f>
        <v/>
      </c>
      <c r="DE197" s="295" t="str">
        <f ca="true">+IF(OFFSET('Sanitation Data'!$H$28,0,10*ROW('Sanitation Data'!H191))="","",OFFSET('Sanitation Data'!$H$28,0,10*ROW('Sanitation Data'!H191)))</f>
        <v/>
      </c>
      <c r="DF197" s="295" t="str">
        <f ca="true">+IF(OFFSET('Sanitation Data'!$H$29,0,10*ROW('Sanitation Data'!H191))="","",OFFSET('Sanitation Data'!$H$29,0,10*ROW('Sanitation Data'!H191)))</f>
        <v/>
      </c>
      <c r="DG197" s="295" t="str">
        <f ca="true">+IF(OFFSET('Sanitation Data'!$H$30,0,10*ROW('Sanitation Data'!H191))="","",OFFSET('Sanitation Data'!$H$30,0,10*ROW('Sanitation Data'!H191)))</f>
        <v/>
      </c>
      <c r="DH197" s="295" t="str">
        <f ca="true">+IF(OFFSET('Sanitation Data'!$H$31,0,10*ROW('Sanitation Data'!H191))="","",OFFSET('Sanitation Data'!$H$31,0,10*ROW('Sanitation Data'!H191)))</f>
        <v/>
      </c>
      <c r="DI197" s="295" t="str">
        <f ca="true">+IF(OFFSET('Sanitation Data'!$H$32,0,10*ROW('Sanitation Data'!H191))="","",OFFSET('Sanitation Data'!$H$32,0,10*ROW('Sanitation Data'!H191)))</f>
        <v/>
      </c>
      <c r="DJ197" s="295" t="str">
        <f ca="true">+IF(OFFSET('Sanitation Data'!$I$28,0,10*ROW('Sanitation Data'!I191))="","",OFFSET('Sanitation Data'!$I$28,0,10*ROW('Sanitation Data'!I191)))</f>
        <v/>
      </c>
      <c r="DK197" s="295" t="str">
        <f ca="true">+IF(OFFSET('Sanitation Data'!$I$29,0,10*ROW('Sanitation Data'!I191))="","",OFFSET('Sanitation Data'!$I$29,0,10*ROW('Sanitation Data'!I191)))</f>
        <v/>
      </c>
      <c r="DL197" s="295" t="str">
        <f ca="true">+IF(OFFSET('Sanitation Data'!$I$30,0,10*ROW('Sanitation Data'!I191))="","",OFFSET('Sanitation Data'!$I$30,0,10*ROW('Sanitation Data'!I191)))</f>
        <v/>
      </c>
      <c r="DM197" s="295" t="str">
        <f ca="true">+IF(OFFSET('Sanitation Data'!$I$31,0,10*ROW('Sanitation Data'!I191))="","",OFFSET('Sanitation Data'!$I$31,0,10*ROW('Sanitation Data'!I191)))</f>
        <v/>
      </c>
      <c r="DN197" s="295" t="str">
        <f ca="true">+IF(OFFSET('Sanitation Data'!$I$32,0,10*ROW('Sanitation Data'!I191))="","",OFFSET('Sanitation Data'!$I$32,0,10*ROW('Sanitation Data'!I191)))</f>
        <v/>
      </c>
      <c r="DO197" s="295" t="str">
        <f ca="true">+IF(OFFSET('Hygiene Data'!$D$11,0,10*ROW('Hygiene Data'!D191))="","",OFFSET('Hygiene Data'!$D$11,0,10*ROW('Hygiene Data'!D191)))</f>
        <v/>
      </c>
      <c r="DP197" s="295" t="str">
        <f ca="true">+IF(OFFSET('Hygiene Data'!$D$12,0,10*ROW('Hygiene Data'!D191))="","",OFFSET('Hygiene Data'!$D$12,0,10*ROW('Hygiene Data'!D191)))</f>
        <v/>
      </c>
      <c r="DQ197" s="295" t="str">
        <f ca="true">+IF(OFFSET('Hygiene Data'!$D$13,0,10*ROW('Hygiene Data'!D191))="","",OFFSET('Hygiene Data'!$D$13,0,10*ROW('Hygiene Data'!D191)))</f>
        <v/>
      </c>
      <c r="DR197" s="295" t="str">
        <f ca="true">+IF(OFFSET('Hygiene Data'!$E$11,0,10*ROW('Hygiene Data'!E191))="","",OFFSET('Hygiene Data'!$E$11,0,10*ROW('Hygiene Data'!E191)))</f>
        <v/>
      </c>
      <c r="DS197" s="295" t="str">
        <f ca="true">+IF(OFFSET('Hygiene Data'!$E$12,0,10*ROW('Hygiene Data'!E191))="","",OFFSET('Hygiene Data'!$E$12,0,10*ROW('Hygiene Data'!E191)))</f>
        <v/>
      </c>
      <c r="DT197" s="295" t="str">
        <f ca="true">+IF(OFFSET('Hygiene Data'!$E$13,0,10*ROW('Hygiene Data'!E191))="","",OFFSET('Hygiene Data'!$E$13,0,10*ROW('Hygiene Data'!E191)))</f>
        <v/>
      </c>
      <c r="DU197" s="295" t="str">
        <f ca="true">+IF(OFFSET('Hygiene Data'!$F$11,0,10*ROW('Hygiene Data'!F191))="","",OFFSET('Hygiene Data'!$F$11,0,10*ROW('Hygiene Data'!F191)))</f>
        <v/>
      </c>
      <c r="DV197" s="295" t="str">
        <f ca="true">+IF(OFFSET('Hygiene Data'!$F$12,0,10*ROW('Hygiene Data'!F191))="","",OFFSET('Hygiene Data'!$F$12,0,10*ROW('Hygiene Data'!F191)))</f>
        <v/>
      </c>
      <c r="DW197" s="295" t="str">
        <f ca="true">+IF(OFFSET('Hygiene Data'!$F$13,0,10*ROW('Hygiene Data'!F191))="","",OFFSET('Hygiene Data'!$F$13,0,10*ROW('Hygiene Data'!F191)))</f>
        <v/>
      </c>
      <c r="DX197" s="295" t="str">
        <f ca="true">+IF(OFFSET('Hygiene Data'!$G$11,0,10*ROW('Hygiene Data'!G191))="","",OFFSET('Hygiene Data'!$G$11,0,10*ROW('Hygiene Data'!G191)))</f>
        <v/>
      </c>
      <c r="DY197" s="295" t="str">
        <f ca="true">+IF(OFFSET('Hygiene Data'!$G$12,0,10*ROW('Hygiene Data'!G191))="","",OFFSET('Hygiene Data'!$G$12,0,10*ROW('Hygiene Data'!G191)))</f>
        <v/>
      </c>
      <c r="DZ197" s="295" t="str">
        <f ca="true">+IF(OFFSET('Hygiene Data'!$G$13,0,10*ROW('Hygiene Data'!G191))="","",OFFSET('Hygiene Data'!$G$13,0,10*ROW('Hygiene Data'!G191)))</f>
        <v/>
      </c>
      <c r="EA197" s="295" t="str">
        <f ca="true">+IF(OFFSET('Hygiene Data'!$H$11,0,10*ROW('Hygiene Data'!H191))="","",OFFSET('Hygiene Data'!$H$11,0,10*ROW('Hygiene Data'!H191)))</f>
        <v/>
      </c>
      <c r="EB197" s="295" t="str">
        <f ca="true">+IF(OFFSET('Hygiene Data'!$H$12,0,10*ROW('Hygiene Data'!H191))="","",OFFSET('Hygiene Data'!$H$12,0,10*ROW('Hygiene Data'!H191)))</f>
        <v/>
      </c>
      <c r="EC197" s="295" t="str">
        <f ca="true">+IF(OFFSET('Hygiene Data'!$H$13,0,10*ROW('Hygiene Data'!H191))="","",OFFSET('Hygiene Data'!$H$13,0,10*ROW('Hygiene Data'!H191)))</f>
        <v/>
      </c>
      <c r="ED197" s="295" t="str">
        <f ca="true">+IF(OFFSET('Hygiene Data'!$I$11,0,10*ROW('Hygiene Data'!I191))="","",OFFSET('Hygiene Data'!$I$11,0,10*ROW('Hygiene Data'!I191)))</f>
        <v/>
      </c>
      <c r="EE197" s="295" t="str">
        <f ca="true">+IF(OFFSET('Hygiene Data'!$I$12,0,10*ROW('Hygiene Data'!I191))="","",OFFSET('Hygiene Data'!$I$12,0,10*ROW('Hygiene Data'!I191)))</f>
        <v/>
      </c>
      <c r="EF197" s="29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5"/>
      <c r="BS198" s="295" t="str">
        <f ca="true">+IF(OFFSET('Water Data'!$D$27,0,10*ROW('Water Data'!D192))="","",OFFSET('Water Data'!$D$27,0,10*ROW('Water Data'!D192)))</f>
        <v/>
      </c>
      <c r="BT198" s="295" t="str">
        <f ca="true">+IF(OFFSET('Water Data'!$D$28,0,10*ROW('Water Data'!D192))="","",OFFSET('Water Data'!$D$28,0,10*ROW('Water Data'!D192)))</f>
        <v/>
      </c>
      <c r="BU198" s="295" t="str">
        <f ca="true">+IF(OFFSET('Water Data'!$D$29,0,10*ROW('Water Data'!D192))="","",OFFSET('Water Data'!$D$29,0,10*ROW('Water Data'!D192)))</f>
        <v/>
      </c>
      <c r="BV198" s="295" t="str">
        <f ca="true">+IF(OFFSET('Water Data'!$E$27,0,10*ROW('Water Data'!E192))="","",OFFSET('Water Data'!$E$27,0,10*ROW('Water Data'!E192)))</f>
        <v/>
      </c>
      <c r="BW198" s="295" t="str">
        <f ca="true">+IF(OFFSET('Water Data'!$E$28,0,10*ROW('Water Data'!E192))="","",OFFSET('Water Data'!$E$28,0,10*ROW('Water Data'!E192)))</f>
        <v/>
      </c>
      <c r="BX198" s="295" t="str">
        <f ca="true">+IF(OFFSET('Water Data'!$E$29,0,10*ROW('Water Data'!E192))="","",OFFSET('Water Data'!$E$29,0,10*ROW('Water Data'!E192)))</f>
        <v/>
      </c>
      <c r="BY198" s="295" t="str">
        <f ca="true">+IF(OFFSET('Water Data'!$F$27,0,10*ROW('Water Data'!F192))="","",OFFSET('Water Data'!$F$27,0,10*ROW('Water Data'!F192)))</f>
        <v/>
      </c>
      <c r="BZ198" s="295" t="str">
        <f ca="true">+IF(OFFSET('Water Data'!$F$28,0,10*ROW('Water Data'!F192))="","",OFFSET('Water Data'!$F$28,0,10*ROW('Water Data'!F192)))</f>
        <v/>
      </c>
      <c r="CA198" s="295" t="str">
        <f ca="true">+IF(OFFSET('Water Data'!$F$29,0,10*ROW('Water Data'!F192))="","",OFFSET('Water Data'!$F$29,0,10*ROW('Water Data'!F192)))</f>
        <v/>
      </c>
      <c r="CB198" s="295" t="str">
        <f ca="true">+IF(OFFSET('Water Data'!$G$27,0,10*ROW('Water Data'!G192))="","",OFFSET('Water Data'!$G$27,0,10*ROW('Water Data'!G192)))</f>
        <v/>
      </c>
      <c r="CC198" s="295" t="str">
        <f ca="true">+IF(OFFSET('Water Data'!$G$28,0,10*ROW('Water Data'!G192))="","",OFFSET('Water Data'!$G$28,0,10*ROW('Water Data'!G192)))</f>
        <v/>
      </c>
      <c r="CD198" s="295" t="str">
        <f ca="true">+IF(OFFSET('Water Data'!$G$29,0,10*ROW('Water Data'!G192))="","",OFFSET('Water Data'!$G$29,0,10*ROW('Water Data'!G192)))</f>
        <v/>
      </c>
      <c r="CE198" s="295" t="str">
        <f ca="true">+IF(OFFSET('Water Data'!$H$27,0,10*ROW('Water Data'!H192))="","",OFFSET('Water Data'!$H$27,0,10*ROW('Water Data'!H192)))</f>
        <v/>
      </c>
      <c r="CF198" s="295" t="str">
        <f ca="true">+IF(OFFSET('Water Data'!$H$28,0,10*ROW('Water Data'!H192))="","",OFFSET('Water Data'!$H$28,0,10*ROW('Water Data'!H192)))</f>
        <v/>
      </c>
      <c r="CG198" s="295" t="str">
        <f ca="true">+IF(OFFSET('Water Data'!$H$29,0,10*ROW('Water Data'!H192))="","",OFFSET('Water Data'!$H$29,0,10*ROW('Water Data'!H192)))</f>
        <v/>
      </c>
      <c r="CH198" s="295" t="str">
        <f ca="true">+IF(OFFSET('Water Data'!$I$27,0,10*ROW('Water Data'!I192))="","",OFFSET('Water Data'!$I$27,0,10*ROW('Water Data'!I192)))</f>
        <v/>
      </c>
      <c r="CI198" s="295" t="str">
        <f ca="true">+IF(OFFSET('Water Data'!$I$28,0,10*ROW('Water Data'!I192))="","",OFFSET('Water Data'!$I$28,0,10*ROW('Water Data'!I192)))</f>
        <v/>
      </c>
      <c r="CJ198" s="295" t="str">
        <f ca="true">+IF(OFFSET('Water Data'!$I$29,0,10*ROW('Water Data'!I192))="","",OFFSET('Water Data'!$I$29,0,10*ROW('Water Data'!I192)))</f>
        <v/>
      </c>
      <c r="CK198" s="295" t="str">
        <f ca="true">+IF(OFFSET('Sanitation Data'!$D$28,0,10*ROW('Sanitation Data'!D192))="","",OFFSET('Sanitation Data'!$D$28,0,10*ROW('Sanitation Data'!D192)))</f>
        <v/>
      </c>
      <c r="CL198" s="295" t="str">
        <f ca="true">+IF(OFFSET('Sanitation Data'!$D$29,0,10*ROW('Sanitation Data'!D192))="","",OFFSET('Sanitation Data'!$D$29,0,10*ROW('Sanitation Data'!D192)))</f>
        <v/>
      </c>
      <c r="CM198" s="295" t="str">
        <f ca="true">+IF(OFFSET('Sanitation Data'!$D$30,0,10*ROW('Sanitation Data'!D192))="","",OFFSET('Sanitation Data'!$D$30,0,10*ROW('Sanitation Data'!D192)))</f>
        <v/>
      </c>
      <c r="CN198" s="295" t="str">
        <f ca="true">+IF(OFFSET('Sanitation Data'!$D$31,0,10*ROW('Sanitation Data'!D192))="","",OFFSET('Sanitation Data'!$D$31,0,10*ROW('Sanitation Data'!D192)))</f>
        <v/>
      </c>
      <c r="CO198" s="295" t="str">
        <f ca="true">+IF(OFFSET('Sanitation Data'!$D$32,0,10*ROW('Sanitation Data'!D192))="","",OFFSET('Sanitation Data'!$D$32,0,10*ROW('Sanitation Data'!D192)))</f>
        <v/>
      </c>
      <c r="CP198" s="295" t="str">
        <f ca="true">+IF(OFFSET('Sanitation Data'!$E$28,0,10*ROW('Sanitation Data'!E192))="","",OFFSET('Sanitation Data'!$E$28,0,10*ROW('Sanitation Data'!E192)))</f>
        <v/>
      </c>
      <c r="CQ198" s="295" t="str">
        <f ca="true">+IF(OFFSET('Sanitation Data'!$E$29,0,10*ROW('Sanitation Data'!E192))="","",OFFSET('Sanitation Data'!$E$29,0,10*ROW('Sanitation Data'!E192)))</f>
        <v/>
      </c>
      <c r="CR198" s="295" t="str">
        <f ca="true">+IF(OFFSET('Sanitation Data'!$E$30,0,10*ROW('Sanitation Data'!E192))="","",OFFSET('Sanitation Data'!$E$30,0,10*ROW('Sanitation Data'!E192)))</f>
        <v/>
      </c>
      <c r="CS198" s="295" t="str">
        <f ca="true">+IF(OFFSET('Sanitation Data'!$E$31,0,10*ROW('Sanitation Data'!E192))="","",OFFSET('Sanitation Data'!$E$31,0,10*ROW('Sanitation Data'!E192)))</f>
        <v/>
      </c>
      <c r="CT198" s="295" t="str">
        <f ca="true">+IF(OFFSET('Sanitation Data'!$E$32,0,10*ROW('Sanitation Data'!E192))="","",OFFSET('Sanitation Data'!$E$32,0,10*ROW('Sanitation Data'!E192)))</f>
        <v/>
      </c>
      <c r="CU198" s="295" t="str">
        <f ca="true">+IF(OFFSET('Sanitation Data'!$F$28,0,10*ROW('Sanitation Data'!F192))="","",OFFSET('Sanitation Data'!$F$28,0,10*ROW('Sanitation Data'!F192)))</f>
        <v/>
      </c>
      <c r="CV198" s="295" t="str">
        <f ca="true">+IF(OFFSET('Sanitation Data'!$F$29,0,10*ROW('Sanitation Data'!F192))="","",OFFSET('Sanitation Data'!$F$29,0,10*ROW('Sanitation Data'!F192)))</f>
        <v/>
      </c>
      <c r="CW198" s="295" t="str">
        <f ca="true">+IF(OFFSET('Sanitation Data'!$F$30,0,10*ROW('Sanitation Data'!F192))="","",OFFSET('Sanitation Data'!$F$30,0,10*ROW('Sanitation Data'!F192)))</f>
        <v/>
      </c>
      <c r="CX198" s="295" t="str">
        <f ca="true">+IF(OFFSET('Sanitation Data'!$F$31,0,10*ROW('Sanitation Data'!F192))="","",OFFSET('Sanitation Data'!$F$31,0,10*ROW('Sanitation Data'!F192)))</f>
        <v/>
      </c>
      <c r="CY198" s="295" t="str">
        <f ca="true">+IF(OFFSET('Sanitation Data'!$F$32,0,10*ROW('Sanitation Data'!F192))="","",OFFSET('Sanitation Data'!$F$32,0,10*ROW('Sanitation Data'!F192)))</f>
        <v/>
      </c>
      <c r="CZ198" s="295" t="str">
        <f ca="true">+IF(OFFSET('Sanitation Data'!$G$28,0,10*ROW('Sanitation Data'!G192))="","",OFFSET('Sanitation Data'!$G$28,0,10*ROW('Sanitation Data'!G192)))</f>
        <v/>
      </c>
      <c r="DA198" s="295" t="str">
        <f ca="true">+IF(OFFSET('Sanitation Data'!$G$29,0,10*ROW('Sanitation Data'!G192))="","",OFFSET('Sanitation Data'!$G$29,0,10*ROW('Sanitation Data'!G192)))</f>
        <v/>
      </c>
      <c r="DB198" s="295" t="str">
        <f ca="true">+IF(OFFSET('Sanitation Data'!$G$30,0,10*ROW('Sanitation Data'!G192))="","",OFFSET('Sanitation Data'!$G$30,0,10*ROW('Sanitation Data'!G192)))</f>
        <v/>
      </c>
      <c r="DC198" s="295" t="str">
        <f ca="true">+IF(OFFSET('Sanitation Data'!$G$31,0,10*ROW('Sanitation Data'!G192))="","",OFFSET('Sanitation Data'!$G$31,0,10*ROW('Sanitation Data'!G192)))</f>
        <v/>
      </c>
      <c r="DD198" s="295" t="str">
        <f ca="true">+IF(OFFSET('Sanitation Data'!$G$32,0,10*ROW('Sanitation Data'!G192))="","",OFFSET('Sanitation Data'!$G$32,0,10*ROW('Sanitation Data'!G192)))</f>
        <v/>
      </c>
      <c r="DE198" s="295" t="str">
        <f ca="true">+IF(OFFSET('Sanitation Data'!$H$28,0,10*ROW('Sanitation Data'!H192))="","",OFFSET('Sanitation Data'!$H$28,0,10*ROW('Sanitation Data'!H192)))</f>
        <v/>
      </c>
      <c r="DF198" s="295" t="str">
        <f ca="true">+IF(OFFSET('Sanitation Data'!$H$29,0,10*ROW('Sanitation Data'!H192))="","",OFFSET('Sanitation Data'!$H$29,0,10*ROW('Sanitation Data'!H192)))</f>
        <v/>
      </c>
      <c r="DG198" s="295" t="str">
        <f ca="true">+IF(OFFSET('Sanitation Data'!$H$30,0,10*ROW('Sanitation Data'!H192))="","",OFFSET('Sanitation Data'!$H$30,0,10*ROW('Sanitation Data'!H192)))</f>
        <v/>
      </c>
      <c r="DH198" s="295" t="str">
        <f ca="true">+IF(OFFSET('Sanitation Data'!$H$31,0,10*ROW('Sanitation Data'!H192))="","",OFFSET('Sanitation Data'!$H$31,0,10*ROW('Sanitation Data'!H192)))</f>
        <v/>
      </c>
      <c r="DI198" s="295" t="str">
        <f ca="true">+IF(OFFSET('Sanitation Data'!$H$32,0,10*ROW('Sanitation Data'!H192))="","",OFFSET('Sanitation Data'!$H$32,0,10*ROW('Sanitation Data'!H192)))</f>
        <v/>
      </c>
      <c r="DJ198" s="295" t="str">
        <f ca="true">+IF(OFFSET('Sanitation Data'!$I$28,0,10*ROW('Sanitation Data'!I192))="","",OFFSET('Sanitation Data'!$I$28,0,10*ROW('Sanitation Data'!I192)))</f>
        <v/>
      </c>
      <c r="DK198" s="295" t="str">
        <f ca="true">+IF(OFFSET('Sanitation Data'!$I$29,0,10*ROW('Sanitation Data'!I192))="","",OFFSET('Sanitation Data'!$I$29,0,10*ROW('Sanitation Data'!I192)))</f>
        <v/>
      </c>
      <c r="DL198" s="295" t="str">
        <f ca="true">+IF(OFFSET('Sanitation Data'!$I$30,0,10*ROW('Sanitation Data'!I192))="","",OFFSET('Sanitation Data'!$I$30,0,10*ROW('Sanitation Data'!I192)))</f>
        <v/>
      </c>
      <c r="DM198" s="295" t="str">
        <f ca="true">+IF(OFFSET('Sanitation Data'!$I$31,0,10*ROW('Sanitation Data'!I192))="","",OFFSET('Sanitation Data'!$I$31,0,10*ROW('Sanitation Data'!I192)))</f>
        <v/>
      </c>
      <c r="DN198" s="295" t="str">
        <f ca="true">+IF(OFFSET('Sanitation Data'!$I$32,0,10*ROW('Sanitation Data'!I192))="","",OFFSET('Sanitation Data'!$I$32,0,10*ROW('Sanitation Data'!I192)))</f>
        <v/>
      </c>
      <c r="DO198" s="295" t="str">
        <f ca="true">+IF(OFFSET('Hygiene Data'!$D$11,0,10*ROW('Hygiene Data'!D192))="","",OFFSET('Hygiene Data'!$D$11,0,10*ROW('Hygiene Data'!D192)))</f>
        <v/>
      </c>
      <c r="DP198" s="295" t="str">
        <f ca="true">+IF(OFFSET('Hygiene Data'!$D$12,0,10*ROW('Hygiene Data'!D192))="","",OFFSET('Hygiene Data'!$D$12,0,10*ROW('Hygiene Data'!D192)))</f>
        <v/>
      </c>
      <c r="DQ198" s="295" t="str">
        <f ca="true">+IF(OFFSET('Hygiene Data'!$D$13,0,10*ROW('Hygiene Data'!D192))="","",OFFSET('Hygiene Data'!$D$13,0,10*ROW('Hygiene Data'!D192)))</f>
        <v/>
      </c>
      <c r="DR198" s="295" t="str">
        <f ca="true">+IF(OFFSET('Hygiene Data'!$E$11,0,10*ROW('Hygiene Data'!E192))="","",OFFSET('Hygiene Data'!$E$11,0,10*ROW('Hygiene Data'!E192)))</f>
        <v/>
      </c>
      <c r="DS198" s="295" t="str">
        <f ca="true">+IF(OFFSET('Hygiene Data'!$E$12,0,10*ROW('Hygiene Data'!E192))="","",OFFSET('Hygiene Data'!$E$12,0,10*ROW('Hygiene Data'!E192)))</f>
        <v/>
      </c>
      <c r="DT198" s="295" t="str">
        <f ca="true">+IF(OFFSET('Hygiene Data'!$E$13,0,10*ROW('Hygiene Data'!E192))="","",OFFSET('Hygiene Data'!$E$13,0,10*ROW('Hygiene Data'!E192)))</f>
        <v/>
      </c>
      <c r="DU198" s="295" t="str">
        <f ca="true">+IF(OFFSET('Hygiene Data'!$F$11,0,10*ROW('Hygiene Data'!F192))="","",OFFSET('Hygiene Data'!$F$11,0,10*ROW('Hygiene Data'!F192)))</f>
        <v/>
      </c>
      <c r="DV198" s="295" t="str">
        <f ca="true">+IF(OFFSET('Hygiene Data'!$F$12,0,10*ROW('Hygiene Data'!F192))="","",OFFSET('Hygiene Data'!$F$12,0,10*ROW('Hygiene Data'!F192)))</f>
        <v/>
      </c>
      <c r="DW198" s="295" t="str">
        <f ca="true">+IF(OFFSET('Hygiene Data'!$F$13,0,10*ROW('Hygiene Data'!F192))="","",OFFSET('Hygiene Data'!$F$13,0,10*ROW('Hygiene Data'!F192)))</f>
        <v/>
      </c>
      <c r="DX198" s="295" t="str">
        <f ca="true">+IF(OFFSET('Hygiene Data'!$G$11,0,10*ROW('Hygiene Data'!G192))="","",OFFSET('Hygiene Data'!$G$11,0,10*ROW('Hygiene Data'!G192)))</f>
        <v/>
      </c>
      <c r="DY198" s="295" t="str">
        <f ca="true">+IF(OFFSET('Hygiene Data'!$G$12,0,10*ROW('Hygiene Data'!G192))="","",OFFSET('Hygiene Data'!$G$12,0,10*ROW('Hygiene Data'!G192)))</f>
        <v/>
      </c>
      <c r="DZ198" s="295" t="str">
        <f ca="true">+IF(OFFSET('Hygiene Data'!$G$13,0,10*ROW('Hygiene Data'!G192))="","",OFFSET('Hygiene Data'!$G$13,0,10*ROW('Hygiene Data'!G192)))</f>
        <v/>
      </c>
      <c r="EA198" s="295" t="str">
        <f ca="true">+IF(OFFSET('Hygiene Data'!$H$11,0,10*ROW('Hygiene Data'!H192))="","",OFFSET('Hygiene Data'!$H$11,0,10*ROW('Hygiene Data'!H192)))</f>
        <v/>
      </c>
      <c r="EB198" s="295" t="str">
        <f ca="true">+IF(OFFSET('Hygiene Data'!$H$12,0,10*ROW('Hygiene Data'!H192))="","",OFFSET('Hygiene Data'!$H$12,0,10*ROW('Hygiene Data'!H192)))</f>
        <v/>
      </c>
      <c r="EC198" s="295" t="str">
        <f ca="true">+IF(OFFSET('Hygiene Data'!$H$13,0,10*ROW('Hygiene Data'!H192))="","",OFFSET('Hygiene Data'!$H$13,0,10*ROW('Hygiene Data'!H192)))</f>
        <v/>
      </c>
      <c r="ED198" s="295" t="str">
        <f ca="true">+IF(OFFSET('Hygiene Data'!$I$11,0,10*ROW('Hygiene Data'!I192))="","",OFFSET('Hygiene Data'!$I$11,0,10*ROW('Hygiene Data'!I192)))</f>
        <v/>
      </c>
      <c r="EE198" s="295" t="str">
        <f ca="true">+IF(OFFSET('Hygiene Data'!$I$12,0,10*ROW('Hygiene Data'!I192))="","",OFFSET('Hygiene Data'!$I$12,0,10*ROW('Hygiene Data'!I192)))</f>
        <v/>
      </c>
      <c r="EF198" s="29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5"/>
      <c r="BS199" s="295" t="str">
        <f ca="true">+IF(OFFSET('Water Data'!$D$27,0,10*ROW('Water Data'!D193))="","",OFFSET('Water Data'!$D$27,0,10*ROW('Water Data'!D193)))</f>
        <v/>
      </c>
      <c r="BT199" s="295" t="str">
        <f ca="true">+IF(OFFSET('Water Data'!$D$28,0,10*ROW('Water Data'!D193))="","",OFFSET('Water Data'!$D$28,0,10*ROW('Water Data'!D193)))</f>
        <v/>
      </c>
      <c r="BU199" s="295" t="str">
        <f ca="true">+IF(OFFSET('Water Data'!$D$29,0,10*ROW('Water Data'!D193))="","",OFFSET('Water Data'!$D$29,0,10*ROW('Water Data'!D193)))</f>
        <v/>
      </c>
      <c r="BV199" s="295" t="str">
        <f ca="true">+IF(OFFSET('Water Data'!$E$27,0,10*ROW('Water Data'!E193))="","",OFFSET('Water Data'!$E$27,0,10*ROW('Water Data'!E193)))</f>
        <v/>
      </c>
      <c r="BW199" s="295" t="str">
        <f ca="true">+IF(OFFSET('Water Data'!$E$28,0,10*ROW('Water Data'!E193))="","",OFFSET('Water Data'!$E$28,0,10*ROW('Water Data'!E193)))</f>
        <v/>
      </c>
      <c r="BX199" s="295" t="str">
        <f ca="true">+IF(OFFSET('Water Data'!$E$29,0,10*ROW('Water Data'!E193))="","",OFFSET('Water Data'!$E$29,0,10*ROW('Water Data'!E193)))</f>
        <v/>
      </c>
      <c r="BY199" s="295" t="str">
        <f ca="true">+IF(OFFSET('Water Data'!$F$27,0,10*ROW('Water Data'!F193))="","",OFFSET('Water Data'!$F$27,0,10*ROW('Water Data'!F193)))</f>
        <v/>
      </c>
      <c r="BZ199" s="295" t="str">
        <f ca="true">+IF(OFFSET('Water Data'!$F$28,0,10*ROW('Water Data'!F193))="","",OFFSET('Water Data'!$F$28,0,10*ROW('Water Data'!F193)))</f>
        <v/>
      </c>
      <c r="CA199" s="295" t="str">
        <f ca="true">+IF(OFFSET('Water Data'!$F$29,0,10*ROW('Water Data'!F193))="","",OFFSET('Water Data'!$F$29,0,10*ROW('Water Data'!F193)))</f>
        <v/>
      </c>
      <c r="CB199" s="295" t="str">
        <f ca="true">+IF(OFFSET('Water Data'!$G$27,0,10*ROW('Water Data'!G193))="","",OFFSET('Water Data'!$G$27,0,10*ROW('Water Data'!G193)))</f>
        <v/>
      </c>
      <c r="CC199" s="295" t="str">
        <f ca="true">+IF(OFFSET('Water Data'!$G$28,0,10*ROW('Water Data'!G193))="","",OFFSET('Water Data'!$G$28,0,10*ROW('Water Data'!G193)))</f>
        <v/>
      </c>
      <c r="CD199" s="295" t="str">
        <f ca="true">+IF(OFFSET('Water Data'!$G$29,0,10*ROW('Water Data'!G193))="","",OFFSET('Water Data'!$G$29,0,10*ROW('Water Data'!G193)))</f>
        <v/>
      </c>
      <c r="CE199" s="295" t="str">
        <f ca="true">+IF(OFFSET('Water Data'!$H$27,0,10*ROW('Water Data'!H193))="","",OFFSET('Water Data'!$H$27,0,10*ROW('Water Data'!H193)))</f>
        <v/>
      </c>
      <c r="CF199" s="295" t="str">
        <f ca="true">+IF(OFFSET('Water Data'!$H$28,0,10*ROW('Water Data'!H193))="","",OFFSET('Water Data'!$H$28,0,10*ROW('Water Data'!H193)))</f>
        <v/>
      </c>
      <c r="CG199" s="295" t="str">
        <f ca="true">+IF(OFFSET('Water Data'!$H$29,0,10*ROW('Water Data'!H193))="","",OFFSET('Water Data'!$H$29,0,10*ROW('Water Data'!H193)))</f>
        <v/>
      </c>
      <c r="CH199" s="295" t="str">
        <f ca="true">+IF(OFFSET('Water Data'!$I$27,0,10*ROW('Water Data'!I193))="","",OFFSET('Water Data'!$I$27,0,10*ROW('Water Data'!I193)))</f>
        <v/>
      </c>
      <c r="CI199" s="295" t="str">
        <f ca="true">+IF(OFFSET('Water Data'!$I$28,0,10*ROW('Water Data'!I193))="","",OFFSET('Water Data'!$I$28,0,10*ROW('Water Data'!I193)))</f>
        <v/>
      </c>
      <c r="CJ199" s="295" t="str">
        <f ca="true">+IF(OFFSET('Water Data'!$I$29,0,10*ROW('Water Data'!I193))="","",OFFSET('Water Data'!$I$29,0,10*ROW('Water Data'!I193)))</f>
        <v/>
      </c>
      <c r="CK199" s="295" t="str">
        <f ca="true">+IF(OFFSET('Sanitation Data'!$D$28,0,10*ROW('Sanitation Data'!D193))="","",OFFSET('Sanitation Data'!$D$28,0,10*ROW('Sanitation Data'!D193)))</f>
        <v/>
      </c>
      <c r="CL199" s="295" t="str">
        <f ca="true">+IF(OFFSET('Sanitation Data'!$D$29,0,10*ROW('Sanitation Data'!D193))="","",OFFSET('Sanitation Data'!$D$29,0,10*ROW('Sanitation Data'!D193)))</f>
        <v/>
      </c>
      <c r="CM199" s="295" t="str">
        <f ca="true">+IF(OFFSET('Sanitation Data'!$D$30,0,10*ROW('Sanitation Data'!D193))="","",OFFSET('Sanitation Data'!$D$30,0,10*ROW('Sanitation Data'!D193)))</f>
        <v/>
      </c>
      <c r="CN199" s="295" t="str">
        <f ca="true">+IF(OFFSET('Sanitation Data'!$D$31,0,10*ROW('Sanitation Data'!D193))="","",OFFSET('Sanitation Data'!$D$31,0,10*ROW('Sanitation Data'!D193)))</f>
        <v/>
      </c>
      <c r="CO199" s="295" t="str">
        <f ca="true">+IF(OFFSET('Sanitation Data'!$D$32,0,10*ROW('Sanitation Data'!D193))="","",OFFSET('Sanitation Data'!$D$32,0,10*ROW('Sanitation Data'!D193)))</f>
        <v/>
      </c>
      <c r="CP199" s="295" t="str">
        <f ca="true">+IF(OFFSET('Sanitation Data'!$E$28,0,10*ROW('Sanitation Data'!E193))="","",OFFSET('Sanitation Data'!$E$28,0,10*ROW('Sanitation Data'!E193)))</f>
        <v/>
      </c>
      <c r="CQ199" s="295" t="str">
        <f ca="true">+IF(OFFSET('Sanitation Data'!$E$29,0,10*ROW('Sanitation Data'!E193))="","",OFFSET('Sanitation Data'!$E$29,0,10*ROW('Sanitation Data'!E193)))</f>
        <v/>
      </c>
      <c r="CR199" s="295" t="str">
        <f ca="true">+IF(OFFSET('Sanitation Data'!$E$30,0,10*ROW('Sanitation Data'!E193))="","",OFFSET('Sanitation Data'!$E$30,0,10*ROW('Sanitation Data'!E193)))</f>
        <v/>
      </c>
      <c r="CS199" s="295" t="str">
        <f ca="true">+IF(OFFSET('Sanitation Data'!$E$31,0,10*ROW('Sanitation Data'!E193))="","",OFFSET('Sanitation Data'!$E$31,0,10*ROW('Sanitation Data'!E193)))</f>
        <v/>
      </c>
      <c r="CT199" s="295" t="str">
        <f ca="true">+IF(OFFSET('Sanitation Data'!$E$32,0,10*ROW('Sanitation Data'!E193))="","",OFFSET('Sanitation Data'!$E$32,0,10*ROW('Sanitation Data'!E193)))</f>
        <v/>
      </c>
      <c r="CU199" s="295" t="str">
        <f ca="true">+IF(OFFSET('Sanitation Data'!$F$28,0,10*ROW('Sanitation Data'!F193))="","",OFFSET('Sanitation Data'!$F$28,0,10*ROW('Sanitation Data'!F193)))</f>
        <v/>
      </c>
      <c r="CV199" s="295" t="str">
        <f ca="true">+IF(OFFSET('Sanitation Data'!$F$29,0,10*ROW('Sanitation Data'!F193))="","",OFFSET('Sanitation Data'!$F$29,0,10*ROW('Sanitation Data'!F193)))</f>
        <v/>
      </c>
      <c r="CW199" s="295" t="str">
        <f ca="true">+IF(OFFSET('Sanitation Data'!$F$30,0,10*ROW('Sanitation Data'!F193))="","",OFFSET('Sanitation Data'!$F$30,0,10*ROW('Sanitation Data'!F193)))</f>
        <v/>
      </c>
      <c r="CX199" s="295" t="str">
        <f ca="true">+IF(OFFSET('Sanitation Data'!$F$31,0,10*ROW('Sanitation Data'!F193))="","",OFFSET('Sanitation Data'!$F$31,0,10*ROW('Sanitation Data'!F193)))</f>
        <v/>
      </c>
      <c r="CY199" s="295" t="str">
        <f ca="true">+IF(OFFSET('Sanitation Data'!$F$32,0,10*ROW('Sanitation Data'!F193))="","",OFFSET('Sanitation Data'!$F$32,0,10*ROW('Sanitation Data'!F193)))</f>
        <v/>
      </c>
      <c r="CZ199" s="295" t="str">
        <f ca="true">+IF(OFFSET('Sanitation Data'!$G$28,0,10*ROW('Sanitation Data'!G193))="","",OFFSET('Sanitation Data'!$G$28,0,10*ROW('Sanitation Data'!G193)))</f>
        <v/>
      </c>
      <c r="DA199" s="295" t="str">
        <f ca="true">+IF(OFFSET('Sanitation Data'!$G$29,0,10*ROW('Sanitation Data'!G193))="","",OFFSET('Sanitation Data'!$G$29,0,10*ROW('Sanitation Data'!G193)))</f>
        <v/>
      </c>
      <c r="DB199" s="295" t="str">
        <f ca="true">+IF(OFFSET('Sanitation Data'!$G$30,0,10*ROW('Sanitation Data'!G193))="","",OFFSET('Sanitation Data'!$G$30,0,10*ROW('Sanitation Data'!G193)))</f>
        <v/>
      </c>
      <c r="DC199" s="295" t="str">
        <f ca="true">+IF(OFFSET('Sanitation Data'!$G$31,0,10*ROW('Sanitation Data'!G193))="","",OFFSET('Sanitation Data'!$G$31,0,10*ROW('Sanitation Data'!G193)))</f>
        <v/>
      </c>
      <c r="DD199" s="295" t="str">
        <f ca="true">+IF(OFFSET('Sanitation Data'!$G$32,0,10*ROW('Sanitation Data'!G193))="","",OFFSET('Sanitation Data'!$G$32,0,10*ROW('Sanitation Data'!G193)))</f>
        <v/>
      </c>
      <c r="DE199" s="295" t="str">
        <f ca="true">+IF(OFFSET('Sanitation Data'!$H$28,0,10*ROW('Sanitation Data'!H193))="","",OFFSET('Sanitation Data'!$H$28,0,10*ROW('Sanitation Data'!H193)))</f>
        <v/>
      </c>
      <c r="DF199" s="295" t="str">
        <f ca="true">+IF(OFFSET('Sanitation Data'!$H$29,0,10*ROW('Sanitation Data'!H193))="","",OFFSET('Sanitation Data'!$H$29,0,10*ROW('Sanitation Data'!H193)))</f>
        <v/>
      </c>
      <c r="DG199" s="295" t="str">
        <f ca="true">+IF(OFFSET('Sanitation Data'!$H$30,0,10*ROW('Sanitation Data'!H193))="","",OFFSET('Sanitation Data'!$H$30,0,10*ROW('Sanitation Data'!H193)))</f>
        <v/>
      </c>
      <c r="DH199" s="295" t="str">
        <f ca="true">+IF(OFFSET('Sanitation Data'!$H$31,0,10*ROW('Sanitation Data'!H193))="","",OFFSET('Sanitation Data'!$H$31,0,10*ROW('Sanitation Data'!H193)))</f>
        <v/>
      </c>
      <c r="DI199" s="295" t="str">
        <f ca="true">+IF(OFFSET('Sanitation Data'!$H$32,0,10*ROW('Sanitation Data'!H193))="","",OFFSET('Sanitation Data'!$H$32,0,10*ROW('Sanitation Data'!H193)))</f>
        <v/>
      </c>
      <c r="DJ199" s="295" t="str">
        <f ca="true">+IF(OFFSET('Sanitation Data'!$I$28,0,10*ROW('Sanitation Data'!I193))="","",OFFSET('Sanitation Data'!$I$28,0,10*ROW('Sanitation Data'!I193)))</f>
        <v/>
      </c>
      <c r="DK199" s="295" t="str">
        <f ca="true">+IF(OFFSET('Sanitation Data'!$I$29,0,10*ROW('Sanitation Data'!I193))="","",OFFSET('Sanitation Data'!$I$29,0,10*ROW('Sanitation Data'!I193)))</f>
        <v/>
      </c>
      <c r="DL199" s="295" t="str">
        <f ca="true">+IF(OFFSET('Sanitation Data'!$I$30,0,10*ROW('Sanitation Data'!I193))="","",OFFSET('Sanitation Data'!$I$30,0,10*ROW('Sanitation Data'!I193)))</f>
        <v/>
      </c>
      <c r="DM199" s="295" t="str">
        <f ca="true">+IF(OFFSET('Sanitation Data'!$I$31,0,10*ROW('Sanitation Data'!I193))="","",OFFSET('Sanitation Data'!$I$31,0,10*ROW('Sanitation Data'!I193)))</f>
        <v/>
      </c>
      <c r="DN199" s="295" t="str">
        <f ca="true">+IF(OFFSET('Sanitation Data'!$I$32,0,10*ROW('Sanitation Data'!I193))="","",OFFSET('Sanitation Data'!$I$32,0,10*ROW('Sanitation Data'!I193)))</f>
        <v/>
      </c>
      <c r="DO199" s="295" t="str">
        <f ca="true">+IF(OFFSET('Hygiene Data'!$D$11,0,10*ROW('Hygiene Data'!D193))="","",OFFSET('Hygiene Data'!$D$11,0,10*ROW('Hygiene Data'!D193)))</f>
        <v/>
      </c>
      <c r="DP199" s="295" t="str">
        <f ca="true">+IF(OFFSET('Hygiene Data'!$D$12,0,10*ROW('Hygiene Data'!D193))="","",OFFSET('Hygiene Data'!$D$12,0,10*ROW('Hygiene Data'!D193)))</f>
        <v/>
      </c>
      <c r="DQ199" s="295" t="str">
        <f ca="true">+IF(OFFSET('Hygiene Data'!$D$13,0,10*ROW('Hygiene Data'!D193))="","",OFFSET('Hygiene Data'!$D$13,0,10*ROW('Hygiene Data'!D193)))</f>
        <v/>
      </c>
      <c r="DR199" s="295" t="str">
        <f ca="true">+IF(OFFSET('Hygiene Data'!$E$11,0,10*ROW('Hygiene Data'!E193))="","",OFFSET('Hygiene Data'!$E$11,0,10*ROW('Hygiene Data'!E193)))</f>
        <v/>
      </c>
      <c r="DS199" s="295" t="str">
        <f ca="true">+IF(OFFSET('Hygiene Data'!$E$12,0,10*ROW('Hygiene Data'!E193))="","",OFFSET('Hygiene Data'!$E$12,0,10*ROW('Hygiene Data'!E193)))</f>
        <v/>
      </c>
      <c r="DT199" s="295" t="str">
        <f ca="true">+IF(OFFSET('Hygiene Data'!$E$13,0,10*ROW('Hygiene Data'!E193))="","",OFFSET('Hygiene Data'!$E$13,0,10*ROW('Hygiene Data'!E193)))</f>
        <v/>
      </c>
      <c r="DU199" s="295" t="str">
        <f ca="true">+IF(OFFSET('Hygiene Data'!$F$11,0,10*ROW('Hygiene Data'!F193))="","",OFFSET('Hygiene Data'!$F$11,0,10*ROW('Hygiene Data'!F193)))</f>
        <v/>
      </c>
      <c r="DV199" s="295" t="str">
        <f ca="true">+IF(OFFSET('Hygiene Data'!$F$12,0,10*ROW('Hygiene Data'!F193))="","",OFFSET('Hygiene Data'!$F$12,0,10*ROW('Hygiene Data'!F193)))</f>
        <v/>
      </c>
      <c r="DW199" s="295" t="str">
        <f ca="true">+IF(OFFSET('Hygiene Data'!$F$13,0,10*ROW('Hygiene Data'!F193))="","",OFFSET('Hygiene Data'!$F$13,0,10*ROW('Hygiene Data'!F193)))</f>
        <v/>
      </c>
      <c r="DX199" s="295" t="str">
        <f ca="true">+IF(OFFSET('Hygiene Data'!$G$11,0,10*ROW('Hygiene Data'!G193))="","",OFFSET('Hygiene Data'!$G$11,0,10*ROW('Hygiene Data'!G193)))</f>
        <v/>
      </c>
      <c r="DY199" s="295" t="str">
        <f ca="true">+IF(OFFSET('Hygiene Data'!$G$12,0,10*ROW('Hygiene Data'!G193))="","",OFFSET('Hygiene Data'!$G$12,0,10*ROW('Hygiene Data'!G193)))</f>
        <v/>
      </c>
      <c r="DZ199" s="295" t="str">
        <f ca="true">+IF(OFFSET('Hygiene Data'!$G$13,0,10*ROW('Hygiene Data'!G193))="","",OFFSET('Hygiene Data'!$G$13,0,10*ROW('Hygiene Data'!G193)))</f>
        <v/>
      </c>
      <c r="EA199" s="295" t="str">
        <f ca="true">+IF(OFFSET('Hygiene Data'!$H$11,0,10*ROW('Hygiene Data'!H193))="","",OFFSET('Hygiene Data'!$H$11,0,10*ROW('Hygiene Data'!H193)))</f>
        <v/>
      </c>
      <c r="EB199" s="295" t="str">
        <f ca="true">+IF(OFFSET('Hygiene Data'!$H$12,0,10*ROW('Hygiene Data'!H193))="","",OFFSET('Hygiene Data'!$H$12,0,10*ROW('Hygiene Data'!H193)))</f>
        <v/>
      </c>
      <c r="EC199" s="295" t="str">
        <f ca="true">+IF(OFFSET('Hygiene Data'!$H$13,0,10*ROW('Hygiene Data'!H193))="","",OFFSET('Hygiene Data'!$H$13,0,10*ROW('Hygiene Data'!H193)))</f>
        <v/>
      </c>
      <c r="ED199" s="295" t="str">
        <f ca="true">+IF(OFFSET('Hygiene Data'!$I$11,0,10*ROW('Hygiene Data'!I193))="","",OFFSET('Hygiene Data'!$I$11,0,10*ROW('Hygiene Data'!I193)))</f>
        <v/>
      </c>
      <c r="EE199" s="295" t="str">
        <f ca="true">+IF(OFFSET('Hygiene Data'!$I$12,0,10*ROW('Hygiene Data'!I193))="","",OFFSET('Hygiene Data'!$I$12,0,10*ROW('Hygiene Data'!I193)))</f>
        <v/>
      </c>
      <c r="EF199" s="29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5"/>
      <c r="BS200" s="295" t="str">
        <f ca="true">+IF(OFFSET('Water Data'!$D$27,0,10*ROW('Water Data'!D194))="","",OFFSET('Water Data'!$D$27,0,10*ROW('Water Data'!D194)))</f>
        <v/>
      </c>
      <c r="BT200" s="295" t="str">
        <f ca="true">+IF(OFFSET('Water Data'!$D$28,0,10*ROW('Water Data'!D194))="","",OFFSET('Water Data'!$D$28,0,10*ROW('Water Data'!D194)))</f>
        <v/>
      </c>
      <c r="BU200" s="295" t="str">
        <f ca="true">+IF(OFFSET('Water Data'!$D$29,0,10*ROW('Water Data'!D194))="","",OFFSET('Water Data'!$D$29,0,10*ROW('Water Data'!D194)))</f>
        <v/>
      </c>
      <c r="BV200" s="295" t="str">
        <f ca="true">+IF(OFFSET('Water Data'!$E$27,0,10*ROW('Water Data'!E194))="","",OFFSET('Water Data'!$E$27,0,10*ROW('Water Data'!E194)))</f>
        <v/>
      </c>
      <c r="BW200" s="295" t="str">
        <f ca="true">+IF(OFFSET('Water Data'!$E$28,0,10*ROW('Water Data'!E194))="","",OFFSET('Water Data'!$E$28,0,10*ROW('Water Data'!E194)))</f>
        <v/>
      </c>
      <c r="BX200" s="295" t="str">
        <f ca="true">+IF(OFFSET('Water Data'!$E$29,0,10*ROW('Water Data'!E194))="","",OFFSET('Water Data'!$E$29,0,10*ROW('Water Data'!E194)))</f>
        <v/>
      </c>
      <c r="BY200" s="295" t="str">
        <f ca="true">+IF(OFFSET('Water Data'!$F$27,0,10*ROW('Water Data'!F194))="","",OFFSET('Water Data'!$F$27,0,10*ROW('Water Data'!F194)))</f>
        <v/>
      </c>
      <c r="BZ200" s="295" t="str">
        <f ca="true">+IF(OFFSET('Water Data'!$F$28,0,10*ROW('Water Data'!F194))="","",OFFSET('Water Data'!$F$28,0,10*ROW('Water Data'!F194)))</f>
        <v/>
      </c>
      <c r="CA200" s="295" t="str">
        <f ca="true">+IF(OFFSET('Water Data'!$F$29,0,10*ROW('Water Data'!F194))="","",OFFSET('Water Data'!$F$29,0,10*ROW('Water Data'!F194)))</f>
        <v/>
      </c>
      <c r="CB200" s="295" t="str">
        <f ca="true">+IF(OFFSET('Water Data'!$G$27,0,10*ROW('Water Data'!G194))="","",OFFSET('Water Data'!$G$27,0,10*ROW('Water Data'!G194)))</f>
        <v/>
      </c>
      <c r="CC200" s="295" t="str">
        <f ca="true">+IF(OFFSET('Water Data'!$G$28,0,10*ROW('Water Data'!G194))="","",OFFSET('Water Data'!$G$28,0,10*ROW('Water Data'!G194)))</f>
        <v/>
      </c>
      <c r="CD200" s="295" t="str">
        <f ca="true">+IF(OFFSET('Water Data'!$G$29,0,10*ROW('Water Data'!G194))="","",OFFSET('Water Data'!$G$29,0,10*ROW('Water Data'!G194)))</f>
        <v/>
      </c>
      <c r="CE200" s="295" t="str">
        <f ca="true">+IF(OFFSET('Water Data'!$H$27,0,10*ROW('Water Data'!H194))="","",OFFSET('Water Data'!$H$27,0,10*ROW('Water Data'!H194)))</f>
        <v/>
      </c>
      <c r="CF200" s="295" t="str">
        <f ca="true">+IF(OFFSET('Water Data'!$H$28,0,10*ROW('Water Data'!H194))="","",OFFSET('Water Data'!$H$28,0,10*ROW('Water Data'!H194)))</f>
        <v/>
      </c>
      <c r="CG200" s="295" t="str">
        <f ca="true">+IF(OFFSET('Water Data'!$H$29,0,10*ROW('Water Data'!H194))="","",OFFSET('Water Data'!$H$29,0,10*ROW('Water Data'!H194)))</f>
        <v/>
      </c>
      <c r="CH200" s="295" t="str">
        <f ca="true">+IF(OFFSET('Water Data'!$I$27,0,10*ROW('Water Data'!I194))="","",OFFSET('Water Data'!$I$27,0,10*ROW('Water Data'!I194)))</f>
        <v/>
      </c>
      <c r="CI200" s="295" t="str">
        <f ca="true">+IF(OFFSET('Water Data'!$I$28,0,10*ROW('Water Data'!I194))="","",OFFSET('Water Data'!$I$28,0,10*ROW('Water Data'!I194)))</f>
        <v/>
      </c>
      <c r="CJ200" s="295" t="str">
        <f ca="true">+IF(OFFSET('Water Data'!$I$29,0,10*ROW('Water Data'!I194))="","",OFFSET('Water Data'!$I$29,0,10*ROW('Water Data'!I194)))</f>
        <v/>
      </c>
      <c r="CK200" s="295" t="str">
        <f ca="true">+IF(OFFSET('Sanitation Data'!$D$28,0,10*ROW('Sanitation Data'!D194))="","",OFFSET('Sanitation Data'!$D$28,0,10*ROW('Sanitation Data'!D194)))</f>
        <v/>
      </c>
      <c r="CL200" s="295" t="str">
        <f ca="true">+IF(OFFSET('Sanitation Data'!$D$29,0,10*ROW('Sanitation Data'!D194))="","",OFFSET('Sanitation Data'!$D$29,0,10*ROW('Sanitation Data'!D194)))</f>
        <v/>
      </c>
      <c r="CM200" s="295" t="str">
        <f ca="true">+IF(OFFSET('Sanitation Data'!$D$30,0,10*ROW('Sanitation Data'!D194))="","",OFFSET('Sanitation Data'!$D$30,0,10*ROW('Sanitation Data'!D194)))</f>
        <v/>
      </c>
      <c r="CN200" s="295" t="str">
        <f ca="true">+IF(OFFSET('Sanitation Data'!$D$31,0,10*ROW('Sanitation Data'!D194))="","",OFFSET('Sanitation Data'!$D$31,0,10*ROW('Sanitation Data'!D194)))</f>
        <v/>
      </c>
      <c r="CO200" s="295" t="str">
        <f ca="true">+IF(OFFSET('Sanitation Data'!$D$32,0,10*ROW('Sanitation Data'!D194))="","",OFFSET('Sanitation Data'!$D$32,0,10*ROW('Sanitation Data'!D194)))</f>
        <v/>
      </c>
      <c r="CP200" s="295" t="str">
        <f ca="true">+IF(OFFSET('Sanitation Data'!$E$28,0,10*ROW('Sanitation Data'!E194))="","",OFFSET('Sanitation Data'!$E$28,0,10*ROW('Sanitation Data'!E194)))</f>
        <v/>
      </c>
      <c r="CQ200" s="295" t="str">
        <f ca="true">+IF(OFFSET('Sanitation Data'!$E$29,0,10*ROW('Sanitation Data'!E194))="","",OFFSET('Sanitation Data'!$E$29,0,10*ROW('Sanitation Data'!E194)))</f>
        <v/>
      </c>
      <c r="CR200" s="295" t="str">
        <f ca="true">+IF(OFFSET('Sanitation Data'!$E$30,0,10*ROW('Sanitation Data'!E194))="","",OFFSET('Sanitation Data'!$E$30,0,10*ROW('Sanitation Data'!E194)))</f>
        <v/>
      </c>
      <c r="CS200" s="295" t="str">
        <f ca="true">+IF(OFFSET('Sanitation Data'!$E$31,0,10*ROW('Sanitation Data'!E194))="","",OFFSET('Sanitation Data'!$E$31,0,10*ROW('Sanitation Data'!E194)))</f>
        <v/>
      </c>
      <c r="CT200" s="295" t="str">
        <f ca="true">+IF(OFFSET('Sanitation Data'!$E$32,0,10*ROW('Sanitation Data'!E194))="","",OFFSET('Sanitation Data'!$E$32,0,10*ROW('Sanitation Data'!E194)))</f>
        <v/>
      </c>
      <c r="CU200" s="295" t="str">
        <f ca="true">+IF(OFFSET('Sanitation Data'!$F$28,0,10*ROW('Sanitation Data'!F194))="","",OFFSET('Sanitation Data'!$F$28,0,10*ROW('Sanitation Data'!F194)))</f>
        <v/>
      </c>
      <c r="CV200" s="295" t="str">
        <f ca="true">+IF(OFFSET('Sanitation Data'!$F$29,0,10*ROW('Sanitation Data'!F194))="","",OFFSET('Sanitation Data'!$F$29,0,10*ROW('Sanitation Data'!F194)))</f>
        <v/>
      </c>
      <c r="CW200" s="295" t="str">
        <f ca="true">+IF(OFFSET('Sanitation Data'!$F$30,0,10*ROW('Sanitation Data'!F194))="","",OFFSET('Sanitation Data'!$F$30,0,10*ROW('Sanitation Data'!F194)))</f>
        <v/>
      </c>
      <c r="CX200" s="295" t="str">
        <f ca="true">+IF(OFFSET('Sanitation Data'!$F$31,0,10*ROW('Sanitation Data'!F194))="","",OFFSET('Sanitation Data'!$F$31,0,10*ROW('Sanitation Data'!F194)))</f>
        <v/>
      </c>
      <c r="CY200" s="295" t="str">
        <f ca="true">+IF(OFFSET('Sanitation Data'!$F$32,0,10*ROW('Sanitation Data'!F194))="","",OFFSET('Sanitation Data'!$F$32,0,10*ROW('Sanitation Data'!F194)))</f>
        <v/>
      </c>
      <c r="CZ200" s="295" t="str">
        <f ca="true">+IF(OFFSET('Sanitation Data'!$G$28,0,10*ROW('Sanitation Data'!G194))="","",OFFSET('Sanitation Data'!$G$28,0,10*ROW('Sanitation Data'!G194)))</f>
        <v/>
      </c>
      <c r="DA200" s="295" t="str">
        <f ca="true">+IF(OFFSET('Sanitation Data'!$G$29,0,10*ROW('Sanitation Data'!G194))="","",OFFSET('Sanitation Data'!$G$29,0,10*ROW('Sanitation Data'!G194)))</f>
        <v/>
      </c>
      <c r="DB200" s="295" t="str">
        <f ca="true">+IF(OFFSET('Sanitation Data'!$G$30,0,10*ROW('Sanitation Data'!G194))="","",OFFSET('Sanitation Data'!$G$30,0,10*ROW('Sanitation Data'!G194)))</f>
        <v/>
      </c>
      <c r="DC200" s="295" t="str">
        <f ca="true">+IF(OFFSET('Sanitation Data'!$G$31,0,10*ROW('Sanitation Data'!G194))="","",OFFSET('Sanitation Data'!$G$31,0,10*ROW('Sanitation Data'!G194)))</f>
        <v/>
      </c>
      <c r="DD200" s="295" t="str">
        <f ca="true">+IF(OFFSET('Sanitation Data'!$G$32,0,10*ROW('Sanitation Data'!G194))="","",OFFSET('Sanitation Data'!$G$32,0,10*ROW('Sanitation Data'!G194)))</f>
        <v/>
      </c>
      <c r="DE200" s="295" t="str">
        <f ca="true">+IF(OFFSET('Sanitation Data'!$H$28,0,10*ROW('Sanitation Data'!H194))="","",OFFSET('Sanitation Data'!$H$28,0,10*ROW('Sanitation Data'!H194)))</f>
        <v/>
      </c>
      <c r="DF200" s="295" t="str">
        <f ca="true">+IF(OFFSET('Sanitation Data'!$H$29,0,10*ROW('Sanitation Data'!H194))="","",OFFSET('Sanitation Data'!$H$29,0,10*ROW('Sanitation Data'!H194)))</f>
        <v/>
      </c>
      <c r="DG200" s="295" t="str">
        <f ca="true">+IF(OFFSET('Sanitation Data'!$H$30,0,10*ROW('Sanitation Data'!H194))="","",OFFSET('Sanitation Data'!$H$30,0,10*ROW('Sanitation Data'!H194)))</f>
        <v/>
      </c>
      <c r="DH200" s="295" t="str">
        <f ca="true">+IF(OFFSET('Sanitation Data'!$H$31,0,10*ROW('Sanitation Data'!H194))="","",OFFSET('Sanitation Data'!$H$31,0,10*ROW('Sanitation Data'!H194)))</f>
        <v/>
      </c>
      <c r="DI200" s="295" t="str">
        <f ca="true">+IF(OFFSET('Sanitation Data'!$H$32,0,10*ROW('Sanitation Data'!H194))="","",OFFSET('Sanitation Data'!$H$32,0,10*ROW('Sanitation Data'!H194)))</f>
        <v/>
      </c>
      <c r="DJ200" s="295" t="str">
        <f ca="true">+IF(OFFSET('Sanitation Data'!$I$28,0,10*ROW('Sanitation Data'!I194))="","",OFFSET('Sanitation Data'!$I$28,0,10*ROW('Sanitation Data'!I194)))</f>
        <v/>
      </c>
      <c r="DK200" s="295" t="str">
        <f ca="true">+IF(OFFSET('Sanitation Data'!$I$29,0,10*ROW('Sanitation Data'!I194))="","",OFFSET('Sanitation Data'!$I$29,0,10*ROW('Sanitation Data'!I194)))</f>
        <v/>
      </c>
      <c r="DL200" s="295" t="str">
        <f ca="true">+IF(OFFSET('Sanitation Data'!$I$30,0,10*ROW('Sanitation Data'!I194))="","",OFFSET('Sanitation Data'!$I$30,0,10*ROW('Sanitation Data'!I194)))</f>
        <v/>
      </c>
      <c r="DM200" s="295" t="str">
        <f ca="true">+IF(OFFSET('Sanitation Data'!$I$31,0,10*ROW('Sanitation Data'!I194))="","",OFFSET('Sanitation Data'!$I$31,0,10*ROW('Sanitation Data'!I194)))</f>
        <v/>
      </c>
      <c r="DN200" s="295" t="str">
        <f ca="true">+IF(OFFSET('Sanitation Data'!$I$32,0,10*ROW('Sanitation Data'!I194))="","",OFFSET('Sanitation Data'!$I$32,0,10*ROW('Sanitation Data'!I194)))</f>
        <v/>
      </c>
      <c r="DO200" s="295" t="str">
        <f ca="true">+IF(OFFSET('Hygiene Data'!$D$11,0,10*ROW('Hygiene Data'!D194))="","",OFFSET('Hygiene Data'!$D$11,0,10*ROW('Hygiene Data'!D194)))</f>
        <v/>
      </c>
      <c r="DP200" s="295" t="str">
        <f ca="true">+IF(OFFSET('Hygiene Data'!$D$12,0,10*ROW('Hygiene Data'!D194))="","",OFFSET('Hygiene Data'!$D$12,0,10*ROW('Hygiene Data'!D194)))</f>
        <v/>
      </c>
      <c r="DQ200" s="295" t="str">
        <f ca="true">+IF(OFFSET('Hygiene Data'!$D$13,0,10*ROW('Hygiene Data'!D194))="","",OFFSET('Hygiene Data'!$D$13,0,10*ROW('Hygiene Data'!D194)))</f>
        <v/>
      </c>
      <c r="DR200" s="295" t="str">
        <f ca="true">+IF(OFFSET('Hygiene Data'!$E$11,0,10*ROW('Hygiene Data'!E194))="","",OFFSET('Hygiene Data'!$E$11,0,10*ROW('Hygiene Data'!E194)))</f>
        <v/>
      </c>
      <c r="DS200" s="295" t="str">
        <f ca="true">+IF(OFFSET('Hygiene Data'!$E$12,0,10*ROW('Hygiene Data'!E194))="","",OFFSET('Hygiene Data'!$E$12,0,10*ROW('Hygiene Data'!E194)))</f>
        <v/>
      </c>
      <c r="DT200" s="295" t="str">
        <f ca="true">+IF(OFFSET('Hygiene Data'!$E$13,0,10*ROW('Hygiene Data'!E194))="","",OFFSET('Hygiene Data'!$E$13,0,10*ROW('Hygiene Data'!E194)))</f>
        <v/>
      </c>
      <c r="DU200" s="295" t="str">
        <f ca="true">+IF(OFFSET('Hygiene Data'!$F$11,0,10*ROW('Hygiene Data'!F194))="","",OFFSET('Hygiene Data'!$F$11,0,10*ROW('Hygiene Data'!F194)))</f>
        <v/>
      </c>
      <c r="DV200" s="295" t="str">
        <f ca="true">+IF(OFFSET('Hygiene Data'!$F$12,0,10*ROW('Hygiene Data'!F194))="","",OFFSET('Hygiene Data'!$F$12,0,10*ROW('Hygiene Data'!F194)))</f>
        <v/>
      </c>
      <c r="DW200" s="295" t="str">
        <f ca="true">+IF(OFFSET('Hygiene Data'!$F$13,0,10*ROW('Hygiene Data'!F194))="","",OFFSET('Hygiene Data'!$F$13,0,10*ROW('Hygiene Data'!F194)))</f>
        <v/>
      </c>
      <c r="DX200" s="295" t="str">
        <f ca="true">+IF(OFFSET('Hygiene Data'!$G$11,0,10*ROW('Hygiene Data'!G194))="","",OFFSET('Hygiene Data'!$G$11,0,10*ROW('Hygiene Data'!G194)))</f>
        <v/>
      </c>
      <c r="DY200" s="295" t="str">
        <f ca="true">+IF(OFFSET('Hygiene Data'!$G$12,0,10*ROW('Hygiene Data'!G194))="","",OFFSET('Hygiene Data'!$G$12,0,10*ROW('Hygiene Data'!G194)))</f>
        <v/>
      </c>
      <c r="DZ200" s="295" t="str">
        <f ca="true">+IF(OFFSET('Hygiene Data'!$G$13,0,10*ROW('Hygiene Data'!G194))="","",OFFSET('Hygiene Data'!$G$13,0,10*ROW('Hygiene Data'!G194)))</f>
        <v/>
      </c>
      <c r="EA200" s="295" t="str">
        <f ca="true">+IF(OFFSET('Hygiene Data'!$H$11,0,10*ROW('Hygiene Data'!H194))="","",OFFSET('Hygiene Data'!$H$11,0,10*ROW('Hygiene Data'!H194)))</f>
        <v/>
      </c>
      <c r="EB200" s="295" t="str">
        <f ca="true">+IF(OFFSET('Hygiene Data'!$H$12,0,10*ROW('Hygiene Data'!H194))="","",OFFSET('Hygiene Data'!$H$12,0,10*ROW('Hygiene Data'!H194)))</f>
        <v/>
      </c>
      <c r="EC200" s="295" t="str">
        <f ca="true">+IF(OFFSET('Hygiene Data'!$H$13,0,10*ROW('Hygiene Data'!H194))="","",OFFSET('Hygiene Data'!$H$13,0,10*ROW('Hygiene Data'!H194)))</f>
        <v/>
      </c>
      <c r="ED200" s="295" t="str">
        <f ca="true">+IF(OFFSET('Hygiene Data'!$I$11,0,10*ROW('Hygiene Data'!I194))="","",OFFSET('Hygiene Data'!$I$11,0,10*ROW('Hygiene Data'!I194)))</f>
        <v/>
      </c>
      <c r="EE200" s="295" t="str">
        <f ca="true">+IF(OFFSET('Hygiene Data'!$I$12,0,10*ROW('Hygiene Data'!I194))="","",OFFSET('Hygiene Data'!$I$12,0,10*ROW('Hygiene Data'!I194)))</f>
        <v/>
      </c>
      <c r="EF200" s="29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5"/>
      <c r="BS201" s="295" t="str">
        <f ca="true">+IF(OFFSET('Water Data'!$D$27,0,10*ROW('Water Data'!D195))="","",OFFSET('Water Data'!$D$27,0,10*ROW('Water Data'!D195)))</f>
        <v/>
      </c>
      <c r="BT201" s="295" t="str">
        <f ca="true">+IF(OFFSET('Water Data'!$D$28,0,10*ROW('Water Data'!D195))="","",OFFSET('Water Data'!$D$28,0,10*ROW('Water Data'!D195)))</f>
        <v/>
      </c>
      <c r="BU201" s="295" t="str">
        <f ca="true">+IF(OFFSET('Water Data'!$D$29,0,10*ROW('Water Data'!D195))="","",OFFSET('Water Data'!$D$29,0,10*ROW('Water Data'!D195)))</f>
        <v/>
      </c>
      <c r="BV201" s="295" t="str">
        <f ca="true">+IF(OFFSET('Water Data'!$E$27,0,10*ROW('Water Data'!E195))="","",OFFSET('Water Data'!$E$27,0,10*ROW('Water Data'!E195)))</f>
        <v/>
      </c>
      <c r="BW201" s="295" t="str">
        <f ca="true">+IF(OFFSET('Water Data'!$E$28,0,10*ROW('Water Data'!E195))="","",OFFSET('Water Data'!$E$28,0,10*ROW('Water Data'!E195)))</f>
        <v/>
      </c>
      <c r="BX201" s="295" t="str">
        <f ca="true">+IF(OFFSET('Water Data'!$E$29,0,10*ROW('Water Data'!E195))="","",OFFSET('Water Data'!$E$29,0,10*ROW('Water Data'!E195)))</f>
        <v/>
      </c>
      <c r="BY201" s="295" t="str">
        <f ca="true">+IF(OFFSET('Water Data'!$F$27,0,10*ROW('Water Data'!F195))="","",OFFSET('Water Data'!$F$27,0,10*ROW('Water Data'!F195)))</f>
        <v/>
      </c>
      <c r="BZ201" s="295" t="str">
        <f ca="true">+IF(OFFSET('Water Data'!$F$28,0,10*ROW('Water Data'!F195))="","",OFFSET('Water Data'!$F$28,0,10*ROW('Water Data'!F195)))</f>
        <v/>
      </c>
      <c r="CA201" s="295" t="str">
        <f ca="true">+IF(OFFSET('Water Data'!$F$29,0,10*ROW('Water Data'!F195))="","",OFFSET('Water Data'!$F$29,0,10*ROW('Water Data'!F195)))</f>
        <v/>
      </c>
      <c r="CB201" s="295" t="str">
        <f ca="true">+IF(OFFSET('Water Data'!$G$27,0,10*ROW('Water Data'!G195))="","",OFFSET('Water Data'!$G$27,0,10*ROW('Water Data'!G195)))</f>
        <v/>
      </c>
      <c r="CC201" s="295" t="str">
        <f ca="true">+IF(OFFSET('Water Data'!$G$28,0,10*ROW('Water Data'!G195))="","",OFFSET('Water Data'!$G$28,0,10*ROW('Water Data'!G195)))</f>
        <v/>
      </c>
      <c r="CD201" s="295" t="str">
        <f ca="true">+IF(OFFSET('Water Data'!$G$29,0,10*ROW('Water Data'!G195))="","",OFFSET('Water Data'!$G$29,0,10*ROW('Water Data'!G195)))</f>
        <v/>
      </c>
      <c r="CE201" s="295" t="str">
        <f ca="true">+IF(OFFSET('Water Data'!$H$27,0,10*ROW('Water Data'!H195))="","",OFFSET('Water Data'!$H$27,0,10*ROW('Water Data'!H195)))</f>
        <v/>
      </c>
      <c r="CF201" s="295" t="str">
        <f ca="true">+IF(OFFSET('Water Data'!$H$28,0,10*ROW('Water Data'!H195))="","",OFFSET('Water Data'!$H$28,0,10*ROW('Water Data'!H195)))</f>
        <v/>
      </c>
      <c r="CG201" s="295" t="str">
        <f ca="true">+IF(OFFSET('Water Data'!$H$29,0,10*ROW('Water Data'!H195))="","",OFFSET('Water Data'!$H$29,0,10*ROW('Water Data'!H195)))</f>
        <v/>
      </c>
      <c r="CH201" s="295" t="str">
        <f ca="true">+IF(OFFSET('Water Data'!$I$27,0,10*ROW('Water Data'!I195))="","",OFFSET('Water Data'!$I$27,0,10*ROW('Water Data'!I195)))</f>
        <v/>
      </c>
      <c r="CI201" s="295" t="str">
        <f ca="true">+IF(OFFSET('Water Data'!$I$28,0,10*ROW('Water Data'!I195))="","",OFFSET('Water Data'!$I$28,0,10*ROW('Water Data'!I195)))</f>
        <v/>
      </c>
      <c r="CJ201" s="295" t="str">
        <f ca="true">+IF(OFFSET('Water Data'!$I$29,0,10*ROW('Water Data'!I195))="","",OFFSET('Water Data'!$I$29,0,10*ROW('Water Data'!I195)))</f>
        <v/>
      </c>
      <c r="CK201" s="295" t="str">
        <f ca="true">+IF(OFFSET('Sanitation Data'!$D$28,0,10*ROW('Sanitation Data'!D195))="","",OFFSET('Sanitation Data'!$D$28,0,10*ROW('Sanitation Data'!D195)))</f>
        <v/>
      </c>
      <c r="CL201" s="295" t="str">
        <f ca="true">+IF(OFFSET('Sanitation Data'!$D$29,0,10*ROW('Sanitation Data'!D195))="","",OFFSET('Sanitation Data'!$D$29,0,10*ROW('Sanitation Data'!D195)))</f>
        <v/>
      </c>
      <c r="CM201" s="295" t="str">
        <f ca="true">+IF(OFFSET('Sanitation Data'!$D$30,0,10*ROW('Sanitation Data'!D195))="","",OFFSET('Sanitation Data'!$D$30,0,10*ROW('Sanitation Data'!D195)))</f>
        <v/>
      </c>
      <c r="CN201" s="295" t="str">
        <f ca="true">+IF(OFFSET('Sanitation Data'!$D$31,0,10*ROW('Sanitation Data'!D195))="","",OFFSET('Sanitation Data'!$D$31,0,10*ROW('Sanitation Data'!D195)))</f>
        <v/>
      </c>
      <c r="CO201" s="295" t="str">
        <f ca="true">+IF(OFFSET('Sanitation Data'!$D$32,0,10*ROW('Sanitation Data'!D195))="","",OFFSET('Sanitation Data'!$D$32,0,10*ROW('Sanitation Data'!D195)))</f>
        <v/>
      </c>
      <c r="CP201" s="295" t="str">
        <f ca="true">+IF(OFFSET('Sanitation Data'!$E$28,0,10*ROW('Sanitation Data'!E195))="","",OFFSET('Sanitation Data'!$E$28,0,10*ROW('Sanitation Data'!E195)))</f>
        <v/>
      </c>
      <c r="CQ201" s="295" t="str">
        <f ca="true">+IF(OFFSET('Sanitation Data'!$E$29,0,10*ROW('Sanitation Data'!E195))="","",OFFSET('Sanitation Data'!$E$29,0,10*ROW('Sanitation Data'!E195)))</f>
        <v/>
      </c>
      <c r="CR201" s="295" t="str">
        <f ca="true">+IF(OFFSET('Sanitation Data'!$E$30,0,10*ROW('Sanitation Data'!E195))="","",OFFSET('Sanitation Data'!$E$30,0,10*ROW('Sanitation Data'!E195)))</f>
        <v/>
      </c>
      <c r="CS201" s="295" t="str">
        <f ca="true">+IF(OFFSET('Sanitation Data'!$E$31,0,10*ROW('Sanitation Data'!E195))="","",OFFSET('Sanitation Data'!$E$31,0,10*ROW('Sanitation Data'!E195)))</f>
        <v/>
      </c>
      <c r="CT201" s="295" t="str">
        <f ca="true">+IF(OFFSET('Sanitation Data'!$E$32,0,10*ROW('Sanitation Data'!E195))="","",OFFSET('Sanitation Data'!$E$32,0,10*ROW('Sanitation Data'!E195)))</f>
        <v/>
      </c>
      <c r="CU201" s="295" t="str">
        <f ca="true">+IF(OFFSET('Sanitation Data'!$F$28,0,10*ROW('Sanitation Data'!F195))="","",OFFSET('Sanitation Data'!$F$28,0,10*ROW('Sanitation Data'!F195)))</f>
        <v/>
      </c>
      <c r="CV201" s="295" t="str">
        <f ca="true">+IF(OFFSET('Sanitation Data'!$F$29,0,10*ROW('Sanitation Data'!F195))="","",OFFSET('Sanitation Data'!$F$29,0,10*ROW('Sanitation Data'!F195)))</f>
        <v/>
      </c>
      <c r="CW201" s="295" t="str">
        <f ca="true">+IF(OFFSET('Sanitation Data'!$F$30,0,10*ROW('Sanitation Data'!F195))="","",OFFSET('Sanitation Data'!$F$30,0,10*ROW('Sanitation Data'!F195)))</f>
        <v/>
      </c>
      <c r="CX201" s="295" t="str">
        <f ca="true">+IF(OFFSET('Sanitation Data'!$F$31,0,10*ROW('Sanitation Data'!F195))="","",OFFSET('Sanitation Data'!$F$31,0,10*ROW('Sanitation Data'!F195)))</f>
        <v/>
      </c>
      <c r="CY201" s="295" t="str">
        <f ca="true">+IF(OFFSET('Sanitation Data'!$F$32,0,10*ROW('Sanitation Data'!F195))="","",OFFSET('Sanitation Data'!$F$32,0,10*ROW('Sanitation Data'!F195)))</f>
        <v/>
      </c>
      <c r="CZ201" s="295" t="str">
        <f ca="true">+IF(OFFSET('Sanitation Data'!$G$28,0,10*ROW('Sanitation Data'!G195))="","",OFFSET('Sanitation Data'!$G$28,0,10*ROW('Sanitation Data'!G195)))</f>
        <v/>
      </c>
      <c r="DA201" s="295" t="str">
        <f ca="true">+IF(OFFSET('Sanitation Data'!$G$29,0,10*ROW('Sanitation Data'!G195))="","",OFFSET('Sanitation Data'!$G$29,0,10*ROW('Sanitation Data'!G195)))</f>
        <v/>
      </c>
      <c r="DB201" s="295" t="str">
        <f ca="true">+IF(OFFSET('Sanitation Data'!$G$30,0,10*ROW('Sanitation Data'!G195))="","",OFFSET('Sanitation Data'!$G$30,0,10*ROW('Sanitation Data'!G195)))</f>
        <v/>
      </c>
      <c r="DC201" s="295" t="str">
        <f ca="true">+IF(OFFSET('Sanitation Data'!$G$31,0,10*ROW('Sanitation Data'!G195))="","",OFFSET('Sanitation Data'!$G$31,0,10*ROW('Sanitation Data'!G195)))</f>
        <v/>
      </c>
      <c r="DD201" s="295" t="str">
        <f ca="true">+IF(OFFSET('Sanitation Data'!$G$32,0,10*ROW('Sanitation Data'!G195))="","",OFFSET('Sanitation Data'!$G$32,0,10*ROW('Sanitation Data'!G195)))</f>
        <v/>
      </c>
      <c r="DE201" s="295" t="str">
        <f ca="true">+IF(OFFSET('Sanitation Data'!$H$28,0,10*ROW('Sanitation Data'!H195))="","",OFFSET('Sanitation Data'!$H$28,0,10*ROW('Sanitation Data'!H195)))</f>
        <v/>
      </c>
      <c r="DF201" s="295" t="str">
        <f ca="true">+IF(OFFSET('Sanitation Data'!$H$29,0,10*ROW('Sanitation Data'!H195))="","",OFFSET('Sanitation Data'!$H$29,0,10*ROW('Sanitation Data'!H195)))</f>
        <v/>
      </c>
      <c r="DG201" s="295" t="str">
        <f ca="true">+IF(OFFSET('Sanitation Data'!$H$30,0,10*ROW('Sanitation Data'!H195))="","",OFFSET('Sanitation Data'!$H$30,0,10*ROW('Sanitation Data'!H195)))</f>
        <v/>
      </c>
      <c r="DH201" s="295" t="str">
        <f ca="true">+IF(OFFSET('Sanitation Data'!$H$31,0,10*ROW('Sanitation Data'!H195))="","",OFFSET('Sanitation Data'!$H$31,0,10*ROW('Sanitation Data'!H195)))</f>
        <v/>
      </c>
      <c r="DI201" s="295" t="str">
        <f ca="true">+IF(OFFSET('Sanitation Data'!$H$32,0,10*ROW('Sanitation Data'!H195))="","",OFFSET('Sanitation Data'!$H$32,0,10*ROW('Sanitation Data'!H195)))</f>
        <v/>
      </c>
      <c r="DJ201" s="295" t="str">
        <f ca="true">+IF(OFFSET('Sanitation Data'!$I$28,0,10*ROW('Sanitation Data'!I195))="","",OFFSET('Sanitation Data'!$I$28,0,10*ROW('Sanitation Data'!I195)))</f>
        <v/>
      </c>
      <c r="DK201" s="295" t="str">
        <f ca="true">+IF(OFFSET('Sanitation Data'!$I$29,0,10*ROW('Sanitation Data'!I195))="","",OFFSET('Sanitation Data'!$I$29,0,10*ROW('Sanitation Data'!I195)))</f>
        <v/>
      </c>
      <c r="DL201" s="295" t="str">
        <f ca="true">+IF(OFFSET('Sanitation Data'!$I$30,0,10*ROW('Sanitation Data'!I195))="","",OFFSET('Sanitation Data'!$I$30,0,10*ROW('Sanitation Data'!I195)))</f>
        <v/>
      </c>
      <c r="DM201" s="295" t="str">
        <f ca="true">+IF(OFFSET('Sanitation Data'!$I$31,0,10*ROW('Sanitation Data'!I195))="","",OFFSET('Sanitation Data'!$I$31,0,10*ROW('Sanitation Data'!I195)))</f>
        <v/>
      </c>
      <c r="DN201" s="295" t="str">
        <f ca="true">+IF(OFFSET('Sanitation Data'!$I$32,0,10*ROW('Sanitation Data'!I195))="","",OFFSET('Sanitation Data'!$I$32,0,10*ROW('Sanitation Data'!I195)))</f>
        <v/>
      </c>
      <c r="DO201" s="295" t="str">
        <f ca="true">+IF(OFFSET('Hygiene Data'!$D$11,0,10*ROW('Hygiene Data'!D195))="","",OFFSET('Hygiene Data'!$D$11,0,10*ROW('Hygiene Data'!D195)))</f>
        <v/>
      </c>
      <c r="DP201" s="295" t="str">
        <f ca="true">+IF(OFFSET('Hygiene Data'!$D$12,0,10*ROW('Hygiene Data'!D195))="","",OFFSET('Hygiene Data'!$D$12,0,10*ROW('Hygiene Data'!D195)))</f>
        <v/>
      </c>
      <c r="DQ201" s="295" t="str">
        <f ca="true">+IF(OFFSET('Hygiene Data'!$D$13,0,10*ROW('Hygiene Data'!D195))="","",OFFSET('Hygiene Data'!$D$13,0,10*ROW('Hygiene Data'!D195)))</f>
        <v/>
      </c>
      <c r="DR201" s="295" t="str">
        <f ca="true">+IF(OFFSET('Hygiene Data'!$E$11,0,10*ROW('Hygiene Data'!E195))="","",OFFSET('Hygiene Data'!$E$11,0,10*ROW('Hygiene Data'!E195)))</f>
        <v/>
      </c>
      <c r="DS201" s="295" t="str">
        <f ca="true">+IF(OFFSET('Hygiene Data'!$E$12,0,10*ROW('Hygiene Data'!E195))="","",OFFSET('Hygiene Data'!$E$12,0,10*ROW('Hygiene Data'!E195)))</f>
        <v/>
      </c>
      <c r="DT201" s="295" t="str">
        <f ca="true">+IF(OFFSET('Hygiene Data'!$E$13,0,10*ROW('Hygiene Data'!E195))="","",OFFSET('Hygiene Data'!$E$13,0,10*ROW('Hygiene Data'!E195)))</f>
        <v/>
      </c>
      <c r="DU201" s="295" t="str">
        <f ca="true">+IF(OFFSET('Hygiene Data'!$F$11,0,10*ROW('Hygiene Data'!F195))="","",OFFSET('Hygiene Data'!$F$11,0,10*ROW('Hygiene Data'!F195)))</f>
        <v/>
      </c>
      <c r="DV201" s="295" t="str">
        <f ca="true">+IF(OFFSET('Hygiene Data'!$F$12,0,10*ROW('Hygiene Data'!F195))="","",OFFSET('Hygiene Data'!$F$12,0,10*ROW('Hygiene Data'!F195)))</f>
        <v/>
      </c>
      <c r="DW201" s="295" t="str">
        <f ca="true">+IF(OFFSET('Hygiene Data'!$F$13,0,10*ROW('Hygiene Data'!F195))="","",OFFSET('Hygiene Data'!$F$13,0,10*ROW('Hygiene Data'!F195)))</f>
        <v/>
      </c>
      <c r="DX201" s="295" t="str">
        <f ca="true">+IF(OFFSET('Hygiene Data'!$G$11,0,10*ROW('Hygiene Data'!G195))="","",OFFSET('Hygiene Data'!$G$11,0,10*ROW('Hygiene Data'!G195)))</f>
        <v/>
      </c>
      <c r="DY201" s="295" t="str">
        <f ca="true">+IF(OFFSET('Hygiene Data'!$G$12,0,10*ROW('Hygiene Data'!G195))="","",OFFSET('Hygiene Data'!$G$12,0,10*ROW('Hygiene Data'!G195)))</f>
        <v/>
      </c>
      <c r="DZ201" s="295" t="str">
        <f ca="true">+IF(OFFSET('Hygiene Data'!$G$13,0,10*ROW('Hygiene Data'!G195))="","",OFFSET('Hygiene Data'!$G$13,0,10*ROW('Hygiene Data'!G195)))</f>
        <v/>
      </c>
      <c r="EA201" s="295" t="str">
        <f ca="true">+IF(OFFSET('Hygiene Data'!$H$11,0,10*ROW('Hygiene Data'!H195))="","",OFFSET('Hygiene Data'!$H$11,0,10*ROW('Hygiene Data'!H195)))</f>
        <v/>
      </c>
      <c r="EB201" s="295" t="str">
        <f ca="true">+IF(OFFSET('Hygiene Data'!$H$12,0,10*ROW('Hygiene Data'!H195))="","",OFFSET('Hygiene Data'!$H$12,0,10*ROW('Hygiene Data'!H195)))</f>
        <v/>
      </c>
      <c r="EC201" s="295" t="str">
        <f ca="true">+IF(OFFSET('Hygiene Data'!$H$13,0,10*ROW('Hygiene Data'!H195))="","",OFFSET('Hygiene Data'!$H$13,0,10*ROW('Hygiene Data'!H195)))</f>
        <v/>
      </c>
      <c r="ED201" s="295" t="str">
        <f ca="true">+IF(OFFSET('Hygiene Data'!$I$11,0,10*ROW('Hygiene Data'!I195))="","",OFFSET('Hygiene Data'!$I$11,0,10*ROW('Hygiene Data'!I195)))</f>
        <v/>
      </c>
      <c r="EE201" s="295" t="str">
        <f ca="true">+IF(OFFSET('Hygiene Data'!$I$12,0,10*ROW('Hygiene Data'!I195))="","",OFFSET('Hygiene Data'!$I$12,0,10*ROW('Hygiene Data'!I195)))</f>
        <v/>
      </c>
      <c r="EF201" s="29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5"/>
      <c r="BS202" s="295" t="str">
        <f ca="true">+IF(OFFSET('Water Data'!$D$27,0,10*ROW('Water Data'!D196))="","",OFFSET('Water Data'!$D$27,0,10*ROW('Water Data'!D196)))</f>
        <v/>
      </c>
      <c r="BT202" s="295" t="str">
        <f ca="true">+IF(OFFSET('Water Data'!$D$28,0,10*ROW('Water Data'!D196))="","",OFFSET('Water Data'!$D$28,0,10*ROW('Water Data'!D196)))</f>
        <v/>
      </c>
      <c r="BU202" s="295" t="str">
        <f ca="true">+IF(OFFSET('Water Data'!$D$29,0,10*ROW('Water Data'!D196))="","",OFFSET('Water Data'!$D$29,0,10*ROW('Water Data'!D196)))</f>
        <v/>
      </c>
      <c r="BV202" s="295" t="str">
        <f ca="true">+IF(OFFSET('Water Data'!$E$27,0,10*ROW('Water Data'!E196))="","",OFFSET('Water Data'!$E$27,0,10*ROW('Water Data'!E196)))</f>
        <v/>
      </c>
      <c r="BW202" s="295" t="str">
        <f ca="true">+IF(OFFSET('Water Data'!$E$28,0,10*ROW('Water Data'!E196))="","",OFFSET('Water Data'!$E$28,0,10*ROW('Water Data'!E196)))</f>
        <v/>
      </c>
      <c r="BX202" s="295" t="str">
        <f ca="true">+IF(OFFSET('Water Data'!$E$29,0,10*ROW('Water Data'!E196))="","",OFFSET('Water Data'!$E$29,0,10*ROW('Water Data'!E196)))</f>
        <v/>
      </c>
      <c r="BY202" s="295" t="str">
        <f ca="true">+IF(OFFSET('Water Data'!$F$27,0,10*ROW('Water Data'!F196))="","",OFFSET('Water Data'!$F$27,0,10*ROW('Water Data'!F196)))</f>
        <v/>
      </c>
      <c r="BZ202" s="295" t="str">
        <f ca="true">+IF(OFFSET('Water Data'!$F$28,0,10*ROW('Water Data'!F196))="","",OFFSET('Water Data'!$F$28,0,10*ROW('Water Data'!F196)))</f>
        <v/>
      </c>
      <c r="CA202" s="295" t="str">
        <f ca="true">+IF(OFFSET('Water Data'!$F$29,0,10*ROW('Water Data'!F196))="","",OFFSET('Water Data'!$F$29,0,10*ROW('Water Data'!F196)))</f>
        <v/>
      </c>
      <c r="CB202" s="295" t="str">
        <f ca="true">+IF(OFFSET('Water Data'!$G$27,0,10*ROW('Water Data'!G196))="","",OFFSET('Water Data'!$G$27,0,10*ROW('Water Data'!G196)))</f>
        <v/>
      </c>
      <c r="CC202" s="295" t="str">
        <f ca="true">+IF(OFFSET('Water Data'!$G$28,0,10*ROW('Water Data'!G196))="","",OFFSET('Water Data'!$G$28,0,10*ROW('Water Data'!G196)))</f>
        <v/>
      </c>
      <c r="CD202" s="295" t="str">
        <f ca="true">+IF(OFFSET('Water Data'!$G$29,0,10*ROW('Water Data'!G196))="","",OFFSET('Water Data'!$G$29,0,10*ROW('Water Data'!G196)))</f>
        <v/>
      </c>
      <c r="CE202" s="295" t="str">
        <f ca="true">+IF(OFFSET('Water Data'!$H$27,0,10*ROW('Water Data'!H196))="","",OFFSET('Water Data'!$H$27,0,10*ROW('Water Data'!H196)))</f>
        <v/>
      </c>
      <c r="CF202" s="295" t="str">
        <f ca="true">+IF(OFFSET('Water Data'!$H$28,0,10*ROW('Water Data'!H196))="","",OFFSET('Water Data'!$H$28,0,10*ROW('Water Data'!H196)))</f>
        <v/>
      </c>
      <c r="CG202" s="295" t="str">
        <f ca="true">+IF(OFFSET('Water Data'!$H$29,0,10*ROW('Water Data'!H196))="","",OFFSET('Water Data'!$H$29,0,10*ROW('Water Data'!H196)))</f>
        <v/>
      </c>
      <c r="CH202" s="295" t="str">
        <f ca="true">+IF(OFFSET('Water Data'!$I$27,0,10*ROW('Water Data'!I196))="","",OFFSET('Water Data'!$I$27,0,10*ROW('Water Data'!I196)))</f>
        <v/>
      </c>
      <c r="CI202" s="295" t="str">
        <f ca="true">+IF(OFFSET('Water Data'!$I$28,0,10*ROW('Water Data'!I196))="","",OFFSET('Water Data'!$I$28,0,10*ROW('Water Data'!I196)))</f>
        <v/>
      </c>
      <c r="CJ202" s="295" t="str">
        <f ca="true">+IF(OFFSET('Water Data'!$I$29,0,10*ROW('Water Data'!I196))="","",OFFSET('Water Data'!$I$29,0,10*ROW('Water Data'!I196)))</f>
        <v/>
      </c>
      <c r="CK202" s="295" t="str">
        <f ca="true">+IF(OFFSET('Sanitation Data'!$D$28,0,10*ROW('Sanitation Data'!D196))="","",OFFSET('Sanitation Data'!$D$28,0,10*ROW('Sanitation Data'!D196)))</f>
        <v/>
      </c>
      <c r="CL202" s="295" t="str">
        <f ca="true">+IF(OFFSET('Sanitation Data'!$D$29,0,10*ROW('Sanitation Data'!D196))="","",OFFSET('Sanitation Data'!$D$29,0,10*ROW('Sanitation Data'!D196)))</f>
        <v/>
      </c>
      <c r="CM202" s="295" t="str">
        <f ca="true">+IF(OFFSET('Sanitation Data'!$D$30,0,10*ROW('Sanitation Data'!D196))="","",OFFSET('Sanitation Data'!$D$30,0,10*ROW('Sanitation Data'!D196)))</f>
        <v/>
      </c>
      <c r="CN202" s="295" t="str">
        <f ca="true">+IF(OFFSET('Sanitation Data'!$D$31,0,10*ROW('Sanitation Data'!D196))="","",OFFSET('Sanitation Data'!$D$31,0,10*ROW('Sanitation Data'!D196)))</f>
        <v/>
      </c>
      <c r="CO202" s="295" t="str">
        <f ca="true">+IF(OFFSET('Sanitation Data'!$D$32,0,10*ROW('Sanitation Data'!D196))="","",OFFSET('Sanitation Data'!$D$32,0,10*ROW('Sanitation Data'!D196)))</f>
        <v/>
      </c>
      <c r="CP202" s="295" t="str">
        <f ca="true">+IF(OFFSET('Sanitation Data'!$E$28,0,10*ROW('Sanitation Data'!E196))="","",OFFSET('Sanitation Data'!$E$28,0,10*ROW('Sanitation Data'!E196)))</f>
        <v/>
      </c>
      <c r="CQ202" s="295" t="str">
        <f ca="true">+IF(OFFSET('Sanitation Data'!$E$29,0,10*ROW('Sanitation Data'!E196))="","",OFFSET('Sanitation Data'!$E$29,0,10*ROW('Sanitation Data'!E196)))</f>
        <v/>
      </c>
      <c r="CR202" s="295" t="str">
        <f ca="true">+IF(OFFSET('Sanitation Data'!$E$30,0,10*ROW('Sanitation Data'!E196))="","",OFFSET('Sanitation Data'!$E$30,0,10*ROW('Sanitation Data'!E196)))</f>
        <v/>
      </c>
      <c r="CS202" s="295" t="str">
        <f ca="true">+IF(OFFSET('Sanitation Data'!$E$31,0,10*ROW('Sanitation Data'!E196))="","",OFFSET('Sanitation Data'!$E$31,0,10*ROW('Sanitation Data'!E196)))</f>
        <v/>
      </c>
      <c r="CT202" s="295" t="str">
        <f ca="true">+IF(OFFSET('Sanitation Data'!$E$32,0,10*ROW('Sanitation Data'!E196))="","",OFFSET('Sanitation Data'!$E$32,0,10*ROW('Sanitation Data'!E196)))</f>
        <v/>
      </c>
      <c r="CU202" s="295" t="str">
        <f ca="true">+IF(OFFSET('Sanitation Data'!$F$28,0,10*ROW('Sanitation Data'!F196))="","",OFFSET('Sanitation Data'!$F$28,0,10*ROW('Sanitation Data'!F196)))</f>
        <v/>
      </c>
      <c r="CV202" s="295" t="str">
        <f ca="true">+IF(OFFSET('Sanitation Data'!$F$29,0,10*ROW('Sanitation Data'!F196))="","",OFFSET('Sanitation Data'!$F$29,0,10*ROW('Sanitation Data'!F196)))</f>
        <v/>
      </c>
      <c r="CW202" s="295" t="str">
        <f ca="true">+IF(OFFSET('Sanitation Data'!$F$30,0,10*ROW('Sanitation Data'!F196))="","",OFFSET('Sanitation Data'!$F$30,0,10*ROW('Sanitation Data'!F196)))</f>
        <v/>
      </c>
      <c r="CX202" s="295" t="str">
        <f ca="true">+IF(OFFSET('Sanitation Data'!$F$31,0,10*ROW('Sanitation Data'!F196))="","",OFFSET('Sanitation Data'!$F$31,0,10*ROW('Sanitation Data'!F196)))</f>
        <v/>
      </c>
      <c r="CY202" s="295" t="str">
        <f ca="true">+IF(OFFSET('Sanitation Data'!$F$32,0,10*ROW('Sanitation Data'!F196))="","",OFFSET('Sanitation Data'!$F$32,0,10*ROW('Sanitation Data'!F196)))</f>
        <v/>
      </c>
      <c r="CZ202" s="295" t="str">
        <f ca="true">+IF(OFFSET('Sanitation Data'!$G$28,0,10*ROW('Sanitation Data'!G196))="","",OFFSET('Sanitation Data'!$G$28,0,10*ROW('Sanitation Data'!G196)))</f>
        <v/>
      </c>
      <c r="DA202" s="295" t="str">
        <f ca="true">+IF(OFFSET('Sanitation Data'!$G$29,0,10*ROW('Sanitation Data'!G196))="","",OFFSET('Sanitation Data'!$G$29,0,10*ROW('Sanitation Data'!G196)))</f>
        <v/>
      </c>
      <c r="DB202" s="295" t="str">
        <f ca="true">+IF(OFFSET('Sanitation Data'!$G$30,0,10*ROW('Sanitation Data'!G196))="","",OFFSET('Sanitation Data'!$G$30,0,10*ROW('Sanitation Data'!G196)))</f>
        <v/>
      </c>
      <c r="DC202" s="295" t="str">
        <f ca="true">+IF(OFFSET('Sanitation Data'!$G$31,0,10*ROW('Sanitation Data'!G196))="","",OFFSET('Sanitation Data'!$G$31,0,10*ROW('Sanitation Data'!G196)))</f>
        <v/>
      </c>
      <c r="DD202" s="295" t="str">
        <f ca="true">+IF(OFFSET('Sanitation Data'!$G$32,0,10*ROW('Sanitation Data'!G196))="","",OFFSET('Sanitation Data'!$G$32,0,10*ROW('Sanitation Data'!G196)))</f>
        <v/>
      </c>
      <c r="DE202" s="295" t="str">
        <f ca="true">+IF(OFFSET('Sanitation Data'!$H$28,0,10*ROW('Sanitation Data'!H196))="","",OFFSET('Sanitation Data'!$H$28,0,10*ROW('Sanitation Data'!H196)))</f>
        <v/>
      </c>
      <c r="DF202" s="295" t="str">
        <f ca="true">+IF(OFFSET('Sanitation Data'!$H$29,0,10*ROW('Sanitation Data'!H196))="","",OFFSET('Sanitation Data'!$H$29,0,10*ROW('Sanitation Data'!H196)))</f>
        <v/>
      </c>
      <c r="DG202" s="295" t="str">
        <f ca="true">+IF(OFFSET('Sanitation Data'!$H$30,0,10*ROW('Sanitation Data'!H196))="","",OFFSET('Sanitation Data'!$H$30,0,10*ROW('Sanitation Data'!H196)))</f>
        <v/>
      </c>
      <c r="DH202" s="295" t="str">
        <f ca="true">+IF(OFFSET('Sanitation Data'!$H$31,0,10*ROW('Sanitation Data'!H196))="","",OFFSET('Sanitation Data'!$H$31,0,10*ROW('Sanitation Data'!H196)))</f>
        <v/>
      </c>
      <c r="DI202" s="295" t="str">
        <f ca="true">+IF(OFFSET('Sanitation Data'!$H$32,0,10*ROW('Sanitation Data'!H196))="","",OFFSET('Sanitation Data'!$H$32,0,10*ROW('Sanitation Data'!H196)))</f>
        <v/>
      </c>
      <c r="DJ202" s="295" t="str">
        <f ca="true">+IF(OFFSET('Sanitation Data'!$I$28,0,10*ROW('Sanitation Data'!I196))="","",OFFSET('Sanitation Data'!$I$28,0,10*ROW('Sanitation Data'!I196)))</f>
        <v/>
      </c>
      <c r="DK202" s="295" t="str">
        <f ca="true">+IF(OFFSET('Sanitation Data'!$I$29,0,10*ROW('Sanitation Data'!I196))="","",OFFSET('Sanitation Data'!$I$29,0,10*ROW('Sanitation Data'!I196)))</f>
        <v/>
      </c>
      <c r="DL202" s="295" t="str">
        <f ca="true">+IF(OFFSET('Sanitation Data'!$I$30,0,10*ROW('Sanitation Data'!I196))="","",OFFSET('Sanitation Data'!$I$30,0,10*ROW('Sanitation Data'!I196)))</f>
        <v/>
      </c>
      <c r="DM202" s="295" t="str">
        <f ca="true">+IF(OFFSET('Sanitation Data'!$I$31,0,10*ROW('Sanitation Data'!I196))="","",OFFSET('Sanitation Data'!$I$31,0,10*ROW('Sanitation Data'!I196)))</f>
        <v/>
      </c>
      <c r="DN202" s="295" t="str">
        <f ca="true">+IF(OFFSET('Sanitation Data'!$I$32,0,10*ROW('Sanitation Data'!I196))="","",OFFSET('Sanitation Data'!$I$32,0,10*ROW('Sanitation Data'!I196)))</f>
        <v/>
      </c>
      <c r="DO202" s="295" t="str">
        <f ca="true">+IF(OFFSET('Hygiene Data'!$D$11,0,10*ROW('Hygiene Data'!D196))="","",OFFSET('Hygiene Data'!$D$11,0,10*ROW('Hygiene Data'!D196)))</f>
        <v/>
      </c>
      <c r="DP202" s="295" t="str">
        <f ca="true">+IF(OFFSET('Hygiene Data'!$D$12,0,10*ROW('Hygiene Data'!D196))="","",OFFSET('Hygiene Data'!$D$12,0,10*ROW('Hygiene Data'!D196)))</f>
        <v/>
      </c>
      <c r="DQ202" s="295" t="str">
        <f ca="true">+IF(OFFSET('Hygiene Data'!$D$13,0,10*ROW('Hygiene Data'!D196))="","",OFFSET('Hygiene Data'!$D$13,0,10*ROW('Hygiene Data'!D196)))</f>
        <v/>
      </c>
      <c r="DR202" s="295" t="str">
        <f ca="true">+IF(OFFSET('Hygiene Data'!$E$11,0,10*ROW('Hygiene Data'!E196))="","",OFFSET('Hygiene Data'!$E$11,0,10*ROW('Hygiene Data'!E196)))</f>
        <v/>
      </c>
      <c r="DS202" s="295" t="str">
        <f ca="true">+IF(OFFSET('Hygiene Data'!$E$12,0,10*ROW('Hygiene Data'!E196))="","",OFFSET('Hygiene Data'!$E$12,0,10*ROW('Hygiene Data'!E196)))</f>
        <v/>
      </c>
      <c r="DT202" s="295" t="str">
        <f ca="true">+IF(OFFSET('Hygiene Data'!$E$13,0,10*ROW('Hygiene Data'!E196))="","",OFFSET('Hygiene Data'!$E$13,0,10*ROW('Hygiene Data'!E196)))</f>
        <v/>
      </c>
      <c r="DU202" s="295" t="str">
        <f ca="true">+IF(OFFSET('Hygiene Data'!$F$11,0,10*ROW('Hygiene Data'!F196))="","",OFFSET('Hygiene Data'!$F$11,0,10*ROW('Hygiene Data'!F196)))</f>
        <v/>
      </c>
      <c r="DV202" s="295" t="str">
        <f ca="true">+IF(OFFSET('Hygiene Data'!$F$12,0,10*ROW('Hygiene Data'!F196))="","",OFFSET('Hygiene Data'!$F$12,0,10*ROW('Hygiene Data'!F196)))</f>
        <v/>
      </c>
      <c r="DW202" s="295" t="str">
        <f ca="true">+IF(OFFSET('Hygiene Data'!$F$13,0,10*ROW('Hygiene Data'!F196))="","",OFFSET('Hygiene Data'!$F$13,0,10*ROW('Hygiene Data'!F196)))</f>
        <v/>
      </c>
      <c r="DX202" s="295" t="str">
        <f ca="true">+IF(OFFSET('Hygiene Data'!$G$11,0,10*ROW('Hygiene Data'!G196))="","",OFFSET('Hygiene Data'!$G$11,0,10*ROW('Hygiene Data'!G196)))</f>
        <v/>
      </c>
      <c r="DY202" s="295" t="str">
        <f ca="true">+IF(OFFSET('Hygiene Data'!$G$12,0,10*ROW('Hygiene Data'!G196))="","",OFFSET('Hygiene Data'!$G$12,0,10*ROW('Hygiene Data'!G196)))</f>
        <v/>
      </c>
      <c r="DZ202" s="295" t="str">
        <f ca="true">+IF(OFFSET('Hygiene Data'!$G$13,0,10*ROW('Hygiene Data'!G196))="","",OFFSET('Hygiene Data'!$G$13,0,10*ROW('Hygiene Data'!G196)))</f>
        <v/>
      </c>
      <c r="EA202" s="295" t="str">
        <f ca="true">+IF(OFFSET('Hygiene Data'!$H$11,0,10*ROW('Hygiene Data'!H196))="","",OFFSET('Hygiene Data'!$H$11,0,10*ROW('Hygiene Data'!H196)))</f>
        <v/>
      </c>
      <c r="EB202" s="295" t="str">
        <f ca="true">+IF(OFFSET('Hygiene Data'!$H$12,0,10*ROW('Hygiene Data'!H196))="","",OFFSET('Hygiene Data'!$H$12,0,10*ROW('Hygiene Data'!H196)))</f>
        <v/>
      </c>
      <c r="EC202" s="295" t="str">
        <f ca="true">+IF(OFFSET('Hygiene Data'!$H$13,0,10*ROW('Hygiene Data'!H196))="","",OFFSET('Hygiene Data'!$H$13,0,10*ROW('Hygiene Data'!H196)))</f>
        <v/>
      </c>
      <c r="ED202" s="295" t="str">
        <f ca="true">+IF(OFFSET('Hygiene Data'!$I$11,0,10*ROW('Hygiene Data'!I196))="","",OFFSET('Hygiene Data'!$I$11,0,10*ROW('Hygiene Data'!I196)))</f>
        <v/>
      </c>
      <c r="EE202" s="295" t="str">
        <f ca="true">+IF(OFFSET('Hygiene Data'!$I$12,0,10*ROW('Hygiene Data'!I196))="","",OFFSET('Hygiene Data'!$I$12,0,10*ROW('Hygiene Data'!I196)))</f>
        <v/>
      </c>
      <c r="EF202" s="29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5"/>
      <c r="BS203" s="295" t="str">
        <f ca="true">+IF(OFFSET('Water Data'!$D$27,0,10*ROW('Water Data'!D197))="","",OFFSET('Water Data'!$D$27,0,10*ROW('Water Data'!D197)))</f>
        <v/>
      </c>
      <c r="BT203" s="295" t="str">
        <f ca="true">+IF(OFFSET('Water Data'!$D$28,0,10*ROW('Water Data'!D197))="","",OFFSET('Water Data'!$D$28,0,10*ROW('Water Data'!D197)))</f>
        <v/>
      </c>
      <c r="BU203" s="295" t="str">
        <f ca="true">+IF(OFFSET('Water Data'!$D$29,0,10*ROW('Water Data'!D197))="","",OFFSET('Water Data'!$D$29,0,10*ROW('Water Data'!D197)))</f>
        <v/>
      </c>
      <c r="BV203" s="295" t="str">
        <f ca="true">+IF(OFFSET('Water Data'!$E$27,0,10*ROW('Water Data'!E197))="","",OFFSET('Water Data'!$E$27,0,10*ROW('Water Data'!E197)))</f>
        <v/>
      </c>
      <c r="BW203" s="295" t="str">
        <f ca="true">+IF(OFFSET('Water Data'!$E$28,0,10*ROW('Water Data'!E197))="","",OFFSET('Water Data'!$E$28,0,10*ROW('Water Data'!E197)))</f>
        <v/>
      </c>
      <c r="BX203" s="295" t="str">
        <f ca="true">+IF(OFFSET('Water Data'!$E$29,0,10*ROW('Water Data'!E197))="","",OFFSET('Water Data'!$E$29,0,10*ROW('Water Data'!E197)))</f>
        <v/>
      </c>
      <c r="BY203" s="295" t="str">
        <f ca="true">+IF(OFFSET('Water Data'!$F$27,0,10*ROW('Water Data'!F197))="","",OFFSET('Water Data'!$F$27,0,10*ROW('Water Data'!F197)))</f>
        <v/>
      </c>
      <c r="BZ203" s="295" t="str">
        <f ca="true">+IF(OFFSET('Water Data'!$F$28,0,10*ROW('Water Data'!F197))="","",OFFSET('Water Data'!$F$28,0,10*ROW('Water Data'!F197)))</f>
        <v/>
      </c>
      <c r="CA203" s="295" t="str">
        <f ca="true">+IF(OFFSET('Water Data'!$F$29,0,10*ROW('Water Data'!F197))="","",OFFSET('Water Data'!$F$29,0,10*ROW('Water Data'!F197)))</f>
        <v/>
      </c>
      <c r="CB203" s="295" t="str">
        <f ca="true">+IF(OFFSET('Water Data'!$G$27,0,10*ROW('Water Data'!G197))="","",OFFSET('Water Data'!$G$27,0,10*ROW('Water Data'!G197)))</f>
        <v/>
      </c>
      <c r="CC203" s="295" t="str">
        <f ca="true">+IF(OFFSET('Water Data'!$G$28,0,10*ROW('Water Data'!G197))="","",OFFSET('Water Data'!$G$28,0,10*ROW('Water Data'!G197)))</f>
        <v/>
      </c>
      <c r="CD203" s="295" t="str">
        <f ca="true">+IF(OFFSET('Water Data'!$G$29,0,10*ROW('Water Data'!G197))="","",OFFSET('Water Data'!$G$29,0,10*ROW('Water Data'!G197)))</f>
        <v/>
      </c>
      <c r="CE203" s="295" t="str">
        <f ca="true">+IF(OFFSET('Water Data'!$H$27,0,10*ROW('Water Data'!H197))="","",OFFSET('Water Data'!$H$27,0,10*ROW('Water Data'!H197)))</f>
        <v/>
      </c>
      <c r="CF203" s="295" t="str">
        <f ca="true">+IF(OFFSET('Water Data'!$H$28,0,10*ROW('Water Data'!H197))="","",OFFSET('Water Data'!$H$28,0,10*ROW('Water Data'!H197)))</f>
        <v/>
      </c>
      <c r="CG203" s="295" t="str">
        <f ca="true">+IF(OFFSET('Water Data'!$H$29,0,10*ROW('Water Data'!H197))="","",OFFSET('Water Data'!$H$29,0,10*ROW('Water Data'!H197)))</f>
        <v/>
      </c>
      <c r="CH203" s="295" t="str">
        <f ca="true">+IF(OFFSET('Water Data'!$I$27,0,10*ROW('Water Data'!I197))="","",OFFSET('Water Data'!$I$27,0,10*ROW('Water Data'!I197)))</f>
        <v/>
      </c>
      <c r="CI203" s="295" t="str">
        <f ca="true">+IF(OFFSET('Water Data'!$I$28,0,10*ROW('Water Data'!I197))="","",OFFSET('Water Data'!$I$28,0,10*ROW('Water Data'!I197)))</f>
        <v/>
      </c>
      <c r="CJ203" s="295" t="str">
        <f ca="true">+IF(OFFSET('Water Data'!$I$29,0,10*ROW('Water Data'!I197))="","",OFFSET('Water Data'!$I$29,0,10*ROW('Water Data'!I197)))</f>
        <v/>
      </c>
      <c r="CK203" s="295" t="str">
        <f ca="true">+IF(OFFSET('Sanitation Data'!$D$28,0,10*ROW('Sanitation Data'!D197))="","",OFFSET('Sanitation Data'!$D$28,0,10*ROW('Sanitation Data'!D197)))</f>
        <v/>
      </c>
      <c r="CL203" s="295" t="str">
        <f ca="true">+IF(OFFSET('Sanitation Data'!$D$29,0,10*ROW('Sanitation Data'!D197))="","",OFFSET('Sanitation Data'!$D$29,0,10*ROW('Sanitation Data'!D197)))</f>
        <v/>
      </c>
      <c r="CM203" s="295" t="str">
        <f ca="true">+IF(OFFSET('Sanitation Data'!$D$30,0,10*ROW('Sanitation Data'!D197))="","",OFFSET('Sanitation Data'!$D$30,0,10*ROW('Sanitation Data'!D197)))</f>
        <v/>
      </c>
      <c r="CN203" s="295" t="str">
        <f ca="true">+IF(OFFSET('Sanitation Data'!$D$31,0,10*ROW('Sanitation Data'!D197))="","",OFFSET('Sanitation Data'!$D$31,0,10*ROW('Sanitation Data'!D197)))</f>
        <v/>
      </c>
      <c r="CO203" s="295" t="str">
        <f ca="true">+IF(OFFSET('Sanitation Data'!$D$32,0,10*ROW('Sanitation Data'!D197))="","",OFFSET('Sanitation Data'!$D$32,0,10*ROW('Sanitation Data'!D197)))</f>
        <v/>
      </c>
      <c r="CP203" s="295" t="str">
        <f ca="true">+IF(OFFSET('Sanitation Data'!$E$28,0,10*ROW('Sanitation Data'!E197))="","",OFFSET('Sanitation Data'!$E$28,0,10*ROW('Sanitation Data'!E197)))</f>
        <v/>
      </c>
      <c r="CQ203" s="295" t="str">
        <f ca="true">+IF(OFFSET('Sanitation Data'!$E$29,0,10*ROW('Sanitation Data'!E197))="","",OFFSET('Sanitation Data'!$E$29,0,10*ROW('Sanitation Data'!E197)))</f>
        <v/>
      </c>
      <c r="CR203" s="295" t="str">
        <f ca="true">+IF(OFFSET('Sanitation Data'!$E$30,0,10*ROW('Sanitation Data'!E197))="","",OFFSET('Sanitation Data'!$E$30,0,10*ROW('Sanitation Data'!E197)))</f>
        <v/>
      </c>
      <c r="CS203" s="295" t="str">
        <f ca="true">+IF(OFFSET('Sanitation Data'!$E$31,0,10*ROW('Sanitation Data'!E197))="","",OFFSET('Sanitation Data'!$E$31,0,10*ROW('Sanitation Data'!E197)))</f>
        <v/>
      </c>
      <c r="CT203" s="295" t="str">
        <f ca="true">+IF(OFFSET('Sanitation Data'!$E$32,0,10*ROW('Sanitation Data'!E197))="","",OFFSET('Sanitation Data'!$E$32,0,10*ROW('Sanitation Data'!E197)))</f>
        <v/>
      </c>
      <c r="CU203" s="295" t="str">
        <f ca="true">+IF(OFFSET('Sanitation Data'!$F$28,0,10*ROW('Sanitation Data'!F197))="","",OFFSET('Sanitation Data'!$F$28,0,10*ROW('Sanitation Data'!F197)))</f>
        <v/>
      </c>
      <c r="CV203" s="295" t="str">
        <f ca="true">+IF(OFFSET('Sanitation Data'!$F$29,0,10*ROW('Sanitation Data'!F197))="","",OFFSET('Sanitation Data'!$F$29,0,10*ROW('Sanitation Data'!F197)))</f>
        <v/>
      </c>
      <c r="CW203" s="295" t="str">
        <f ca="true">+IF(OFFSET('Sanitation Data'!$F$30,0,10*ROW('Sanitation Data'!F197))="","",OFFSET('Sanitation Data'!$F$30,0,10*ROW('Sanitation Data'!F197)))</f>
        <v/>
      </c>
      <c r="CX203" s="295" t="str">
        <f ca="true">+IF(OFFSET('Sanitation Data'!$F$31,0,10*ROW('Sanitation Data'!F197))="","",OFFSET('Sanitation Data'!$F$31,0,10*ROW('Sanitation Data'!F197)))</f>
        <v/>
      </c>
      <c r="CY203" s="295" t="str">
        <f ca="true">+IF(OFFSET('Sanitation Data'!$F$32,0,10*ROW('Sanitation Data'!F197))="","",OFFSET('Sanitation Data'!$F$32,0,10*ROW('Sanitation Data'!F197)))</f>
        <v/>
      </c>
      <c r="CZ203" s="295" t="str">
        <f ca="true">+IF(OFFSET('Sanitation Data'!$G$28,0,10*ROW('Sanitation Data'!G197))="","",OFFSET('Sanitation Data'!$G$28,0,10*ROW('Sanitation Data'!G197)))</f>
        <v/>
      </c>
      <c r="DA203" s="295" t="str">
        <f ca="true">+IF(OFFSET('Sanitation Data'!$G$29,0,10*ROW('Sanitation Data'!G197))="","",OFFSET('Sanitation Data'!$G$29,0,10*ROW('Sanitation Data'!G197)))</f>
        <v/>
      </c>
      <c r="DB203" s="295" t="str">
        <f ca="true">+IF(OFFSET('Sanitation Data'!$G$30,0,10*ROW('Sanitation Data'!G197))="","",OFFSET('Sanitation Data'!$G$30,0,10*ROW('Sanitation Data'!G197)))</f>
        <v/>
      </c>
      <c r="DC203" s="295" t="str">
        <f ca="true">+IF(OFFSET('Sanitation Data'!$G$31,0,10*ROW('Sanitation Data'!G197))="","",OFFSET('Sanitation Data'!$G$31,0,10*ROW('Sanitation Data'!G197)))</f>
        <v/>
      </c>
      <c r="DD203" s="295" t="str">
        <f ca="true">+IF(OFFSET('Sanitation Data'!$G$32,0,10*ROW('Sanitation Data'!G197))="","",OFFSET('Sanitation Data'!$G$32,0,10*ROW('Sanitation Data'!G197)))</f>
        <v/>
      </c>
      <c r="DE203" s="295" t="str">
        <f ca="true">+IF(OFFSET('Sanitation Data'!$H$28,0,10*ROW('Sanitation Data'!H197))="","",OFFSET('Sanitation Data'!$H$28,0,10*ROW('Sanitation Data'!H197)))</f>
        <v/>
      </c>
      <c r="DF203" s="295" t="str">
        <f ca="true">+IF(OFFSET('Sanitation Data'!$H$29,0,10*ROW('Sanitation Data'!H197))="","",OFFSET('Sanitation Data'!$H$29,0,10*ROW('Sanitation Data'!H197)))</f>
        <v/>
      </c>
      <c r="DG203" s="295" t="str">
        <f ca="true">+IF(OFFSET('Sanitation Data'!$H$30,0,10*ROW('Sanitation Data'!H197))="","",OFFSET('Sanitation Data'!$H$30,0,10*ROW('Sanitation Data'!H197)))</f>
        <v/>
      </c>
      <c r="DH203" s="295" t="str">
        <f ca="true">+IF(OFFSET('Sanitation Data'!$H$31,0,10*ROW('Sanitation Data'!H197))="","",OFFSET('Sanitation Data'!$H$31,0,10*ROW('Sanitation Data'!H197)))</f>
        <v/>
      </c>
      <c r="DI203" s="295" t="str">
        <f ca="true">+IF(OFFSET('Sanitation Data'!$H$32,0,10*ROW('Sanitation Data'!H197))="","",OFFSET('Sanitation Data'!$H$32,0,10*ROW('Sanitation Data'!H197)))</f>
        <v/>
      </c>
      <c r="DJ203" s="295" t="str">
        <f ca="true">+IF(OFFSET('Sanitation Data'!$I$28,0,10*ROW('Sanitation Data'!I197))="","",OFFSET('Sanitation Data'!$I$28,0,10*ROW('Sanitation Data'!I197)))</f>
        <v/>
      </c>
      <c r="DK203" s="295" t="str">
        <f ca="true">+IF(OFFSET('Sanitation Data'!$I$29,0,10*ROW('Sanitation Data'!I197))="","",OFFSET('Sanitation Data'!$I$29,0,10*ROW('Sanitation Data'!I197)))</f>
        <v/>
      </c>
      <c r="DL203" s="295" t="str">
        <f ca="true">+IF(OFFSET('Sanitation Data'!$I$30,0,10*ROW('Sanitation Data'!I197))="","",OFFSET('Sanitation Data'!$I$30,0,10*ROW('Sanitation Data'!I197)))</f>
        <v/>
      </c>
      <c r="DM203" s="295" t="str">
        <f ca="true">+IF(OFFSET('Sanitation Data'!$I$31,0,10*ROW('Sanitation Data'!I197))="","",OFFSET('Sanitation Data'!$I$31,0,10*ROW('Sanitation Data'!I197)))</f>
        <v/>
      </c>
      <c r="DN203" s="295" t="str">
        <f ca="true">+IF(OFFSET('Sanitation Data'!$I$32,0,10*ROW('Sanitation Data'!I197))="","",OFFSET('Sanitation Data'!$I$32,0,10*ROW('Sanitation Data'!I197)))</f>
        <v/>
      </c>
      <c r="DO203" s="295" t="str">
        <f ca="true">+IF(OFFSET('Hygiene Data'!$D$11,0,10*ROW('Hygiene Data'!D197))="","",OFFSET('Hygiene Data'!$D$11,0,10*ROW('Hygiene Data'!D197)))</f>
        <v/>
      </c>
      <c r="DP203" s="295" t="str">
        <f ca="true">+IF(OFFSET('Hygiene Data'!$D$12,0,10*ROW('Hygiene Data'!D197))="","",OFFSET('Hygiene Data'!$D$12,0,10*ROW('Hygiene Data'!D197)))</f>
        <v/>
      </c>
      <c r="DQ203" s="295" t="str">
        <f ca="true">+IF(OFFSET('Hygiene Data'!$D$13,0,10*ROW('Hygiene Data'!D197))="","",OFFSET('Hygiene Data'!$D$13,0,10*ROW('Hygiene Data'!D197)))</f>
        <v/>
      </c>
      <c r="DR203" s="295" t="str">
        <f ca="true">+IF(OFFSET('Hygiene Data'!$E$11,0,10*ROW('Hygiene Data'!E197))="","",OFFSET('Hygiene Data'!$E$11,0,10*ROW('Hygiene Data'!E197)))</f>
        <v/>
      </c>
      <c r="DS203" s="295" t="str">
        <f ca="true">+IF(OFFSET('Hygiene Data'!$E$12,0,10*ROW('Hygiene Data'!E197))="","",OFFSET('Hygiene Data'!$E$12,0,10*ROW('Hygiene Data'!E197)))</f>
        <v/>
      </c>
      <c r="DT203" s="295" t="str">
        <f ca="true">+IF(OFFSET('Hygiene Data'!$E$13,0,10*ROW('Hygiene Data'!E197))="","",OFFSET('Hygiene Data'!$E$13,0,10*ROW('Hygiene Data'!E197)))</f>
        <v/>
      </c>
      <c r="DU203" s="295" t="str">
        <f ca="true">+IF(OFFSET('Hygiene Data'!$F$11,0,10*ROW('Hygiene Data'!F197))="","",OFFSET('Hygiene Data'!$F$11,0,10*ROW('Hygiene Data'!F197)))</f>
        <v/>
      </c>
      <c r="DV203" s="295" t="str">
        <f ca="true">+IF(OFFSET('Hygiene Data'!$F$12,0,10*ROW('Hygiene Data'!F197))="","",OFFSET('Hygiene Data'!$F$12,0,10*ROW('Hygiene Data'!F197)))</f>
        <v/>
      </c>
      <c r="DW203" s="295" t="str">
        <f ca="true">+IF(OFFSET('Hygiene Data'!$F$13,0,10*ROW('Hygiene Data'!F197))="","",OFFSET('Hygiene Data'!$F$13,0,10*ROW('Hygiene Data'!F197)))</f>
        <v/>
      </c>
      <c r="DX203" s="295" t="str">
        <f ca="true">+IF(OFFSET('Hygiene Data'!$G$11,0,10*ROW('Hygiene Data'!G197))="","",OFFSET('Hygiene Data'!$G$11,0,10*ROW('Hygiene Data'!G197)))</f>
        <v/>
      </c>
      <c r="DY203" s="295" t="str">
        <f ca="true">+IF(OFFSET('Hygiene Data'!$G$12,0,10*ROW('Hygiene Data'!G197))="","",OFFSET('Hygiene Data'!$G$12,0,10*ROW('Hygiene Data'!G197)))</f>
        <v/>
      </c>
      <c r="DZ203" s="295" t="str">
        <f ca="true">+IF(OFFSET('Hygiene Data'!$G$13,0,10*ROW('Hygiene Data'!G197))="","",OFFSET('Hygiene Data'!$G$13,0,10*ROW('Hygiene Data'!G197)))</f>
        <v/>
      </c>
      <c r="EA203" s="295" t="str">
        <f ca="true">+IF(OFFSET('Hygiene Data'!$H$11,0,10*ROW('Hygiene Data'!H197))="","",OFFSET('Hygiene Data'!$H$11,0,10*ROW('Hygiene Data'!H197)))</f>
        <v/>
      </c>
      <c r="EB203" s="295" t="str">
        <f ca="true">+IF(OFFSET('Hygiene Data'!$H$12,0,10*ROW('Hygiene Data'!H197))="","",OFFSET('Hygiene Data'!$H$12,0,10*ROW('Hygiene Data'!H197)))</f>
        <v/>
      </c>
      <c r="EC203" s="295" t="str">
        <f ca="true">+IF(OFFSET('Hygiene Data'!$H$13,0,10*ROW('Hygiene Data'!H197))="","",OFFSET('Hygiene Data'!$H$13,0,10*ROW('Hygiene Data'!H197)))</f>
        <v/>
      </c>
      <c r="ED203" s="295" t="str">
        <f ca="true">+IF(OFFSET('Hygiene Data'!$I$11,0,10*ROW('Hygiene Data'!I197))="","",OFFSET('Hygiene Data'!$I$11,0,10*ROW('Hygiene Data'!I197)))</f>
        <v/>
      </c>
      <c r="EE203" s="295" t="str">
        <f ca="true">+IF(OFFSET('Hygiene Data'!$I$12,0,10*ROW('Hygiene Data'!I197))="","",OFFSET('Hygiene Data'!$I$12,0,10*ROW('Hygiene Data'!I197)))</f>
        <v/>
      </c>
      <c r="EF203" s="29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5"/>
      <c r="BS204" s="295" t="str">
        <f ca="true">+IF(OFFSET('Water Data'!$D$27,0,10*ROW('Water Data'!D198))="","",OFFSET('Water Data'!$D$27,0,10*ROW('Water Data'!D198)))</f>
        <v/>
      </c>
      <c r="BT204" s="295" t="str">
        <f ca="true">+IF(OFFSET('Water Data'!$D$28,0,10*ROW('Water Data'!D198))="","",OFFSET('Water Data'!$D$28,0,10*ROW('Water Data'!D198)))</f>
        <v/>
      </c>
      <c r="BU204" s="295" t="str">
        <f ca="true">+IF(OFFSET('Water Data'!$D$29,0,10*ROW('Water Data'!D198))="","",OFFSET('Water Data'!$D$29,0,10*ROW('Water Data'!D198)))</f>
        <v/>
      </c>
      <c r="BV204" s="295" t="str">
        <f ca="true">+IF(OFFSET('Water Data'!$E$27,0,10*ROW('Water Data'!E198))="","",OFFSET('Water Data'!$E$27,0,10*ROW('Water Data'!E198)))</f>
        <v/>
      </c>
      <c r="BW204" s="295" t="str">
        <f ca="true">+IF(OFFSET('Water Data'!$E$28,0,10*ROW('Water Data'!E198))="","",OFFSET('Water Data'!$E$28,0,10*ROW('Water Data'!E198)))</f>
        <v/>
      </c>
      <c r="BX204" s="295" t="str">
        <f ca="true">+IF(OFFSET('Water Data'!$E$29,0,10*ROW('Water Data'!E198))="","",OFFSET('Water Data'!$E$29,0,10*ROW('Water Data'!E198)))</f>
        <v/>
      </c>
      <c r="BY204" s="295" t="str">
        <f ca="true">+IF(OFFSET('Water Data'!$F$27,0,10*ROW('Water Data'!F198))="","",OFFSET('Water Data'!$F$27,0,10*ROW('Water Data'!F198)))</f>
        <v/>
      </c>
      <c r="BZ204" s="295" t="str">
        <f ca="true">+IF(OFFSET('Water Data'!$F$28,0,10*ROW('Water Data'!F198))="","",OFFSET('Water Data'!$F$28,0,10*ROW('Water Data'!F198)))</f>
        <v/>
      </c>
      <c r="CA204" s="295" t="str">
        <f ca="true">+IF(OFFSET('Water Data'!$F$29,0,10*ROW('Water Data'!F198))="","",OFFSET('Water Data'!$F$29,0,10*ROW('Water Data'!F198)))</f>
        <v/>
      </c>
      <c r="CB204" s="295" t="str">
        <f ca="true">+IF(OFFSET('Water Data'!$G$27,0,10*ROW('Water Data'!G198))="","",OFFSET('Water Data'!$G$27,0,10*ROW('Water Data'!G198)))</f>
        <v/>
      </c>
      <c r="CC204" s="295" t="str">
        <f ca="true">+IF(OFFSET('Water Data'!$G$28,0,10*ROW('Water Data'!G198))="","",OFFSET('Water Data'!$G$28,0,10*ROW('Water Data'!G198)))</f>
        <v/>
      </c>
      <c r="CD204" s="295" t="str">
        <f ca="true">+IF(OFFSET('Water Data'!$G$29,0,10*ROW('Water Data'!G198))="","",OFFSET('Water Data'!$G$29,0,10*ROW('Water Data'!G198)))</f>
        <v/>
      </c>
      <c r="CE204" s="295" t="str">
        <f ca="true">+IF(OFFSET('Water Data'!$H$27,0,10*ROW('Water Data'!H198))="","",OFFSET('Water Data'!$H$27,0,10*ROW('Water Data'!H198)))</f>
        <v/>
      </c>
      <c r="CF204" s="295" t="str">
        <f ca="true">+IF(OFFSET('Water Data'!$H$28,0,10*ROW('Water Data'!H198))="","",OFFSET('Water Data'!$H$28,0,10*ROW('Water Data'!H198)))</f>
        <v/>
      </c>
      <c r="CG204" s="295" t="str">
        <f ca="true">+IF(OFFSET('Water Data'!$H$29,0,10*ROW('Water Data'!H198))="","",OFFSET('Water Data'!$H$29,0,10*ROW('Water Data'!H198)))</f>
        <v/>
      </c>
      <c r="CH204" s="295" t="str">
        <f ca="true">+IF(OFFSET('Water Data'!$I$27,0,10*ROW('Water Data'!I198))="","",OFFSET('Water Data'!$I$27,0,10*ROW('Water Data'!I198)))</f>
        <v/>
      </c>
      <c r="CI204" s="295" t="str">
        <f ca="true">+IF(OFFSET('Water Data'!$I$28,0,10*ROW('Water Data'!I198))="","",OFFSET('Water Data'!$I$28,0,10*ROW('Water Data'!I198)))</f>
        <v/>
      </c>
      <c r="CJ204" s="295" t="str">
        <f ca="true">+IF(OFFSET('Water Data'!$I$29,0,10*ROW('Water Data'!I198))="","",OFFSET('Water Data'!$I$29,0,10*ROW('Water Data'!I198)))</f>
        <v/>
      </c>
      <c r="CK204" s="295" t="str">
        <f ca="true">+IF(OFFSET('Sanitation Data'!$D$28,0,10*ROW('Sanitation Data'!D198))="","",OFFSET('Sanitation Data'!$D$28,0,10*ROW('Sanitation Data'!D198)))</f>
        <v/>
      </c>
      <c r="CL204" s="295" t="str">
        <f ca="true">+IF(OFFSET('Sanitation Data'!$D$29,0,10*ROW('Sanitation Data'!D198))="","",OFFSET('Sanitation Data'!$D$29,0,10*ROW('Sanitation Data'!D198)))</f>
        <v/>
      </c>
      <c r="CM204" s="295" t="str">
        <f ca="true">+IF(OFFSET('Sanitation Data'!$D$30,0,10*ROW('Sanitation Data'!D198))="","",OFFSET('Sanitation Data'!$D$30,0,10*ROW('Sanitation Data'!D198)))</f>
        <v/>
      </c>
      <c r="CN204" s="295" t="str">
        <f ca="true">+IF(OFFSET('Sanitation Data'!$D$31,0,10*ROW('Sanitation Data'!D198))="","",OFFSET('Sanitation Data'!$D$31,0,10*ROW('Sanitation Data'!D198)))</f>
        <v/>
      </c>
      <c r="CO204" s="295" t="str">
        <f ca="true">+IF(OFFSET('Sanitation Data'!$D$32,0,10*ROW('Sanitation Data'!D198))="","",OFFSET('Sanitation Data'!$D$32,0,10*ROW('Sanitation Data'!D198)))</f>
        <v/>
      </c>
      <c r="CP204" s="295" t="str">
        <f ca="true">+IF(OFFSET('Sanitation Data'!$E$28,0,10*ROW('Sanitation Data'!E198))="","",OFFSET('Sanitation Data'!$E$28,0,10*ROW('Sanitation Data'!E198)))</f>
        <v/>
      </c>
      <c r="CQ204" s="295" t="str">
        <f ca="true">+IF(OFFSET('Sanitation Data'!$E$29,0,10*ROW('Sanitation Data'!E198))="","",OFFSET('Sanitation Data'!$E$29,0,10*ROW('Sanitation Data'!E198)))</f>
        <v/>
      </c>
      <c r="CR204" s="295" t="str">
        <f ca="true">+IF(OFFSET('Sanitation Data'!$E$30,0,10*ROW('Sanitation Data'!E198))="","",OFFSET('Sanitation Data'!$E$30,0,10*ROW('Sanitation Data'!E198)))</f>
        <v/>
      </c>
      <c r="CS204" s="295" t="str">
        <f ca="true">+IF(OFFSET('Sanitation Data'!$E$31,0,10*ROW('Sanitation Data'!E198))="","",OFFSET('Sanitation Data'!$E$31,0,10*ROW('Sanitation Data'!E198)))</f>
        <v/>
      </c>
      <c r="CT204" s="295" t="str">
        <f ca="true">+IF(OFFSET('Sanitation Data'!$E$32,0,10*ROW('Sanitation Data'!E198))="","",OFFSET('Sanitation Data'!$E$32,0,10*ROW('Sanitation Data'!E198)))</f>
        <v/>
      </c>
      <c r="CU204" s="295" t="str">
        <f ca="true">+IF(OFFSET('Sanitation Data'!$F$28,0,10*ROW('Sanitation Data'!F198))="","",OFFSET('Sanitation Data'!$F$28,0,10*ROW('Sanitation Data'!F198)))</f>
        <v/>
      </c>
      <c r="CV204" s="295" t="str">
        <f ca="true">+IF(OFFSET('Sanitation Data'!$F$29,0,10*ROW('Sanitation Data'!F198))="","",OFFSET('Sanitation Data'!$F$29,0,10*ROW('Sanitation Data'!F198)))</f>
        <v/>
      </c>
      <c r="CW204" s="295" t="str">
        <f ca="true">+IF(OFFSET('Sanitation Data'!$F$30,0,10*ROW('Sanitation Data'!F198))="","",OFFSET('Sanitation Data'!$F$30,0,10*ROW('Sanitation Data'!F198)))</f>
        <v/>
      </c>
      <c r="CX204" s="295" t="str">
        <f ca="true">+IF(OFFSET('Sanitation Data'!$F$31,0,10*ROW('Sanitation Data'!F198))="","",OFFSET('Sanitation Data'!$F$31,0,10*ROW('Sanitation Data'!F198)))</f>
        <v/>
      </c>
      <c r="CY204" s="295" t="str">
        <f ca="true">+IF(OFFSET('Sanitation Data'!$F$32,0,10*ROW('Sanitation Data'!F198))="","",OFFSET('Sanitation Data'!$F$32,0,10*ROW('Sanitation Data'!F198)))</f>
        <v/>
      </c>
      <c r="CZ204" s="295" t="str">
        <f ca="true">+IF(OFFSET('Sanitation Data'!$G$28,0,10*ROW('Sanitation Data'!G198))="","",OFFSET('Sanitation Data'!$G$28,0,10*ROW('Sanitation Data'!G198)))</f>
        <v/>
      </c>
      <c r="DA204" s="295" t="str">
        <f ca="true">+IF(OFFSET('Sanitation Data'!$G$29,0,10*ROW('Sanitation Data'!G198))="","",OFFSET('Sanitation Data'!$G$29,0,10*ROW('Sanitation Data'!G198)))</f>
        <v/>
      </c>
      <c r="DB204" s="295" t="str">
        <f ca="true">+IF(OFFSET('Sanitation Data'!$G$30,0,10*ROW('Sanitation Data'!G198))="","",OFFSET('Sanitation Data'!$G$30,0,10*ROW('Sanitation Data'!G198)))</f>
        <v/>
      </c>
      <c r="DC204" s="295" t="str">
        <f ca="true">+IF(OFFSET('Sanitation Data'!$G$31,0,10*ROW('Sanitation Data'!G198))="","",OFFSET('Sanitation Data'!$G$31,0,10*ROW('Sanitation Data'!G198)))</f>
        <v/>
      </c>
      <c r="DD204" s="295" t="str">
        <f ca="true">+IF(OFFSET('Sanitation Data'!$G$32,0,10*ROW('Sanitation Data'!G198))="","",OFFSET('Sanitation Data'!$G$32,0,10*ROW('Sanitation Data'!G198)))</f>
        <v/>
      </c>
      <c r="DE204" s="295" t="str">
        <f ca="true">+IF(OFFSET('Sanitation Data'!$H$28,0,10*ROW('Sanitation Data'!H198))="","",OFFSET('Sanitation Data'!$H$28,0,10*ROW('Sanitation Data'!H198)))</f>
        <v/>
      </c>
      <c r="DF204" s="295" t="str">
        <f ca="true">+IF(OFFSET('Sanitation Data'!$H$29,0,10*ROW('Sanitation Data'!H198))="","",OFFSET('Sanitation Data'!$H$29,0,10*ROW('Sanitation Data'!H198)))</f>
        <v/>
      </c>
      <c r="DG204" s="295" t="str">
        <f ca="true">+IF(OFFSET('Sanitation Data'!$H$30,0,10*ROW('Sanitation Data'!H198))="","",OFFSET('Sanitation Data'!$H$30,0,10*ROW('Sanitation Data'!H198)))</f>
        <v/>
      </c>
      <c r="DH204" s="295" t="str">
        <f ca="true">+IF(OFFSET('Sanitation Data'!$H$31,0,10*ROW('Sanitation Data'!H198))="","",OFFSET('Sanitation Data'!$H$31,0,10*ROW('Sanitation Data'!H198)))</f>
        <v/>
      </c>
      <c r="DI204" s="295" t="str">
        <f ca="true">+IF(OFFSET('Sanitation Data'!$H$32,0,10*ROW('Sanitation Data'!H198))="","",OFFSET('Sanitation Data'!$H$32,0,10*ROW('Sanitation Data'!H198)))</f>
        <v/>
      </c>
      <c r="DJ204" s="295" t="str">
        <f ca="true">+IF(OFFSET('Sanitation Data'!$I$28,0,10*ROW('Sanitation Data'!I198))="","",OFFSET('Sanitation Data'!$I$28,0,10*ROW('Sanitation Data'!I198)))</f>
        <v/>
      </c>
      <c r="DK204" s="295" t="str">
        <f ca="true">+IF(OFFSET('Sanitation Data'!$I$29,0,10*ROW('Sanitation Data'!I198))="","",OFFSET('Sanitation Data'!$I$29,0,10*ROW('Sanitation Data'!I198)))</f>
        <v/>
      </c>
      <c r="DL204" s="295" t="str">
        <f ca="true">+IF(OFFSET('Sanitation Data'!$I$30,0,10*ROW('Sanitation Data'!I198))="","",OFFSET('Sanitation Data'!$I$30,0,10*ROW('Sanitation Data'!I198)))</f>
        <v/>
      </c>
      <c r="DM204" s="295" t="str">
        <f ca="true">+IF(OFFSET('Sanitation Data'!$I$31,0,10*ROW('Sanitation Data'!I198))="","",OFFSET('Sanitation Data'!$I$31,0,10*ROW('Sanitation Data'!I198)))</f>
        <v/>
      </c>
      <c r="DN204" s="295" t="str">
        <f ca="true">+IF(OFFSET('Sanitation Data'!$I$32,0,10*ROW('Sanitation Data'!I198))="","",OFFSET('Sanitation Data'!$I$32,0,10*ROW('Sanitation Data'!I198)))</f>
        <v/>
      </c>
      <c r="DO204" s="295" t="str">
        <f ca="true">+IF(OFFSET('Hygiene Data'!$D$11,0,10*ROW('Hygiene Data'!D198))="","",OFFSET('Hygiene Data'!$D$11,0,10*ROW('Hygiene Data'!D198)))</f>
        <v/>
      </c>
      <c r="DP204" s="295" t="str">
        <f ca="true">+IF(OFFSET('Hygiene Data'!$D$12,0,10*ROW('Hygiene Data'!D198))="","",OFFSET('Hygiene Data'!$D$12,0,10*ROW('Hygiene Data'!D198)))</f>
        <v/>
      </c>
      <c r="DQ204" s="295" t="str">
        <f ca="true">+IF(OFFSET('Hygiene Data'!$D$13,0,10*ROW('Hygiene Data'!D198))="","",OFFSET('Hygiene Data'!$D$13,0,10*ROW('Hygiene Data'!D198)))</f>
        <v/>
      </c>
      <c r="DR204" s="295" t="str">
        <f ca="true">+IF(OFFSET('Hygiene Data'!$E$11,0,10*ROW('Hygiene Data'!E198))="","",OFFSET('Hygiene Data'!$E$11,0,10*ROW('Hygiene Data'!E198)))</f>
        <v/>
      </c>
      <c r="DS204" s="295" t="str">
        <f ca="true">+IF(OFFSET('Hygiene Data'!$E$12,0,10*ROW('Hygiene Data'!E198))="","",OFFSET('Hygiene Data'!$E$12,0,10*ROW('Hygiene Data'!E198)))</f>
        <v/>
      </c>
      <c r="DT204" s="295" t="str">
        <f ca="true">+IF(OFFSET('Hygiene Data'!$E$13,0,10*ROW('Hygiene Data'!E198))="","",OFFSET('Hygiene Data'!$E$13,0,10*ROW('Hygiene Data'!E198)))</f>
        <v/>
      </c>
      <c r="DU204" s="295" t="str">
        <f ca="true">+IF(OFFSET('Hygiene Data'!$F$11,0,10*ROW('Hygiene Data'!F198))="","",OFFSET('Hygiene Data'!$F$11,0,10*ROW('Hygiene Data'!F198)))</f>
        <v/>
      </c>
      <c r="DV204" s="295" t="str">
        <f ca="true">+IF(OFFSET('Hygiene Data'!$F$12,0,10*ROW('Hygiene Data'!F198))="","",OFFSET('Hygiene Data'!$F$12,0,10*ROW('Hygiene Data'!F198)))</f>
        <v/>
      </c>
      <c r="DW204" s="295" t="str">
        <f ca="true">+IF(OFFSET('Hygiene Data'!$F$13,0,10*ROW('Hygiene Data'!F198))="","",OFFSET('Hygiene Data'!$F$13,0,10*ROW('Hygiene Data'!F198)))</f>
        <v/>
      </c>
      <c r="DX204" s="295" t="str">
        <f ca="true">+IF(OFFSET('Hygiene Data'!$G$11,0,10*ROW('Hygiene Data'!G198))="","",OFFSET('Hygiene Data'!$G$11,0,10*ROW('Hygiene Data'!G198)))</f>
        <v/>
      </c>
      <c r="DY204" s="295" t="str">
        <f ca="true">+IF(OFFSET('Hygiene Data'!$G$12,0,10*ROW('Hygiene Data'!G198))="","",OFFSET('Hygiene Data'!$G$12,0,10*ROW('Hygiene Data'!G198)))</f>
        <v/>
      </c>
      <c r="DZ204" s="295" t="str">
        <f ca="true">+IF(OFFSET('Hygiene Data'!$G$13,0,10*ROW('Hygiene Data'!G198))="","",OFFSET('Hygiene Data'!$G$13,0,10*ROW('Hygiene Data'!G198)))</f>
        <v/>
      </c>
      <c r="EA204" s="295" t="str">
        <f ca="true">+IF(OFFSET('Hygiene Data'!$H$11,0,10*ROW('Hygiene Data'!H198))="","",OFFSET('Hygiene Data'!$H$11,0,10*ROW('Hygiene Data'!H198)))</f>
        <v/>
      </c>
      <c r="EB204" s="295" t="str">
        <f ca="true">+IF(OFFSET('Hygiene Data'!$H$12,0,10*ROW('Hygiene Data'!H198))="","",OFFSET('Hygiene Data'!$H$12,0,10*ROW('Hygiene Data'!H198)))</f>
        <v/>
      </c>
      <c r="EC204" s="295" t="str">
        <f ca="true">+IF(OFFSET('Hygiene Data'!$H$13,0,10*ROW('Hygiene Data'!H198))="","",OFFSET('Hygiene Data'!$H$13,0,10*ROW('Hygiene Data'!H198)))</f>
        <v/>
      </c>
      <c r="ED204" s="295" t="str">
        <f ca="true">+IF(OFFSET('Hygiene Data'!$I$11,0,10*ROW('Hygiene Data'!I198))="","",OFFSET('Hygiene Data'!$I$11,0,10*ROW('Hygiene Data'!I198)))</f>
        <v/>
      </c>
      <c r="EE204" s="295" t="str">
        <f ca="true">+IF(OFFSET('Hygiene Data'!$I$12,0,10*ROW('Hygiene Data'!I198))="","",OFFSET('Hygiene Data'!$I$12,0,10*ROW('Hygiene Data'!I198)))</f>
        <v/>
      </c>
      <c r="EF204" s="29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5"/>
      <c r="BS205" s="295" t="str">
        <f ca="true">+IF(OFFSET('Water Data'!$D$27,0,10*ROW('Water Data'!D199))="","",OFFSET('Water Data'!$D$27,0,10*ROW('Water Data'!D199)))</f>
        <v/>
      </c>
      <c r="BT205" s="295" t="str">
        <f ca="true">+IF(OFFSET('Water Data'!$D$28,0,10*ROW('Water Data'!D199))="","",OFFSET('Water Data'!$D$28,0,10*ROW('Water Data'!D199)))</f>
        <v/>
      </c>
      <c r="BU205" s="295" t="str">
        <f ca="true">+IF(OFFSET('Water Data'!$D$29,0,10*ROW('Water Data'!D199))="","",OFFSET('Water Data'!$D$29,0,10*ROW('Water Data'!D199)))</f>
        <v/>
      </c>
      <c r="BV205" s="295" t="str">
        <f ca="true">+IF(OFFSET('Water Data'!$E$27,0,10*ROW('Water Data'!E199))="","",OFFSET('Water Data'!$E$27,0,10*ROW('Water Data'!E199)))</f>
        <v/>
      </c>
      <c r="BW205" s="295" t="str">
        <f ca="true">+IF(OFFSET('Water Data'!$E$28,0,10*ROW('Water Data'!E199))="","",OFFSET('Water Data'!$E$28,0,10*ROW('Water Data'!E199)))</f>
        <v/>
      </c>
      <c r="BX205" s="295" t="str">
        <f ca="true">+IF(OFFSET('Water Data'!$E$29,0,10*ROW('Water Data'!E199))="","",OFFSET('Water Data'!$E$29,0,10*ROW('Water Data'!E199)))</f>
        <v/>
      </c>
      <c r="BY205" s="295" t="str">
        <f ca="true">+IF(OFFSET('Water Data'!$F$27,0,10*ROW('Water Data'!F199))="","",OFFSET('Water Data'!$F$27,0,10*ROW('Water Data'!F199)))</f>
        <v/>
      </c>
      <c r="BZ205" s="295" t="str">
        <f ca="true">+IF(OFFSET('Water Data'!$F$28,0,10*ROW('Water Data'!F199))="","",OFFSET('Water Data'!$F$28,0,10*ROW('Water Data'!F199)))</f>
        <v/>
      </c>
      <c r="CA205" s="295" t="str">
        <f ca="true">+IF(OFFSET('Water Data'!$F$29,0,10*ROW('Water Data'!F199))="","",OFFSET('Water Data'!$F$29,0,10*ROW('Water Data'!F199)))</f>
        <v/>
      </c>
      <c r="CB205" s="295" t="str">
        <f ca="true">+IF(OFFSET('Water Data'!$G$27,0,10*ROW('Water Data'!G199))="","",OFFSET('Water Data'!$G$27,0,10*ROW('Water Data'!G199)))</f>
        <v/>
      </c>
      <c r="CC205" s="295" t="str">
        <f ca="true">+IF(OFFSET('Water Data'!$G$28,0,10*ROW('Water Data'!G199))="","",OFFSET('Water Data'!$G$28,0,10*ROW('Water Data'!G199)))</f>
        <v/>
      </c>
      <c r="CD205" s="295" t="str">
        <f ca="true">+IF(OFFSET('Water Data'!$G$29,0,10*ROW('Water Data'!G199))="","",OFFSET('Water Data'!$G$29,0,10*ROW('Water Data'!G199)))</f>
        <v/>
      </c>
      <c r="CE205" s="295" t="str">
        <f ca="true">+IF(OFFSET('Water Data'!$H$27,0,10*ROW('Water Data'!H199))="","",OFFSET('Water Data'!$H$27,0,10*ROW('Water Data'!H199)))</f>
        <v/>
      </c>
      <c r="CF205" s="295" t="str">
        <f ca="true">+IF(OFFSET('Water Data'!$H$28,0,10*ROW('Water Data'!H199))="","",OFFSET('Water Data'!$H$28,0,10*ROW('Water Data'!H199)))</f>
        <v/>
      </c>
      <c r="CG205" s="295" t="str">
        <f ca="true">+IF(OFFSET('Water Data'!$H$29,0,10*ROW('Water Data'!H199))="","",OFFSET('Water Data'!$H$29,0,10*ROW('Water Data'!H199)))</f>
        <v/>
      </c>
      <c r="CH205" s="295" t="str">
        <f ca="true">+IF(OFFSET('Water Data'!$I$27,0,10*ROW('Water Data'!I199))="","",OFFSET('Water Data'!$I$27,0,10*ROW('Water Data'!I199)))</f>
        <v/>
      </c>
      <c r="CI205" s="295" t="str">
        <f ca="true">+IF(OFFSET('Water Data'!$I$28,0,10*ROW('Water Data'!I199))="","",OFFSET('Water Data'!$I$28,0,10*ROW('Water Data'!I199)))</f>
        <v/>
      </c>
      <c r="CJ205" s="295" t="str">
        <f ca="true">+IF(OFFSET('Water Data'!$I$29,0,10*ROW('Water Data'!I199))="","",OFFSET('Water Data'!$I$29,0,10*ROW('Water Data'!I199)))</f>
        <v/>
      </c>
      <c r="CK205" s="295" t="str">
        <f ca="true">+IF(OFFSET('Sanitation Data'!$D$28,0,10*ROW('Sanitation Data'!D199))="","",OFFSET('Sanitation Data'!$D$28,0,10*ROW('Sanitation Data'!D199)))</f>
        <v/>
      </c>
      <c r="CL205" s="295" t="str">
        <f ca="true">+IF(OFFSET('Sanitation Data'!$D$29,0,10*ROW('Sanitation Data'!D199))="","",OFFSET('Sanitation Data'!$D$29,0,10*ROW('Sanitation Data'!D199)))</f>
        <v/>
      </c>
      <c r="CM205" s="295" t="str">
        <f ca="true">+IF(OFFSET('Sanitation Data'!$D$30,0,10*ROW('Sanitation Data'!D199))="","",OFFSET('Sanitation Data'!$D$30,0,10*ROW('Sanitation Data'!D199)))</f>
        <v/>
      </c>
      <c r="CN205" s="295" t="str">
        <f ca="true">+IF(OFFSET('Sanitation Data'!$D$31,0,10*ROW('Sanitation Data'!D199))="","",OFFSET('Sanitation Data'!$D$31,0,10*ROW('Sanitation Data'!D199)))</f>
        <v/>
      </c>
      <c r="CO205" s="295" t="str">
        <f ca="true">+IF(OFFSET('Sanitation Data'!$D$32,0,10*ROW('Sanitation Data'!D199))="","",OFFSET('Sanitation Data'!$D$32,0,10*ROW('Sanitation Data'!D199)))</f>
        <v/>
      </c>
      <c r="CP205" s="295" t="str">
        <f ca="true">+IF(OFFSET('Sanitation Data'!$E$28,0,10*ROW('Sanitation Data'!E199))="","",OFFSET('Sanitation Data'!$E$28,0,10*ROW('Sanitation Data'!E199)))</f>
        <v/>
      </c>
      <c r="CQ205" s="295" t="str">
        <f ca="true">+IF(OFFSET('Sanitation Data'!$E$29,0,10*ROW('Sanitation Data'!E199))="","",OFFSET('Sanitation Data'!$E$29,0,10*ROW('Sanitation Data'!E199)))</f>
        <v/>
      </c>
      <c r="CR205" s="295" t="str">
        <f ca="true">+IF(OFFSET('Sanitation Data'!$E$30,0,10*ROW('Sanitation Data'!E199))="","",OFFSET('Sanitation Data'!$E$30,0,10*ROW('Sanitation Data'!E199)))</f>
        <v/>
      </c>
      <c r="CS205" s="295" t="str">
        <f ca="true">+IF(OFFSET('Sanitation Data'!$E$31,0,10*ROW('Sanitation Data'!E199))="","",OFFSET('Sanitation Data'!$E$31,0,10*ROW('Sanitation Data'!E199)))</f>
        <v/>
      </c>
      <c r="CT205" s="295" t="str">
        <f ca="true">+IF(OFFSET('Sanitation Data'!$E$32,0,10*ROW('Sanitation Data'!E199))="","",OFFSET('Sanitation Data'!$E$32,0,10*ROW('Sanitation Data'!E199)))</f>
        <v/>
      </c>
      <c r="CU205" s="295" t="str">
        <f ca="true">+IF(OFFSET('Sanitation Data'!$F$28,0,10*ROW('Sanitation Data'!F199))="","",OFFSET('Sanitation Data'!$F$28,0,10*ROW('Sanitation Data'!F199)))</f>
        <v/>
      </c>
      <c r="CV205" s="295" t="str">
        <f ca="true">+IF(OFFSET('Sanitation Data'!$F$29,0,10*ROW('Sanitation Data'!F199))="","",OFFSET('Sanitation Data'!$F$29,0,10*ROW('Sanitation Data'!F199)))</f>
        <v/>
      </c>
      <c r="CW205" s="295" t="str">
        <f ca="true">+IF(OFFSET('Sanitation Data'!$F$30,0,10*ROW('Sanitation Data'!F199))="","",OFFSET('Sanitation Data'!$F$30,0,10*ROW('Sanitation Data'!F199)))</f>
        <v/>
      </c>
      <c r="CX205" s="295" t="str">
        <f ca="true">+IF(OFFSET('Sanitation Data'!$F$31,0,10*ROW('Sanitation Data'!F199))="","",OFFSET('Sanitation Data'!$F$31,0,10*ROW('Sanitation Data'!F199)))</f>
        <v/>
      </c>
      <c r="CY205" s="295" t="str">
        <f ca="true">+IF(OFFSET('Sanitation Data'!$F$32,0,10*ROW('Sanitation Data'!F199))="","",OFFSET('Sanitation Data'!$F$32,0,10*ROW('Sanitation Data'!F199)))</f>
        <v/>
      </c>
      <c r="CZ205" s="295" t="str">
        <f ca="true">+IF(OFFSET('Sanitation Data'!$G$28,0,10*ROW('Sanitation Data'!G199))="","",OFFSET('Sanitation Data'!$G$28,0,10*ROW('Sanitation Data'!G199)))</f>
        <v/>
      </c>
      <c r="DA205" s="295" t="str">
        <f ca="true">+IF(OFFSET('Sanitation Data'!$G$29,0,10*ROW('Sanitation Data'!G199))="","",OFFSET('Sanitation Data'!$G$29,0,10*ROW('Sanitation Data'!G199)))</f>
        <v/>
      </c>
      <c r="DB205" s="295" t="str">
        <f ca="true">+IF(OFFSET('Sanitation Data'!$G$30,0,10*ROW('Sanitation Data'!G199))="","",OFFSET('Sanitation Data'!$G$30,0,10*ROW('Sanitation Data'!G199)))</f>
        <v/>
      </c>
      <c r="DC205" s="295" t="str">
        <f ca="true">+IF(OFFSET('Sanitation Data'!$G$31,0,10*ROW('Sanitation Data'!G199))="","",OFFSET('Sanitation Data'!$G$31,0,10*ROW('Sanitation Data'!G199)))</f>
        <v/>
      </c>
      <c r="DD205" s="295" t="str">
        <f ca="true">+IF(OFFSET('Sanitation Data'!$G$32,0,10*ROW('Sanitation Data'!G199))="","",OFFSET('Sanitation Data'!$G$32,0,10*ROW('Sanitation Data'!G199)))</f>
        <v/>
      </c>
      <c r="DE205" s="295" t="str">
        <f ca="true">+IF(OFFSET('Sanitation Data'!$H$28,0,10*ROW('Sanitation Data'!H199))="","",OFFSET('Sanitation Data'!$H$28,0,10*ROW('Sanitation Data'!H199)))</f>
        <v/>
      </c>
      <c r="DF205" s="295" t="str">
        <f ca="true">+IF(OFFSET('Sanitation Data'!$H$29,0,10*ROW('Sanitation Data'!H199))="","",OFFSET('Sanitation Data'!$H$29,0,10*ROW('Sanitation Data'!H199)))</f>
        <v/>
      </c>
      <c r="DG205" s="295" t="str">
        <f ca="true">+IF(OFFSET('Sanitation Data'!$H$30,0,10*ROW('Sanitation Data'!H199))="","",OFFSET('Sanitation Data'!$H$30,0,10*ROW('Sanitation Data'!H199)))</f>
        <v/>
      </c>
      <c r="DH205" s="295" t="str">
        <f ca="true">+IF(OFFSET('Sanitation Data'!$H$31,0,10*ROW('Sanitation Data'!H199))="","",OFFSET('Sanitation Data'!$H$31,0,10*ROW('Sanitation Data'!H199)))</f>
        <v/>
      </c>
      <c r="DI205" s="295" t="str">
        <f ca="true">+IF(OFFSET('Sanitation Data'!$H$32,0,10*ROW('Sanitation Data'!H199))="","",OFFSET('Sanitation Data'!$H$32,0,10*ROW('Sanitation Data'!H199)))</f>
        <v/>
      </c>
      <c r="DJ205" s="295" t="str">
        <f ca="true">+IF(OFFSET('Sanitation Data'!$I$28,0,10*ROW('Sanitation Data'!I199))="","",OFFSET('Sanitation Data'!$I$28,0,10*ROW('Sanitation Data'!I199)))</f>
        <v/>
      </c>
      <c r="DK205" s="295" t="str">
        <f ca="true">+IF(OFFSET('Sanitation Data'!$I$29,0,10*ROW('Sanitation Data'!I199))="","",OFFSET('Sanitation Data'!$I$29,0,10*ROW('Sanitation Data'!I199)))</f>
        <v/>
      </c>
      <c r="DL205" s="295" t="str">
        <f ca="true">+IF(OFFSET('Sanitation Data'!$I$30,0,10*ROW('Sanitation Data'!I199))="","",OFFSET('Sanitation Data'!$I$30,0,10*ROW('Sanitation Data'!I199)))</f>
        <v/>
      </c>
      <c r="DM205" s="295" t="str">
        <f ca="true">+IF(OFFSET('Sanitation Data'!$I$31,0,10*ROW('Sanitation Data'!I199))="","",OFFSET('Sanitation Data'!$I$31,0,10*ROW('Sanitation Data'!I199)))</f>
        <v/>
      </c>
      <c r="DN205" s="295" t="str">
        <f ca="true">+IF(OFFSET('Sanitation Data'!$I$32,0,10*ROW('Sanitation Data'!I199))="","",OFFSET('Sanitation Data'!$I$32,0,10*ROW('Sanitation Data'!I199)))</f>
        <v/>
      </c>
      <c r="DO205" s="295" t="str">
        <f ca="true">+IF(OFFSET('Hygiene Data'!$D$11,0,10*ROW('Hygiene Data'!D199))="","",OFFSET('Hygiene Data'!$D$11,0,10*ROW('Hygiene Data'!D199)))</f>
        <v/>
      </c>
      <c r="DP205" s="295" t="str">
        <f ca="true">+IF(OFFSET('Hygiene Data'!$D$12,0,10*ROW('Hygiene Data'!D199))="","",OFFSET('Hygiene Data'!$D$12,0,10*ROW('Hygiene Data'!D199)))</f>
        <v/>
      </c>
      <c r="DQ205" s="295" t="str">
        <f ca="true">+IF(OFFSET('Hygiene Data'!$D$13,0,10*ROW('Hygiene Data'!D199))="","",OFFSET('Hygiene Data'!$D$13,0,10*ROW('Hygiene Data'!D199)))</f>
        <v/>
      </c>
      <c r="DR205" s="295" t="str">
        <f ca="true">+IF(OFFSET('Hygiene Data'!$E$11,0,10*ROW('Hygiene Data'!E199))="","",OFFSET('Hygiene Data'!$E$11,0,10*ROW('Hygiene Data'!E199)))</f>
        <v/>
      </c>
      <c r="DS205" s="295" t="str">
        <f ca="true">+IF(OFFSET('Hygiene Data'!$E$12,0,10*ROW('Hygiene Data'!E199))="","",OFFSET('Hygiene Data'!$E$12,0,10*ROW('Hygiene Data'!E199)))</f>
        <v/>
      </c>
      <c r="DT205" s="295" t="str">
        <f ca="true">+IF(OFFSET('Hygiene Data'!$E$13,0,10*ROW('Hygiene Data'!E199))="","",OFFSET('Hygiene Data'!$E$13,0,10*ROW('Hygiene Data'!E199)))</f>
        <v/>
      </c>
      <c r="DU205" s="295" t="str">
        <f ca="true">+IF(OFFSET('Hygiene Data'!$F$11,0,10*ROW('Hygiene Data'!F199))="","",OFFSET('Hygiene Data'!$F$11,0,10*ROW('Hygiene Data'!F199)))</f>
        <v/>
      </c>
      <c r="DV205" s="295" t="str">
        <f ca="true">+IF(OFFSET('Hygiene Data'!$F$12,0,10*ROW('Hygiene Data'!F199))="","",OFFSET('Hygiene Data'!$F$12,0,10*ROW('Hygiene Data'!F199)))</f>
        <v/>
      </c>
      <c r="DW205" s="295" t="str">
        <f ca="true">+IF(OFFSET('Hygiene Data'!$F$13,0,10*ROW('Hygiene Data'!F199))="","",OFFSET('Hygiene Data'!$F$13,0,10*ROW('Hygiene Data'!F199)))</f>
        <v/>
      </c>
      <c r="DX205" s="295" t="str">
        <f ca="true">+IF(OFFSET('Hygiene Data'!$G$11,0,10*ROW('Hygiene Data'!G199))="","",OFFSET('Hygiene Data'!$G$11,0,10*ROW('Hygiene Data'!G199)))</f>
        <v/>
      </c>
      <c r="DY205" s="295" t="str">
        <f ca="true">+IF(OFFSET('Hygiene Data'!$G$12,0,10*ROW('Hygiene Data'!G199))="","",OFFSET('Hygiene Data'!$G$12,0,10*ROW('Hygiene Data'!G199)))</f>
        <v/>
      </c>
      <c r="DZ205" s="295" t="str">
        <f ca="true">+IF(OFFSET('Hygiene Data'!$G$13,0,10*ROW('Hygiene Data'!G199))="","",OFFSET('Hygiene Data'!$G$13,0,10*ROW('Hygiene Data'!G199)))</f>
        <v/>
      </c>
      <c r="EA205" s="295" t="str">
        <f ca="true">+IF(OFFSET('Hygiene Data'!$H$11,0,10*ROW('Hygiene Data'!H199))="","",OFFSET('Hygiene Data'!$H$11,0,10*ROW('Hygiene Data'!H199)))</f>
        <v/>
      </c>
      <c r="EB205" s="295" t="str">
        <f ca="true">+IF(OFFSET('Hygiene Data'!$H$12,0,10*ROW('Hygiene Data'!H199))="","",OFFSET('Hygiene Data'!$H$12,0,10*ROW('Hygiene Data'!H199)))</f>
        <v/>
      </c>
      <c r="EC205" s="295" t="str">
        <f ca="true">+IF(OFFSET('Hygiene Data'!$H$13,0,10*ROW('Hygiene Data'!H199))="","",OFFSET('Hygiene Data'!$H$13,0,10*ROW('Hygiene Data'!H199)))</f>
        <v/>
      </c>
      <c r="ED205" s="295" t="str">
        <f ca="true">+IF(OFFSET('Hygiene Data'!$I$11,0,10*ROW('Hygiene Data'!I199))="","",OFFSET('Hygiene Data'!$I$11,0,10*ROW('Hygiene Data'!I199)))</f>
        <v/>
      </c>
      <c r="EE205" s="295" t="str">
        <f ca="true">+IF(OFFSET('Hygiene Data'!$I$12,0,10*ROW('Hygiene Data'!I199))="","",OFFSET('Hygiene Data'!$I$12,0,10*ROW('Hygiene Data'!I199)))</f>
        <v/>
      </c>
      <c r="EF205" s="29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5"/>
      <c r="BS206" s="295" t="str">
        <f ca="true">+IF(OFFSET('Water Data'!$D$27,0,10*ROW('Water Data'!D200))="","",OFFSET('Water Data'!$D$27,0,10*ROW('Water Data'!D200)))</f>
        <v/>
      </c>
      <c r="BT206" s="295" t="str">
        <f ca="true">+IF(OFFSET('Water Data'!$D$28,0,10*ROW('Water Data'!D200))="","",OFFSET('Water Data'!$D$28,0,10*ROW('Water Data'!D200)))</f>
        <v/>
      </c>
      <c r="BU206" s="295" t="str">
        <f ca="true">+IF(OFFSET('Water Data'!$D$29,0,10*ROW('Water Data'!D200))="","",OFFSET('Water Data'!$D$29,0,10*ROW('Water Data'!D200)))</f>
        <v/>
      </c>
      <c r="BV206" s="295" t="str">
        <f ca="true">+IF(OFFSET('Water Data'!$E$27,0,10*ROW('Water Data'!E200))="","",OFFSET('Water Data'!$E$27,0,10*ROW('Water Data'!E200)))</f>
        <v/>
      </c>
      <c r="BW206" s="295" t="str">
        <f ca="true">+IF(OFFSET('Water Data'!$E$28,0,10*ROW('Water Data'!E200))="","",OFFSET('Water Data'!$E$28,0,10*ROW('Water Data'!E200)))</f>
        <v/>
      </c>
      <c r="BX206" s="295" t="str">
        <f ca="true">+IF(OFFSET('Water Data'!$E$29,0,10*ROW('Water Data'!E200))="","",OFFSET('Water Data'!$E$29,0,10*ROW('Water Data'!E200)))</f>
        <v/>
      </c>
      <c r="BY206" s="295" t="str">
        <f ca="true">+IF(OFFSET('Water Data'!$F$27,0,10*ROW('Water Data'!F200))="","",OFFSET('Water Data'!$F$27,0,10*ROW('Water Data'!F200)))</f>
        <v/>
      </c>
      <c r="BZ206" s="295" t="str">
        <f ca="true">+IF(OFFSET('Water Data'!$F$28,0,10*ROW('Water Data'!F200))="","",OFFSET('Water Data'!$F$28,0,10*ROW('Water Data'!F200)))</f>
        <v/>
      </c>
      <c r="CA206" s="295" t="str">
        <f ca="true">+IF(OFFSET('Water Data'!$F$29,0,10*ROW('Water Data'!F200))="","",OFFSET('Water Data'!$F$29,0,10*ROW('Water Data'!F200)))</f>
        <v/>
      </c>
      <c r="CB206" s="295" t="str">
        <f ca="true">+IF(OFFSET('Water Data'!$G$27,0,10*ROW('Water Data'!G200))="","",OFFSET('Water Data'!$G$27,0,10*ROW('Water Data'!G200)))</f>
        <v/>
      </c>
      <c r="CC206" s="295" t="str">
        <f ca="true">+IF(OFFSET('Water Data'!$G$28,0,10*ROW('Water Data'!G200))="","",OFFSET('Water Data'!$G$28,0,10*ROW('Water Data'!G200)))</f>
        <v/>
      </c>
      <c r="CD206" s="295" t="str">
        <f ca="true">+IF(OFFSET('Water Data'!$G$29,0,10*ROW('Water Data'!G200))="","",OFFSET('Water Data'!$G$29,0,10*ROW('Water Data'!G200)))</f>
        <v/>
      </c>
      <c r="CE206" s="295" t="str">
        <f ca="true">+IF(OFFSET('Water Data'!$H$27,0,10*ROW('Water Data'!H200))="","",OFFSET('Water Data'!$H$27,0,10*ROW('Water Data'!H200)))</f>
        <v/>
      </c>
      <c r="CF206" s="295" t="str">
        <f ca="true">+IF(OFFSET('Water Data'!$H$28,0,10*ROW('Water Data'!H200))="","",OFFSET('Water Data'!$H$28,0,10*ROW('Water Data'!H200)))</f>
        <v/>
      </c>
      <c r="CG206" s="295" t="str">
        <f ca="true">+IF(OFFSET('Water Data'!$H$29,0,10*ROW('Water Data'!H200))="","",OFFSET('Water Data'!$H$29,0,10*ROW('Water Data'!H200)))</f>
        <v/>
      </c>
      <c r="CH206" s="295" t="str">
        <f ca="true">+IF(OFFSET('Water Data'!$I$27,0,10*ROW('Water Data'!I200))="","",OFFSET('Water Data'!$I$27,0,10*ROW('Water Data'!I200)))</f>
        <v/>
      </c>
      <c r="CI206" s="295" t="str">
        <f ca="true">+IF(OFFSET('Water Data'!$I$28,0,10*ROW('Water Data'!I200))="","",OFFSET('Water Data'!$I$28,0,10*ROW('Water Data'!I200)))</f>
        <v/>
      </c>
      <c r="CJ206" s="295" t="str">
        <f ca="true">+IF(OFFSET('Water Data'!$I$29,0,10*ROW('Water Data'!I200))="","",OFFSET('Water Data'!$I$29,0,10*ROW('Water Data'!I200)))</f>
        <v/>
      </c>
      <c r="CK206" s="295" t="str">
        <f ca="true">+IF(OFFSET('Sanitation Data'!$D$28,0,10*ROW('Sanitation Data'!D200))="","",OFFSET('Sanitation Data'!$D$28,0,10*ROW('Sanitation Data'!D200)))</f>
        <v/>
      </c>
      <c r="CL206" s="295" t="str">
        <f ca="true">+IF(OFFSET('Sanitation Data'!$D$29,0,10*ROW('Sanitation Data'!D200))="","",OFFSET('Sanitation Data'!$D$29,0,10*ROW('Sanitation Data'!D200)))</f>
        <v/>
      </c>
      <c r="CM206" s="295" t="str">
        <f ca="true">+IF(OFFSET('Sanitation Data'!$D$30,0,10*ROW('Sanitation Data'!D200))="","",OFFSET('Sanitation Data'!$D$30,0,10*ROW('Sanitation Data'!D200)))</f>
        <v/>
      </c>
      <c r="CN206" s="295" t="str">
        <f ca="true">+IF(OFFSET('Sanitation Data'!$D$31,0,10*ROW('Sanitation Data'!D200))="","",OFFSET('Sanitation Data'!$D$31,0,10*ROW('Sanitation Data'!D200)))</f>
        <v/>
      </c>
      <c r="CO206" s="295" t="str">
        <f ca="true">+IF(OFFSET('Sanitation Data'!$D$32,0,10*ROW('Sanitation Data'!D200))="","",OFFSET('Sanitation Data'!$D$32,0,10*ROW('Sanitation Data'!D200)))</f>
        <v/>
      </c>
      <c r="CP206" s="295" t="str">
        <f ca="true">+IF(OFFSET('Sanitation Data'!$E$28,0,10*ROW('Sanitation Data'!E200))="","",OFFSET('Sanitation Data'!$E$28,0,10*ROW('Sanitation Data'!E200)))</f>
        <v/>
      </c>
      <c r="CQ206" s="295" t="str">
        <f ca="true">+IF(OFFSET('Sanitation Data'!$E$29,0,10*ROW('Sanitation Data'!E200))="","",OFFSET('Sanitation Data'!$E$29,0,10*ROW('Sanitation Data'!E200)))</f>
        <v/>
      </c>
      <c r="CR206" s="295" t="str">
        <f ca="true">+IF(OFFSET('Sanitation Data'!$E$30,0,10*ROW('Sanitation Data'!E200))="","",OFFSET('Sanitation Data'!$E$30,0,10*ROW('Sanitation Data'!E200)))</f>
        <v/>
      </c>
      <c r="CS206" s="295" t="str">
        <f ca="true">+IF(OFFSET('Sanitation Data'!$E$31,0,10*ROW('Sanitation Data'!E200))="","",OFFSET('Sanitation Data'!$E$31,0,10*ROW('Sanitation Data'!E200)))</f>
        <v/>
      </c>
      <c r="CT206" s="295" t="str">
        <f ca="true">+IF(OFFSET('Sanitation Data'!$E$32,0,10*ROW('Sanitation Data'!E200))="","",OFFSET('Sanitation Data'!$E$32,0,10*ROW('Sanitation Data'!E200)))</f>
        <v/>
      </c>
      <c r="CU206" s="295" t="str">
        <f ca="true">+IF(OFFSET('Sanitation Data'!$F$28,0,10*ROW('Sanitation Data'!F200))="","",OFFSET('Sanitation Data'!$F$28,0,10*ROW('Sanitation Data'!F200)))</f>
        <v/>
      </c>
      <c r="CV206" s="295" t="str">
        <f ca="true">+IF(OFFSET('Sanitation Data'!$F$29,0,10*ROW('Sanitation Data'!F200))="","",OFFSET('Sanitation Data'!$F$29,0,10*ROW('Sanitation Data'!F200)))</f>
        <v/>
      </c>
      <c r="CW206" s="295" t="str">
        <f ca="true">+IF(OFFSET('Sanitation Data'!$F$30,0,10*ROW('Sanitation Data'!F200))="","",OFFSET('Sanitation Data'!$F$30,0,10*ROW('Sanitation Data'!F200)))</f>
        <v/>
      </c>
      <c r="CX206" s="295" t="str">
        <f ca="true">+IF(OFFSET('Sanitation Data'!$F$31,0,10*ROW('Sanitation Data'!F200))="","",OFFSET('Sanitation Data'!$F$31,0,10*ROW('Sanitation Data'!F200)))</f>
        <v/>
      </c>
      <c r="CY206" s="295" t="str">
        <f ca="true">+IF(OFFSET('Sanitation Data'!$F$32,0,10*ROW('Sanitation Data'!F200))="","",OFFSET('Sanitation Data'!$F$32,0,10*ROW('Sanitation Data'!F200)))</f>
        <v/>
      </c>
      <c r="CZ206" s="295" t="str">
        <f ca="true">+IF(OFFSET('Sanitation Data'!$G$28,0,10*ROW('Sanitation Data'!G200))="","",OFFSET('Sanitation Data'!$G$28,0,10*ROW('Sanitation Data'!G200)))</f>
        <v/>
      </c>
      <c r="DA206" s="295" t="str">
        <f ca="true">+IF(OFFSET('Sanitation Data'!$G$29,0,10*ROW('Sanitation Data'!G200))="","",OFFSET('Sanitation Data'!$G$29,0,10*ROW('Sanitation Data'!G200)))</f>
        <v/>
      </c>
      <c r="DB206" s="295" t="str">
        <f ca="true">+IF(OFFSET('Sanitation Data'!$G$30,0,10*ROW('Sanitation Data'!G200))="","",OFFSET('Sanitation Data'!$G$30,0,10*ROW('Sanitation Data'!G200)))</f>
        <v/>
      </c>
      <c r="DC206" s="295" t="str">
        <f ca="true">+IF(OFFSET('Sanitation Data'!$G$31,0,10*ROW('Sanitation Data'!G200))="","",OFFSET('Sanitation Data'!$G$31,0,10*ROW('Sanitation Data'!G200)))</f>
        <v/>
      </c>
      <c r="DD206" s="295" t="str">
        <f ca="true">+IF(OFFSET('Sanitation Data'!$G$32,0,10*ROW('Sanitation Data'!G200))="","",OFFSET('Sanitation Data'!$G$32,0,10*ROW('Sanitation Data'!G200)))</f>
        <v/>
      </c>
      <c r="DE206" s="295" t="str">
        <f ca="true">+IF(OFFSET('Sanitation Data'!$H$28,0,10*ROW('Sanitation Data'!H200))="","",OFFSET('Sanitation Data'!$H$28,0,10*ROW('Sanitation Data'!H200)))</f>
        <v/>
      </c>
      <c r="DF206" s="295" t="str">
        <f ca="true">+IF(OFFSET('Sanitation Data'!$H$29,0,10*ROW('Sanitation Data'!H200))="","",OFFSET('Sanitation Data'!$H$29,0,10*ROW('Sanitation Data'!H200)))</f>
        <v/>
      </c>
      <c r="DG206" s="295" t="str">
        <f ca="true">+IF(OFFSET('Sanitation Data'!$H$30,0,10*ROW('Sanitation Data'!H200))="","",OFFSET('Sanitation Data'!$H$30,0,10*ROW('Sanitation Data'!H200)))</f>
        <v/>
      </c>
      <c r="DH206" s="295" t="str">
        <f ca="true">+IF(OFFSET('Sanitation Data'!$H$31,0,10*ROW('Sanitation Data'!H200))="","",OFFSET('Sanitation Data'!$H$31,0,10*ROW('Sanitation Data'!H200)))</f>
        <v/>
      </c>
      <c r="DI206" s="295" t="str">
        <f ca="true">+IF(OFFSET('Sanitation Data'!$H$32,0,10*ROW('Sanitation Data'!H200))="","",OFFSET('Sanitation Data'!$H$32,0,10*ROW('Sanitation Data'!H200)))</f>
        <v/>
      </c>
      <c r="DJ206" s="295" t="str">
        <f ca="true">+IF(OFFSET('Sanitation Data'!$I$28,0,10*ROW('Sanitation Data'!I200))="","",OFFSET('Sanitation Data'!$I$28,0,10*ROW('Sanitation Data'!I200)))</f>
        <v/>
      </c>
      <c r="DK206" s="295" t="str">
        <f ca="true">+IF(OFFSET('Sanitation Data'!$I$29,0,10*ROW('Sanitation Data'!I200))="","",OFFSET('Sanitation Data'!$I$29,0,10*ROW('Sanitation Data'!I200)))</f>
        <v/>
      </c>
      <c r="DL206" s="295" t="str">
        <f ca="true">+IF(OFFSET('Sanitation Data'!$I$30,0,10*ROW('Sanitation Data'!I200))="","",OFFSET('Sanitation Data'!$I$30,0,10*ROW('Sanitation Data'!I200)))</f>
        <v/>
      </c>
      <c r="DM206" s="295" t="str">
        <f ca="true">+IF(OFFSET('Sanitation Data'!$I$31,0,10*ROW('Sanitation Data'!I200))="","",OFFSET('Sanitation Data'!$I$31,0,10*ROW('Sanitation Data'!I200)))</f>
        <v/>
      </c>
      <c r="DN206" s="295" t="str">
        <f ca="true">+IF(OFFSET('Sanitation Data'!$I$32,0,10*ROW('Sanitation Data'!I200))="","",OFFSET('Sanitation Data'!$I$32,0,10*ROW('Sanitation Data'!I200)))</f>
        <v/>
      </c>
      <c r="DO206" s="295" t="str">
        <f ca="true">+IF(OFFSET('Hygiene Data'!$D$11,0,10*ROW('Hygiene Data'!D200))="","",OFFSET('Hygiene Data'!$D$11,0,10*ROW('Hygiene Data'!D200)))</f>
        <v/>
      </c>
      <c r="DP206" s="295" t="str">
        <f ca="true">+IF(OFFSET('Hygiene Data'!$D$12,0,10*ROW('Hygiene Data'!D200))="","",OFFSET('Hygiene Data'!$D$12,0,10*ROW('Hygiene Data'!D200)))</f>
        <v/>
      </c>
      <c r="DQ206" s="295" t="str">
        <f ca="true">+IF(OFFSET('Hygiene Data'!$D$13,0,10*ROW('Hygiene Data'!D200))="","",OFFSET('Hygiene Data'!$D$13,0,10*ROW('Hygiene Data'!D200)))</f>
        <v/>
      </c>
      <c r="DR206" s="295" t="str">
        <f ca="true">+IF(OFFSET('Hygiene Data'!$E$11,0,10*ROW('Hygiene Data'!E200))="","",OFFSET('Hygiene Data'!$E$11,0,10*ROW('Hygiene Data'!E200)))</f>
        <v/>
      </c>
      <c r="DS206" s="295" t="str">
        <f ca="true">+IF(OFFSET('Hygiene Data'!$E$12,0,10*ROW('Hygiene Data'!E200))="","",OFFSET('Hygiene Data'!$E$12,0,10*ROW('Hygiene Data'!E200)))</f>
        <v/>
      </c>
      <c r="DT206" s="295" t="str">
        <f ca="true">+IF(OFFSET('Hygiene Data'!$E$13,0,10*ROW('Hygiene Data'!E200))="","",OFFSET('Hygiene Data'!$E$13,0,10*ROW('Hygiene Data'!E200)))</f>
        <v/>
      </c>
      <c r="DU206" s="295" t="str">
        <f ca="true">+IF(OFFSET('Hygiene Data'!$F$11,0,10*ROW('Hygiene Data'!F200))="","",OFFSET('Hygiene Data'!$F$11,0,10*ROW('Hygiene Data'!F200)))</f>
        <v/>
      </c>
      <c r="DV206" s="295" t="str">
        <f ca="true">+IF(OFFSET('Hygiene Data'!$F$12,0,10*ROW('Hygiene Data'!F200))="","",OFFSET('Hygiene Data'!$F$12,0,10*ROW('Hygiene Data'!F200)))</f>
        <v/>
      </c>
      <c r="DW206" s="295" t="str">
        <f ca="true">+IF(OFFSET('Hygiene Data'!$F$13,0,10*ROW('Hygiene Data'!F200))="","",OFFSET('Hygiene Data'!$F$13,0,10*ROW('Hygiene Data'!F200)))</f>
        <v/>
      </c>
      <c r="DX206" s="295" t="str">
        <f ca="true">+IF(OFFSET('Hygiene Data'!$G$11,0,10*ROW('Hygiene Data'!G200))="","",OFFSET('Hygiene Data'!$G$11,0,10*ROW('Hygiene Data'!G200)))</f>
        <v/>
      </c>
      <c r="DY206" s="295" t="str">
        <f ca="true">+IF(OFFSET('Hygiene Data'!$G$12,0,10*ROW('Hygiene Data'!G200))="","",OFFSET('Hygiene Data'!$G$12,0,10*ROW('Hygiene Data'!G200)))</f>
        <v/>
      </c>
      <c r="DZ206" s="295" t="str">
        <f ca="true">+IF(OFFSET('Hygiene Data'!$G$13,0,10*ROW('Hygiene Data'!G200))="","",OFFSET('Hygiene Data'!$G$13,0,10*ROW('Hygiene Data'!G200)))</f>
        <v/>
      </c>
      <c r="EA206" s="295" t="str">
        <f ca="true">+IF(OFFSET('Hygiene Data'!$H$11,0,10*ROW('Hygiene Data'!H200))="","",OFFSET('Hygiene Data'!$H$11,0,10*ROW('Hygiene Data'!H200)))</f>
        <v/>
      </c>
      <c r="EB206" s="295" t="str">
        <f ca="true">+IF(OFFSET('Hygiene Data'!$H$12,0,10*ROW('Hygiene Data'!H200))="","",OFFSET('Hygiene Data'!$H$12,0,10*ROW('Hygiene Data'!H200)))</f>
        <v/>
      </c>
      <c r="EC206" s="295" t="str">
        <f ca="true">+IF(OFFSET('Hygiene Data'!$H$13,0,10*ROW('Hygiene Data'!H200))="","",OFFSET('Hygiene Data'!$H$13,0,10*ROW('Hygiene Data'!H200)))</f>
        <v/>
      </c>
      <c r="ED206" s="295" t="str">
        <f ca="true">+IF(OFFSET('Hygiene Data'!$I$11,0,10*ROW('Hygiene Data'!I200))="","",OFFSET('Hygiene Data'!$I$11,0,10*ROW('Hygiene Data'!I200)))</f>
        <v/>
      </c>
      <c r="EE206" s="295" t="str">
        <f ca="true">+IF(OFFSET('Hygiene Data'!$I$12,0,10*ROW('Hygiene Data'!I200))="","",OFFSET('Hygiene Data'!$I$12,0,10*ROW('Hygiene Data'!I200)))</f>
        <v/>
      </c>
      <c r="EF206" s="29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5"/>
      <c r="BS207" s="295" t="str">
        <f ca="true">+IF(OFFSET('Water Data'!$D$27,0,10*ROW('Water Data'!D201))="","",OFFSET('Water Data'!$D$27,0,10*ROW('Water Data'!D201)))</f>
        <v/>
      </c>
      <c r="BT207" s="295" t="str">
        <f ca="true">+IF(OFFSET('Water Data'!$D$28,0,10*ROW('Water Data'!D201))="","",OFFSET('Water Data'!$D$28,0,10*ROW('Water Data'!D201)))</f>
        <v/>
      </c>
      <c r="BU207" s="295" t="str">
        <f ca="true">+IF(OFFSET('Water Data'!$D$29,0,10*ROW('Water Data'!D201))="","",OFFSET('Water Data'!$D$29,0,10*ROW('Water Data'!D201)))</f>
        <v/>
      </c>
      <c r="BV207" s="295" t="str">
        <f ca="true">+IF(OFFSET('Water Data'!$E$27,0,10*ROW('Water Data'!E201))="","",OFFSET('Water Data'!$E$27,0,10*ROW('Water Data'!E201)))</f>
        <v/>
      </c>
      <c r="BW207" s="295" t="str">
        <f ca="true">+IF(OFFSET('Water Data'!$E$28,0,10*ROW('Water Data'!E201))="","",OFFSET('Water Data'!$E$28,0,10*ROW('Water Data'!E201)))</f>
        <v/>
      </c>
      <c r="BX207" s="295" t="str">
        <f ca="true">+IF(OFFSET('Water Data'!$E$29,0,10*ROW('Water Data'!E201))="","",OFFSET('Water Data'!$E$29,0,10*ROW('Water Data'!E201)))</f>
        <v/>
      </c>
      <c r="BY207" s="295" t="str">
        <f ca="true">+IF(OFFSET('Water Data'!$F$27,0,10*ROW('Water Data'!F201))="","",OFFSET('Water Data'!$F$27,0,10*ROW('Water Data'!F201)))</f>
        <v/>
      </c>
      <c r="BZ207" s="295" t="str">
        <f ca="true">+IF(OFFSET('Water Data'!$F$28,0,10*ROW('Water Data'!F201))="","",OFFSET('Water Data'!$F$28,0,10*ROW('Water Data'!F201)))</f>
        <v/>
      </c>
      <c r="CA207" s="295" t="str">
        <f ca="true">+IF(OFFSET('Water Data'!$F$29,0,10*ROW('Water Data'!F201))="","",OFFSET('Water Data'!$F$29,0,10*ROW('Water Data'!F201)))</f>
        <v/>
      </c>
      <c r="CB207" s="295" t="str">
        <f ca="true">+IF(OFFSET('Water Data'!$G$27,0,10*ROW('Water Data'!G201))="","",OFFSET('Water Data'!$G$27,0,10*ROW('Water Data'!G201)))</f>
        <v/>
      </c>
      <c r="CC207" s="295" t="str">
        <f ca="true">+IF(OFFSET('Water Data'!$G$28,0,10*ROW('Water Data'!G201))="","",OFFSET('Water Data'!$G$28,0,10*ROW('Water Data'!G201)))</f>
        <v/>
      </c>
      <c r="CD207" s="295" t="str">
        <f ca="true">+IF(OFFSET('Water Data'!$G$29,0,10*ROW('Water Data'!G201))="","",OFFSET('Water Data'!$G$29,0,10*ROW('Water Data'!G201)))</f>
        <v/>
      </c>
      <c r="CE207" s="295" t="str">
        <f ca="true">+IF(OFFSET('Water Data'!$H$27,0,10*ROW('Water Data'!H201))="","",OFFSET('Water Data'!$H$27,0,10*ROW('Water Data'!H201)))</f>
        <v/>
      </c>
      <c r="CF207" s="295" t="str">
        <f ca="true">+IF(OFFSET('Water Data'!$H$28,0,10*ROW('Water Data'!H201))="","",OFFSET('Water Data'!$H$28,0,10*ROW('Water Data'!H201)))</f>
        <v/>
      </c>
      <c r="CG207" s="295" t="str">
        <f ca="true">+IF(OFFSET('Water Data'!$H$29,0,10*ROW('Water Data'!H201))="","",OFFSET('Water Data'!$H$29,0,10*ROW('Water Data'!H201)))</f>
        <v/>
      </c>
      <c r="CH207" s="295" t="str">
        <f ca="true">+IF(OFFSET('Water Data'!$I$27,0,10*ROW('Water Data'!I201))="","",OFFSET('Water Data'!$I$27,0,10*ROW('Water Data'!I201)))</f>
        <v/>
      </c>
      <c r="CI207" s="295" t="str">
        <f ca="true">+IF(OFFSET('Water Data'!$I$28,0,10*ROW('Water Data'!I201))="","",OFFSET('Water Data'!$I$28,0,10*ROW('Water Data'!I201)))</f>
        <v/>
      </c>
      <c r="CJ207" s="295" t="str">
        <f ca="true">+IF(OFFSET('Water Data'!$I$29,0,10*ROW('Water Data'!I201))="","",OFFSET('Water Data'!$I$29,0,10*ROW('Water Data'!I201)))</f>
        <v/>
      </c>
      <c r="CK207" s="295" t="str">
        <f ca="true">+IF(OFFSET('Sanitation Data'!$D$28,0,10*ROW('Sanitation Data'!D201))="","",OFFSET('Sanitation Data'!$D$28,0,10*ROW('Sanitation Data'!D201)))</f>
        <v/>
      </c>
      <c r="CL207" s="295" t="str">
        <f ca="true">+IF(OFFSET('Sanitation Data'!$D$29,0,10*ROW('Sanitation Data'!D201))="","",OFFSET('Sanitation Data'!$D$29,0,10*ROW('Sanitation Data'!D201)))</f>
        <v/>
      </c>
      <c r="CM207" s="295" t="str">
        <f ca="true">+IF(OFFSET('Sanitation Data'!$D$30,0,10*ROW('Sanitation Data'!D201))="","",OFFSET('Sanitation Data'!$D$30,0,10*ROW('Sanitation Data'!D201)))</f>
        <v/>
      </c>
      <c r="CN207" s="295" t="str">
        <f ca="true">+IF(OFFSET('Sanitation Data'!$D$31,0,10*ROW('Sanitation Data'!D201))="","",OFFSET('Sanitation Data'!$D$31,0,10*ROW('Sanitation Data'!D201)))</f>
        <v/>
      </c>
      <c r="CO207" s="295" t="str">
        <f ca="true">+IF(OFFSET('Sanitation Data'!$D$32,0,10*ROW('Sanitation Data'!D201))="","",OFFSET('Sanitation Data'!$D$32,0,10*ROW('Sanitation Data'!D201)))</f>
        <v/>
      </c>
      <c r="CP207" s="295" t="str">
        <f ca="true">+IF(OFFSET('Sanitation Data'!$E$28,0,10*ROW('Sanitation Data'!E201))="","",OFFSET('Sanitation Data'!$E$28,0,10*ROW('Sanitation Data'!E201)))</f>
        <v/>
      </c>
      <c r="CQ207" s="295" t="str">
        <f ca="true">+IF(OFFSET('Sanitation Data'!$E$29,0,10*ROW('Sanitation Data'!E201))="","",OFFSET('Sanitation Data'!$E$29,0,10*ROW('Sanitation Data'!E201)))</f>
        <v/>
      </c>
      <c r="CR207" s="295" t="str">
        <f ca="true">+IF(OFFSET('Sanitation Data'!$E$30,0,10*ROW('Sanitation Data'!E201))="","",OFFSET('Sanitation Data'!$E$30,0,10*ROW('Sanitation Data'!E201)))</f>
        <v/>
      </c>
      <c r="CS207" s="295" t="str">
        <f ca="true">+IF(OFFSET('Sanitation Data'!$E$31,0,10*ROW('Sanitation Data'!E201))="","",OFFSET('Sanitation Data'!$E$31,0,10*ROW('Sanitation Data'!E201)))</f>
        <v/>
      </c>
      <c r="CT207" s="295" t="str">
        <f ca="true">+IF(OFFSET('Sanitation Data'!$E$32,0,10*ROW('Sanitation Data'!E201))="","",OFFSET('Sanitation Data'!$E$32,0,10*ROW('Sanitation Data'!E201)))</f>
        <v/>
      </c>
      <c r="CU207" s="295" t="str">
        <f ca="true">+IF(OFFSET('Sanitation Data'!$F$28,0,10*ROW('Sanitation Data'!F201))="","",OFFSET('Sanitation Data'!$F$28,0,10*ROW('Sanitation Data'!F201)))</f>
        <v/>
      </c>
      <c r="CV207" s="295" t="str">
        <f ca="true">+IF(OFFSET('Sanitation Data'!$F$29,0,10*ROW('Sanitation Data'!F201))="","",OFFSET('Sanitation Data'!$F$29,0,10*ROW('Sanitation Data'!F201)))</f>
        <v/>
      </c>
      <c r="CW207" s="295" t="str">
        <f ca="true">+IF(OFFSET('Sanitation Data'!$F$30,0,10*ROW('Sanitation Data'!F201))="","",OFFSET('Sanitation Data'!$F$30,0,10*ROW('Sanitation Data'!F201)))</f>
        <v/>
      </c>
      <c r="CX207" s="295" t="str">
        <f ca="true">+IF(OFFSET('Sanitation Data'!$F$31,0,10*ROW('Sanitation Data'!F201))="","",OFFSET('Sanitation Data'!$F$31,0,10*ROW('Sanitation Data'!F201)))</f>
        <v/>
      </c>
      <c r="CY207" s="295" t="str">
        <f ca="true">+IF(OFFSET('Sanitation Data'!$F$32,0,10*ROW('Sanitation Data'!F201))="","",OFFSET('Sanitation Data'!$F$32,0,10*ROW('Sanitation Data'!F201)))</f>
        <v/>
      </c>
      <c r="CZ207" s="295" t="str">
        <f ca="true">+IF(OFFSET('Sanitation Data'!$G$28,0,10*ROW('Sanitation Data'!G201))="","",OFFSET('Sanitation Data'!$G$28,0,10*ROW('Sanitation Data'!G201)))</f>
        <v/>
      </c>
      <c r="DA207" s="295" t="str">
        <f ca="true">+IF(OFFSET('Sanitation Data'!$G$29,0,10*ROW('Sanitation Data'!G201))="","",OFFSET('Sanitation Data'!$G$29,0,10*ROW('Sanitation Data'!G201)))</f>
        <v/>
      </c>
      <c r="DB207" s="295" t="str">
        <f ca="true">+IF(OFFSET('Sanitation Data'!$G$30,0,10*ROW('Sanitation Data'!G201))="","",OFFSET('Sanitation Data'!$G$30,0,10*ROW('Sanitation Data'!G201)))</f>
        <v/>
      </c>
      <c r="DC207" s="295" t="str">
        <f ca="true">+IF(OFFSET('Sanitation Data'!$G$31,0,10*ROW('Sanitation Data'!G201))="","",OFFSET('Sanitation Data'!$G$31,0,10*ROW('Sanitation Data'!G201)))</f>
        <v/>
      </c>
      <c r="DD207" s="295" t="str">
        <f ca="true">+IF(OFFSET('Sanitation Data'!$G$32,0,10*ROW('Sanitation Data'!G201))="","",OFFSET('Sanitation Data'!$G$32,0,10*ROW('Sanitation Data'!G201)))</f>
        <v/>
      </c>
      <c r="DE207" s="295" t="str">
        <f ca="true">+IF(OFFSET('Sanitation Data'!$H$28,0,10*ROW('Sanitation Data'!H201))="","",OFFSET('Sanitation Data'!$H$28,0,10*ROW('Sanitation Data'!H201)))</f>
        <v/>
      </c>
      <c r="DF207" s="295" t="str">
        <f ca="true">+IF(OFFSET('Sanitation Data'!$H$29,0,10*ROW('Sanitation Data'!H201))="","",OFFSET('Sanitation Data'!$H$29,0,10*ROW('Sanitation Data'!H201)))</f>
        <v/>
      </c>
      <c r="DG207" s="295" t="str">
        <f ca="true">+IF(OFFSET('Sanitation Data'!$H$30,0,10*ROW('Sanitation Data'!H201))="","",OFFSET('Sanitation Data'!$H$30,0,10*ROW('Sanitation Data'!H201)))</f>
        <v/>
      </c>
      <c r="DH207" s="295" t="str">
        <f ca="true">+IF(OFFSET('Sanitation Data'!$H$31,0,10*ROW('Sanitation Data'!H201))="","",OFFSET('Sanitation Data'!$H$31,0,10*ROW('Sanitation Data'!H201)))</f>
        <v/>
      </c>
      <c r="DI207" s="295" t="str">
        <f ca="true">+IF(OFFSET('Sanitation Data'!$H$32,0,10*ROW('Sanitation Data'!H201))="","",OFFSET('Sanitation Data'!$H$32,0,10*ROW('Sanitation Data'!H201)))</f>
        <v/>
      </c>
      <c r="DJ207" s="295" t="str">
        <f ca="true">+IF(OFFSET('Sanitation Data'!$I$28,0,10*ROW('Sanitation Data'!I201))="","",OFFSET('Sanitation Data'!$I$28,0,10*ROW('Sanitation Data'!I201)))</f>
        <v/>
      </c>
      <c r="DK207" s="295" t="str">
        <f ca="true">+IF(OFFSET('Sanitation Data'!$I$29,0,10*ROW('Sanitation Data'!I201))="","",OFFSET('Sanitation Data'!$I$29,0,10*ROW('Sanitation Data'!I201)))</f>
        <v/>
      </c>
      <c r="DL207" s="295" t="str">
        <f ca="true">+IF(OFFSET('Sanitation Data'!$I$30,0,10*ROW('Sanitation Data'!I201))="","",OFFSET('Sanitation Data'!$I$30,0,10*ROW('Sanitation Data'!I201)))</f>
        <v/>
      </c>
      <c r="DM207" s="295" t="str">
        <f ca="true">+IF(OFFSET('Sanitation Data'!$I$31,0,10*ROW('Sanitation Data'!I201))="","",OFFSET('Sanitation Data'!$I$31,0,10*ROW('Sanitation Data'!I201)))</f>
        <v/>
      </c>
      <c r="DN207" s="295" t="str">
        <f ca="true">+IF(OFFSET('Sanitation Data'!$I$32,0,10*ROW('Sanitation Data'!I201))="","",OFFSET('Sanitation Data'!$I$32,0,10*ROW('Sanitation Data'!I201)))</f>
        <v/>
      </c>
      <c r="DO207" s="295" t="str">
        <f ca="true">+IF(OFFSET('Hygiene Data'!$D$11,0,10*ROW('Hygiene Data'!D201))="","",OFFSET('Hygiene Data'!$D$11,0,10*ROW('Hygiene Data'!D201)))</f>
        <v/>
      </c>
      <c r="DP207" s="295" t="str">
        <f ca="true">+IF(OFFSET('Hygiene Data'!$D$12,0,10*ROW('Hygiene Data'!D201))="","",OFFSET('Hygiene Data'!$D$12,0,10*ROW('Hygiene Data'!D201)))</f>
        <v/>
      </c>
      <c r="DQ207" s="295" t="str">
        <f ca="true">+IF(OFFSET('Hygiene Data'!$D$13,0,10*ROW('Hygiene Data'!D201))="","",OFFSET('Hygiene Data'!$D$13,0,10*ROW('Hygiene Data'!D201)))</f>
        <v/>
      </c>
      <c r="DR207" s="295" t="str">
        <f ca="true">+IF(OFFSET('Hygiene Data'!$E$11,0,10*ROW('Hygiene Data'!E201))="","",OFFSET('Hygiene Data'!$E$11,0,10*ROW('Hygiene Data'!E201)))</f>
        <v/>
      </c>
      <c r="DS207" s="295" t="str">
        <f ca="true">+IF(OFFSET('Hygiene Data'!$E$12,0,10*ROW('Hygiene Data'!E201))="","",OFFSET('Hygiene Data'!$E$12,0,10*ROW('Hygiene Data'!E201)))</f>
        <v/>
      </c>
      <c r="DT207" s="295" t="str">
        <f ca="true">+IF(OFFSET('Hygiene Data'!$E$13,0,10*ROW('Hygiene Data'!E201))="","",OFFSET('Hygiene Data'!$E$13,0,10*ROW('Hygiene Data'!E201)))</f>
        <v/>
      </c>
      <c r="DU207" s="295" t="str">
        <f ca="true">+IF(OFFSET('Hygiene Data'!$F$11,0,10*ROW('Hygiene Data'!F201))="","",OFFSET('Hygiene Data'!$F$11,0,10*ROW('Hygiene Data'!F201)))</f>
        <v/>
      </c>
      <c r="DV207" s="295" t="str">
        <f ca="true">+IF(OFFSET('Hygiene Data'!$F$12,0,10*ROW('Hygiene Data'!F201))="","",OFFSET('Hygiene Data'!$F$12,0,10*ROW('Hygiene Data'!F201)))</f>
        <v/>
      </c>
      <c r="DW207" s="295" t="str">
        <f ca="true">+IF(OFFSET('Hygiene Data'!$F$13,0,10*ROW('Hygiene Data'!F201))="","",OFFSET('Hygiene Data'!$F$13,0,10*ROW('Hygiene Data'!F201)))</f>
        <v/>
      </c>
      <c r="DX207" s="295" t="str">
        <f ca="true">+IF(OFFSET('Hygiene Data'!$G$11,0,10*ROW('Hygiene Data'!G201))="","",OFFSET('Hygiene Data'!$G$11,0,10*ROW('Hygiene Data'!G201)))</f>
        <v/>
      </c>
      <c r="DY207" s="295" t="str">
        <f ca="true">+IF(OFFSET('Hygiene Data'!$G$12,0,10*ROW('Hygiene Data'!G201))="","",OFFSET('Hygiene Data'!$G$12,0,10*ROW('Hygiene Data'!G201)))</f>
        <v/>
      </c>
      <c r="DZ207" s="295" t="str">
        <f ca="true">+IF(OFFSET('Hygiene Data'!$G$13,0,10*ROW('Hygiene Data'!G201))="","",OFFSET('Hygiene Data'!$G$13,0,10*ROW('Hygiene Data'!G201)))</f>
        <v/>
      </c>
      <c r="EA207" s="295" t="str">
        <f ca="true">+IF(OFFSET('Hygiene Data'!$H$11,0,10*ROW('Hygiene Data'!H201))="","",OFFSET('Hygiene Data'!$H$11,0,10*ROW('Hygiene Data'!H201)))</f>
        <v/>
      </c>
      <c r="EB207" s="295" t="str">
        <f ca="true">+IF(OFFSET('Hygiene Data'!$H$12,0,10*ROW('Hygiene Data'!H201))="","",OFFSET('Hygiene Data'!$H$12,0,10*ROW('Hygiene Data'!H201)))</f>
        <v/>
      </c>
      <c r="EC207" s="295" t="str">
        <f ca="true">+IF(OFFSET('Hygiene Data'!$H$13,0,10*ROW('Hygiene Data'!H201))="","",OFFSET('Hygiene Data'!$H$13,0,10*ROW('Hygiene Data'!H201)))</f>
        <v/>
      </c>
      <c r="ED207" s="295" t="str">
        <f ca="true">+IF(OFFSET('Hygiene Data'!$I$11,0,10*ROW('Hygiene Data'!I201))="","",OFFSET('Hygiene Data'!$I$11,0,10*ROW('Hygiene Data'!I201)))</f>
        <v/>
      </c>
      <c r="EE207" s="295" t="str">
        <f ca="true">+IF(OFFSET('Hygiene Data'!$I$12,0,10*ROW('Hygiene Data'!I201))="","",OFFSET('Hygiene Data'!$I$12,0,10*ROW('Hygiene Data'!I201)))</f>
        <v/>
      </c>
      <c r="EF207" s="29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style="131"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 min="252" max="252" width="24.625" style="131" customWidth="true"/>
    <col min="253" max="253" width="29.75" customWidth="true"/>
    <col min="254" max="259" width="7.875" customWidth="true"/>
    <col min="260" max="261" width="1.125" customWidth="true"/>
  </cols>
  <sheetData>
    <row xmlns:x14ac="http://schemas.microsoft.com/office/spreadsheetml/2009/9/ac" r="1" s="331" customFormat="true" ht="30" customHeight="true" x14ac:dyDescent="0.25">
      <c r="B1" s="345" t="s">
        <v>28</v>
      </c>
      <c r="C1" s="573" t="s">
        <v>219</v>
      </c>
      <c r="D1" s="340" t="s">
        <v>164</v>
      </c>
      <c r="E1" s="340"/>
      <c r="F1" s="340"/>
      <c r="G1" s="340"/>
      <c r="H1" s="340"/>
      <c r="I1" s="344"/>
      <c r="J1" s="332"/>
      <c r="K1" s="332"/>
      <c r="L1" s="345" t="s">
        <v>28</v>
      </c>
      <c r="M1" s="573" t="s">
        <v>220</v>
      </c>
      <c r="N1" s="340" t="str">
        <f>D1</f>
        <v>Eswatini</v>
      </c>
      <c r="O1" s="340"/>
      <c r="P1" s="340"/>
      <c r="Q1" s="340"/>
      <c r="R1" s="340"/>
      <c r="S1" s="344"/>
      <c r="T1" s="332"/>
      <c r="U1" s="332"/>
      <c r="V1" s="345" t="s">
        <v>28</v>
      </c>
      <c r="W1" s="573" t="s">
        <v>220</v>
      </c>
      <c r="X1" s="340" t="str">
        <f>N1</f>
        <v>Eswatini</v>
      </c>
      <c r="Y1" s="340"/>
      <c r="Z1" s="340"/>
      <c r="AA1" s="340"/>
      <c r="AB1" s="340"/>
      <c r="AC1" s="344"/>
      <c r="AD1" s="332"/>
      <c r="AE1" s="332"/>
      <c r="AF1" s="345" t="s">
        <v>28</v>
      </c>
      <c r="AG1" s="573">
        <v>2013</v>
      </c>
      <c r="AH1" s="340" t="s">
        <v>164</v>
      </c>
      <c r="AI1" s="340"/>
      <c r="AJ1" s="340"/>
      <c r="AK1" s="340"/>
      <c r="AL1" s="340"/>
      <c r="AM1" s="344"/>
      <c r="AN1" s="332"/>
      <c r="AO1" s="332"/>
      <c r="AP1" s="345" t="s">
        <v>28</v>
      </c>
      <c r="AQ1" s="573" t="s">
        <v>221</v>
      </c>
      <c r="AR1" s="340" t="str">
        <f>X1</f>
        <v>Eswatini</v>
      </c>
      <c r="AS1" s="340"/>
      <c r="AT1" s="340"/>
      <c r="AU1" s="340"/>
      <c r="AV1" s="340"/>
      <c r="AW1" s="344"/>
      <c r="AX1" s="332"/>
      <c r="AY1" s="332"/>
      <c r="AZ1" s="345" t="s">
        <v>28</v>
      </c>
      <c r="BA1" s="573">
        <v>2014</v>
      </c>
      <c r="BB1" s="340" t="s">
        <v>164</v>
      </c>
      <c r="BC1" s="340"/>
      <c r="BD1" s="340"/>
      <c r="BE1" s="340"/>
      <c r="BF1" s="340"/>
      <c r="BG1" s="344"/>
      <c r="BH1" s="332"/>
      <c r="BI1" s="332"/>
      <c r="BJ1" s="345" t="s">
        <v>28</v>
      </c>
      <c r="BK1" s="573" t="s">
        <v>222</v>
      </c>
      <c r="BL1" s="340" t="str">
        <f>AR1</f>
        <v>Eswatini</v>
      </c>
      <c r="BM1" s="340"/>
      <c r="BN1" s="340"/>
      <c r="BO1" s="340"/>
      <c r="BP1" s="340"/>
      <c r="BQ1" s="344"/>
      <c r="BR1" s="332"/>
      <c r="BS1" s="332"/>
      <c r="BT1" s="345" t="s">
        <v>28</v>
      </c>
      <c r="BU1" s="573" t="s">
        <v>223</v>
      </c>
      <c r="BV1" s="340" t="str">
        <f>BL1</f>
        <v>Eswatini</v>
      </c>
      <c r="BW1" s="340"/>
      <c r="BX1" s="340"/>
      <c r="BY1" s="340"/>
      <c r="BZ1" s="340"/>
      <c r="CA1" s="344"/>
      <c r="CB1" s="332"/>
      <c r="CC1" s="332"/>
      <c r="CD1" s="345" t="s">
        <v>28</v>
      </c>
      <c r="CE1" s="573" t="s">
        <v>223</v>
      </c>
      <c r="CF1" s="340" t="str">
        <f>BV1</f>
        <v>Eswatini</v>
      </c>
      <c r="CG1" s="340"/>
      <c r="CH1" s="340"/>
      <c r="CI1" s="340"/>
      <c r="CJ1" s="340"/>
      <c r="CK1" s="344"/>
      <c r="CL1" s="332"/>
      <c r="CM1" s="332"/>
      <c r="CN1" s="345" t="s">
        <v>28</v>
      </c>
      <c r="CO1" s="573" t="s">
        <v>224</v>
      </c>
      <c r="CP1" s="340" t="str">
        <f>CF1</f>
        <v>Eswatini</v>
      </c>
      <c r="CQ1" s="340"/>
      <c r="CR1" s="340"/>
      <c r="CS1" s="340"/>
      <c r="CT1" s="340"/>
      <c r="CU1" s="344"/>
      <c r="CV1" s="332"/>
      <c r="CW1" s="332"/>
      <c r="CX1" s="345" t="s">
        <v>28</v>
      </c>
      <c r="CY1" s="573" t="s">
        <v>224</v>
      </c>
      <c r="CZ1" s="340" t="str">
        <f>CP1</f>
        <v>Eswatini</v>
      </c>
      <c r="DA1" s="340"/>
      <c r="DB1" s="340"/>
      <c r="DC1" s="340"/>
      <c r="DD1" s="340"/>
      <c r="DE1" s="344"/>
      <c r="DF1" s="332"/>
      <c r="DG1" s="332"/>
      <c r="DH1" s="345" t="s">
        <v>28</v>
      </c>
      <c r="DI1" s="573">
        <v>2018</v>
      </c>
      <c r="DJ1" s="340" t="s">
        <v>164</v>
      </c>
      <c r="DK1" s="340"/>
      <c r="DL1" s="340"/>
      <c r="DM1" s="340"/>
      <c r="DN1" s="340"/>
      <c r="DO1" s="344"/>
      <c r="DP1" s="332"/>
      <c r="DQ1" s="332"/>
    </row>
    <row xmlns:x14ac="http://schemas.microsoft.com/office/spreadsheetml/2009/9/ac" r="2" s="331" customFormat="true" ht="30" customHeight="true" x14ac:dyDescent="0.25">
      <c r="A2" s="591" t="s">
        <v>280</v>
      </c>
      <c r="B2" s="341" t="s">
        <v>210</v>
      </c>
      <c r="C2" s="261" t="s">
        <v>161</v>
      </c>
      <c r="D2" s="261" t="s">
        <v>143</v>
      </c>
      <c r="E2" s="342"/>
      <c r="F2" s="342"/>
      <c r="G2" s="342"/>
      <c r="H2" s="342"/>
      <c r="I2" s="343"/>
      <c r="J2" s="332" t="s">
        <v>225</v>
      </c>
      <c r="K2" s="332"/>
      <c r="L2" s="341" t="s">
        <v>211</v>
      </c>
      <c r="M2" s="261" t="s">
        <v>161</v>
      </c>
      <c r="N2" s="261" t="s">
        <v>143</v>
      </c>
      <c r="O2" s="342"/>
      <c r="P2" s="342"/>
      <c r="Q2" s="342"/>
      <c r="R2" s="342"/>
      <c r="S2" s="343"/>
      <c r="T2" s="332" t="s">
        <v>225</v>
      </c>
      <c r="U2" s="332"/>
      <c r="V2" s="341" t="s">
        <v>212</v>
      </c>
      <c r="W2" s="261" t="s">
        <v>189</v>
      </c>
      <c r="X2" s="261" t="s">
        <v>188</v>
      </c>
      <c r="Y2" s="342"/>
      <c r="Z2" s="342"/>
      <c r="AA2" s="342"/>
      <c r="AB2" s="342"/>
      <c r="AC2" s="343"/>
      <c r="AD2" s="332" t="s">
        <v>225</v>
      </c>
      <c r="AE2" s="332"/>
      <c r="AF2" s="341" t="s">
        <v>285</v>
      </c>
      <c r="AG2" s="261" t="s">
        <v>286</v>
      </c>
      <c r="AH2" s="261" t="s">
        <v>287</v>
      </c>
      <c r="AI2" s="342"/>
      <c r="AJ2" s="342"/>
      <c r="AK2" s="342"/>
      <c r="AL2" s="342"/>
      <c r="AM2" s="343"/>
      <c r="AN2" s="332" t="s">
        <v>225</v>
      </c>
      <c r="AO2" s="332"/>
      <c r="AP2" s="341" t="s">
        <v>213</v>
      </c>
      <c r="AQ2" s="261" t="s">
        <v>189</v>
      </c>
      <c r="AR2" s="261" t="s">
        <v>193</v>
      </c>
      <c r="AS2" s="342"/>
      <c r="AT2" s="342"/>
      <c r="AU2" s="342"/>
      <c r="AV2" s="342"/>
      <c r="AW2" s="343"/>
      <c r="AX2" s="332" t="s">
        <v>225</v>
      </c>
      <c r="AY2" s="332"/>
      <c r="AZ2" s="341" t="s">
        <v>246</v>
      </c>
      <c r="BA2" s="261" t="s">
        <v>189</v>
      </c>
      <c r="BB2" s="261" t="s">
        <v>247</v>
      </c>
      <c r="BC2" s="342"/>
      <c r="BD2" s="342"/>
      <c r="BE2" s="342"/>
      <c r="BF2" s="342"/>
      <c r="BG2" s="343"/>
      <c r="BH2" s="332" t="s">
        <v>225</v>
      </c>
      <c r="BI2" s="332"/>
      <c r="BJ2" s="341" t="s">
        <v>214</v>
      </c>
      <c r="BK2" s="261" t="s">
        <v>189</v>
      </c>
      <c r="BL2" s="261" t="s">
        <v>197</v>
      </c>
      <c r="BM2" s="342"/>
      <c r="BN2" s="342"/>
      <c r="BO2" s="342"/>
      <c r="BP2" s="342"/>
      <c r="BQ2" s="343"/>
      <c r="BR2" s="332" t="s">
        <v>225</v>
      </c>
      <c r="BS2" s="332"/>
      <c r="BT2" s="341" t="s">
        <v>215</v>
      </c>
      <c r="BU2" s="261" t="s">
        <v>189</v>
      </c>
      <c r="BV2" s="261" t="s">
        <v>198</v>
      </c>
      <c r="BW2" s="342"/>
      <c r="BX2" s="342"/>
      <c r="BY2" s="342"/>
      <c r="BZ2" s="342"/>
      <c r="CA2" s="343"/>
      <c r="CB2" s="332" t="s">
        <v>225</v>
      </c>
      <c r="CC2" s="332"/>
      <c r="CD2" s="341" t="s">
        <v>216</v>
      </c>
      <c r="CE2" s="261" t="s">
        <v>161</v>
      </c>
      <c r="CF2" s="261" t="s">
        <v>143</v>
      </c>
      <c r="CG2" s="342"/>
      <c r="CH2" s="342"/>
      <c r="CI2" s="342"/>
      <c r="CJ2" s="342"/>
      <c r="CK2" s="343"/>
      <c r="CL2" s="332" t="s">
        <v>225</v>
      </c>
      <c r="CM2" s="332"/>
      <c r="CN2" s="341" t="s">
        <v>217</v>
      </c>
      <c r="CO2" s="261" t="s">
        <v>189</v>
      </c>
      <c r="CP2" s="261" t="s">
        <v>199</v>
      </c>
      <c r="CQ2" s="342"/>
      <c r="CR2" s="342"/>
      <c r="CS2" s="342"/>
      <c r="CT2" s="342"/>
      <c r="CU2" s="343"/>
      <c r="CV2" s="332" t="s">
        <v>225</v>
      </c>
      <c r="CW2" s="332"/>
      <c r="CX2" s="341" t="s">
        <v>218</v>
      </c>
      <c r="CY2" s="261" t="s">
        <v>161</v>
      </c>
      <c r="CZ2" s="261" t="s">
        <v>143</v>
      </c>
      <c r="DA2" s="342"/>
      <c r="DB2" s="342"/>
      <c r="DC2" s="342"/>
      <c r="DD2" s="342"/>
      <c r="DE2" s="343"/>
      <c r="DF2" s="332" t="s">
        <v>225</v>
      </c>
      <c r="DG2" s="332"/>
      <c r="DH2" s="341" t="s">
        <v>243</v>
      </c>
      <c r="DI2" s="261" t="s">
        <v>189</v>
      </c>
      <c r="DJ2" s="261" t="s">
        <v>244</v>
      </c>
      <c r="DK2" s="342"/>
      <c r="DL2" s="342"/>
      <c r="DM2" s="342"/>
      <c r="DN2" s="342"/>
      <c r="DO2" s="343"/>
      <c r="DP2" s="332" t="s">
        <v>225</v>
      </c>
      <c r="DQ2" s="332"/>
    </row>
    <row xmlns:x14ac="http://schemas.microsoft.com/office/spreadsheetml/2009/9/ac" r="3" s="269" customFormat="true" ht="18" customHeight="true" x14ac:dyDescent="0.25">
      <c r="A3" s="591"/>
      <c r="B3" s="262" t="s">
        <v>153</v>
      </c>
      <c r="C3" s="263" t="s">
        <v>54</v>
      </c>
      <c r="D3" s="264" t="s">
        <v>7</v>
      </c>
      <c r="E3" s="265" t="s">
        <v>1</v>
      </c>
      <c r="F3" s="265" t="s">
        <v>2</v>
      </c>
      <c r="G3" s="265" t="s">
        <v>16</v>
      </c>
      <c r="H3" s="265" t="s">
        <v>17</v>
      </c>
      <c r="I3" s="266" t="s">
        <v>18</v>
      </c>
      <c r="J3" s="267"/>
      <c r="K3" s="267"/>
      <c r="L3" s="262" t="s">
        <v>153</v>
      </c>
      <c r="M3" s="263" t="s">
        <v>54</v>
      </c>
      <c r="N3" s="264" t="s">
        <v>7</v>
      </c>
      <c r="O3" s="265" t="s">
        <v>1</v>
      </c>
      <c r="P3" s="265" t="s">
        <v>2</v>
      </c>
      <c r="Q3" s="265" t="s">
        <v>16</v>
      </c>
      <c r="R3" s="265" t="s">
        <v>17</v>
      </c>
      <c r="S3" s="266" t="s">
        <v>18</v>
      </c>
      <c r="T3" s="267"/>
      <c r="U3" s="267"/>
      <c r="V3" s="262" t="s">
        <v>153</v>
      </c>
      <c r="W3" s="263" t="s">
        <v>54</v>
      </c>
      <c r="X3" s="264" t="s">
        <v>7</v>
      </c>
      <c r="Y3" s="265" t="s">
        <v>1</v>
      </c>
      <c r="Z3" s="265" t="s">
        <v>2</v>
      </c>
      <c r="AA3" s="265" t="s">
        <v>16</v>
      </c>
      <c r="AB3" s="265" t="s">
        <v>17</v>
      </c>
      <c r="AC3" s="266" t="s">
        <v>18</v>
      </c>
      <c r="AD3" s="267"/>
      <c r="AE3" s="267"/>
      <c r="AF3" s="262" t="s">
        <v>153</v>
      </c>
      <c r="AG3" s="263" t="s">
        <v>54</v>
      </c>
      <c r="AH3" s="264" t="s">
        <v>7</v>
      </c>
      <c r="AI3" s="265" t="s">
        <v>1</v>
      </c>
      <c r="AJ3" s="265" t="s">
        <v>2</v>
      </c>
      <c r="AK3" s="265" t="s">
        <v>16</v>
      </c>
      <c r="AL3" s="265" t="s">
        <v>17</v>
      </c>
      <c r="AM3" s="266" t="s">
        <v>18</v>
      </c>
      <c r="AN3" s="267"/>
      <c r="AO3" s="267"/>
      <c r="AP3" s="262" t="s">
        <v>153</v>
      </c>
      <c r="AQ3" s="263" t="s">
        <v>54</v>
      </c>
      <c r="AR3" s="264" t="s">
        <v>7</v>
      </c>
      <c r="AS3" s="265" t="s">
        <v>1</v>
      </c>
      <c r="AT3" s="265" t="s">
        <v>2</v>
      </c>
      <c r="AU3" s="265" t="s">
        <v>16</v>
      </c>
      <c r="AV3" s="265" t="s">
        <v>17</v>
      </c>
      <c r="AW3" s="266" t="s">
        <v>18</v>
      </c>
      <c r="AX3" s="267"/>
      <c r="AY3" s="267"/>
      <c r="AZ3" s="262" t="s">
        <v>153</v>
      </c>
      <c r="BA3" s="263" t="s">
        <v>54</v>
      </c>
      <c r="BB3" s="264" t="s">
        <v>7</v>
      </c>
      <c r="BC3" s="265" t="s">
        <v>1</v>
      </c>
      <c r="BD3" s="265" t="s">
        <v>2</v>
      </c>
      <c r="BE3" s="265" t="s">
        <v>16</v>
      </c>
      <c r="BF3" s="265" t="s">
        <v>17</v>
      </c>
      <c r="BG3" s="266" t="s">
        <v>18</v>
      </c>
      <c r="BH3" s="267"/>
      <c r="BI3" s="267"/>
      <c r="BJ3" s="262" t="s">
        <v>153</v>
      </c>
      <c r="BK3" s="263" t="s">
        <v>54</v>
      </c>
      <c r="BL3" s="264" t="s">
        <v>7</v>
      </c>
      <c r="BM3" s="265" t="s">
        <v>1</v>
      </c>
      <c r="BN3" s="265" t="s">
        <v>2</v>
      </c>
      <c r="BO3" s="265" t="s">
        <v>16</v>
      </c>
      <c r="BP3" s="265" t="s">
        <v>17</v>
      </c>
      <c r="BQ3" s="266" t="s">
        <v>18</v>
      </c>
      <c r="BR3" s="267"/>
      <c r="BS3" s="267"/>
      <c r="BT3" s="262" t="s">
        <v>153</v>
      </c>
      <c r="BU3" s="263" t="s">
        <v>54</v>
      </c>
      <c r="BV3" s="264" t="s">
        <v>7</v>
      </c>
      <c r="BW3" s="265" t="s">
        <v>1</v>
      </c>
      <c r="BX3" s="265" t="s">
        <v>2</v>
      </c>
      <c r="BY3" s="265" t="s">
        <v>16</v>
      </c>
      <c r="BZ3" s="265" t="s">
        <v>17</v>
      </c>
      <c r="CA3" s="266" t="s">
        <v>18</v>
      </c>
      <c r="CB3" s="267"/>
      <c r="CC3" s="267"/>
      <c r="CD3" s="262" t="s">
        <v>153</v>
      </c>
      <c r="CE3" s="263" t="s">
        <v>54</v>
      </c>
      <c r="CF3" s="264" t="s">
        <v>7</v>
      </c>
      <c r="CG3" s="265" t="s">
        <v>1</v>
      </c>
      <c r="CH3" s="265" t="s">
        <v>2</v>
      </c>
      <c r="CI3" s="265" t="s">
        <v>16</v>
      </c>
      <c r="CJ3" s="265" t="s">
        <v>17</v>
      </c>
      <c r="CK3" s="266" t="s">
        <v>18</v>
      </c>
      <c r="CL3" s="267"/>
      <c r="CM3" s="267"/>
      <c r="CN3" s="262" t="s">
        <v>153</v>
      </c>
      <c r="CO3" s="263" t="s">
        <v>54</v>
      </c>
      <c r="CP3" s="264" t="s">
        <v>7</v>
      </c>
      <c r="CQ3" s="265" t="s">
        <v>1</v>
      </c>
      <c r="CR3" s="265" t="s">
        <v>2</v>
      </c>
      <c r="CS3" s="265" t="s">
        <v>16</v>
      </c>
      <c r="CT3" s="265" t="s">
        <v>17</v>
      </c>
      <c r="CU3" s="266" t="s">
        <v>18</v>
      </c>
      <c r="CV3" s="267"/>
      <c r="CW3" s="267"/>
      <c r="CX3" s="262" t="s">
        <v>153</v>
      </c>
      <c r="CY3" s="263" t="s">
        <v>54</v>
      </c>
      <c r="CZ3" s="264" t="s">
        <v>7</v>
      </c>
      <c r="DA3" s="265" t="s">
        <v>1</v>
      </c>
      <c r="DB3" s="265" t="s">
        <v>2</v>
      </c>
      <c r="DC3" s="265" t="s">
        <v>16</v>
      </c>
      <c r="DD3" s="265" t="s">
        <v>17</v>
      </c>
      <c r="DE3" s="266" t="s">
        <v>18</v>
      </c>
      <c r="DF3" s="267"/>
      <c r="DG3" s="267"/>
      <c r="DH3" s="262" t="s">
        <v>153</v>
      </c>
      <c r="DI3" s="263" t="s">
        <v>54</v>
      </c>
      <c r="DJ3" s="264" t="s">
        <v>7</v>
      </c>
      <c r="DK3" s="265" t="s">
        <v>1</v>
      </c>
      <c r="DL3" s="265" t="s">
        <v>2</v>
      </c>
      <c r="DM3" s="265" t="s">
        <v>16</v>
      </c>
      <c r="DN3" s="265" t="s">
        <v>17</v>
      </c>
      <c r="DO3" s="266" t="s">
        <v>18</v>
      </c>
      <c r="DP3" s="267"/>
      <c r="DQ3" s="267"/>
      <c r="DR3" s="268"/>
      <c r="EB3" s="268"/>
      <c r="EL3" s="268"/>
      <c r="EV3" s="268"/>
      <c r="FF3" s="268"/>
      <c r="FP3" s="268"/>
      <c r="FZ3" s="268"/>
      <c r="GJ3" s="268"/>
      <c r="GT3" s="268"/>
      <c r="HD3" s="268"/>
      <c r="HN3" s="268"/>
      <c r="HX3" s="268"/>
      <c r="IH3" s="268"/>
      <c r="IR3" s="268"/>
    </row>
    <row xmlns:x14ac="http://schemas.microsoft.com/office/spreadsheetml/2009/9/ac" r="4" s="4" customFormat="true" x14ac:dyDescent="0.25">
      <c r="A4" s="403" t="str">
        <f>IF(ISBLANK('Data Summary'!A6),"",'Data Summary'!A6)</f>
        <v>SWZ_2011_UIS</v>
      </c>
      <c r="B4" s="123"/>
      <c r="C4" s="65" t="s">
        <v>24</v>
      </c>
      <c r="D4" s="9" t="str">
        <f>IF(COUNTA(D13)=0,"",D13)</f>
        <v/>
      </c>
      <c r="E4" s="9" t="str">
        <f t="shared" ref="E4:I4" si="0">IF(COUNTA(E13)=0,"",E13)</f>
        <v/>
      </c>
      <c r="F4" s="9" t="str">
        <f t="shared" si="0"/>
        <v/>
      </c>
      <c r="G4" s="9" t="str">
        <f t="shared" si="0"/>
        <v/>
      </c>
      <c r="H4" s="9" t="str">
        <f t="shared" si="0"/>
        <v/>
      </c>
      <c r="I4" s="29" t="str">
        <f t="shared" si="0"/>
        <v/>
      </c>
      <c r="J4" s="24"/>
      <c r="K4" s="24"/>
      <c r="L4" s="123"/>
      <c r="M4" s="15" t="s">
        <v>24</v>
      </c>
      <c r="N4" s="9" t="str">
        <f t="shared" ref="N4:S4" si="1">IF(COUNTA(N13)=0,"",N13)</f>
        <v/>
      </c>
      <c r="O4" s="9" t="str">
        <f t="shared" si="1"/>
        <v/>
      </c>
      <c r="P4" s="9" t="str">
        <f t="shared" si="1"/>
        <v/>
      </c>
      <c r="Q4" s="9" t="str">
        <f t="shared" si="1"/>
        <v/>
      </c>
      <c r="R4" s="9" t="str">
        <f t="shared" si="1"/>
        <v/>
      </c>
      <c r="S4" s="29" t="str">
        <f t="shared" si="1"/>
        <v/>
      </c>
      <c r="T4" s="24"/>
      <c r="U4" s="24"/>
      <c r="V4" s="123"/>
      <c r="W4" s="15" t="s">
        <v>24</v>
      </c>
      <c r="X4" s="9">
        <f t="shared" ref="X4:AC4" si="2">IF(COUNTA(X13)=0,"",X13)</f>
        <v>10.71213133640553</v>
      </c>
      <c r="Y4" s="9" t="str">
        <f t="shared" si="2"/>
        <v/>
      </c>
      <c r="Z4" s="9" t="str">
        <f t="shared" si="2"/>
        <v/>
      </c>
      <c r="AA4" s="9" t="str">
        <f t="shared" si="2"/>
        <v/>
      </c>
      <c r="AB4" s="9">
        <f t="shared" si="2"/>
        <v>12.56</v>
      </c>
      <c r="AC4" s="29">
        <f t="shared" si="2"/>
        <v>6.27</v>
      </c>
      <c r="AD4" s="24"/>
      <c r="AE4" s="24"/>
      <c r="AF4" s="123"/>
      <c r="AG4" s="15" t="s">
        <v>24</v>
      </c>
      <c r="AH4" s="9" t="str">
        <f t="shared" ref="AH4:AM4" si="3">IF(COUNTA(AH13)=0,"",AH13)</f>
        <v/>
      </c>
      <c r="AI4" s="9" t="str">
        <f t="shared" si="3"/>
        <v/>
      </c>
      <c r="AJ4" s="9" t="str">
        <f t="shared" si="3"/>
        <v/>
      </c>
      <c r="AK4" s="9" t="str">
        <f t="shared" si="3"/>
        <v/>
      </c>
      <c r="AL4" s="9">
        <f t="shared" si="3"/>
        <v>5.7000000000000028</v>
      </c>
      <c r="AM4" s="29" t="str">
        <f t="shared" si="3"/>
        <v/>
      </c>
      <c r="AN4" s="24"/>
      <c r="AO4" s="24"/>
      <c r="AP4" s="123"/>
      <c r="AQ4" s="194" t="s">
        <v>24</v>
      </c>
      <c r="AR4" s="9">
        <f t="shared" ref="AR4:AW4" si="4">IF(COUNTA(AR13)=0,"",AR13)</f>
        <v>11.164781105990784</v>
      </c>
      <c r="AS4" s="9" t="str">
        <f t="shared" si="4"/>
        <v/>
      </c>
      <c r="AT4" s="9" t="str">
        <f t="shared" si="4"/>
        <v/>
      </c>
      <c r="AU4" s="9" t="str">
        <f t="shared" si="4"/>
        <v/>
      </c>
      <c r="AV4" s="9">
        <f t="shared" si="4"/>
        <v>12.76</v>
      </c>
      <c r="AW4" s="29">
        <f t="shared" si="4"/>
        <v>7.33</v>
      </c>
      <c r="AX4" s="24"/>
      <c r="AY4" s="24"/>
      <c r="AZ4" s="123"/>
      <c r="BA4" s="15" t="s">
        <v>24</v>
      </c>
      <c r="BB4" s="9">
        <v>11.272321428571429</v>
      </c>
      <c r="BC4" s="9" t="s">
        <v>242</v>
      </c>
      <c r="BD4" s="9" t="s">
        <v>242</v>
      </c>
      <c r="BE4" s="9" t="s">
        <v>242</v>
      </c>
      <c r="BF4" s="9">
        <v>13.043478260869565</v>
      </c>
      <c r="BG4" s="29">
        <v>7.2463768115942031</v>
      </c>
      <c r="BH4" s="24"/>
      <c r="BI4" s="24"/>
      <c r="BJ4" s="123"/>
      <c r="BK4" s="15" t="s">
        <v>24</v>
      </c>
      <c r="BL4" s="9">
        <f t="shared" ref="BL4:BQ4" si="5">IF(COUNTA(BL13)=0,"",BL13)</f>
        <v>11.643986175115209</v>
      </c>
      <c r="BM4" s="9" t="str">
        <f t="shared" si="5"/>
        <v/>
      </c>
      <c r="BN4" s="9" t="str">
        <f t="shared" si="5"/>
        <v/>
      </c>
      <c r="BO4" s="9" t="str">
        <f t="shared" si="5"/>
        <v/>
      </c>
      <c r="BP4" s="9">
        <f t="shared" si="5"/>
        <v>13.06</v>
      </c>
      <c r="BQ4" s="29">
        <f t="shared" si="5"/>
        <v>8.24</v>
      </c>
      <c r="BR4" s="24"/>
      <c r="BS4" s="24"/>
      <c r="BT4" s="123"/>
      <c r="BU4" s="15" t="s">
        <v>24</v>
      </c>
      <c r="BV4" s="9">
        <f t="shared" ref="BV4:CA4" si="6">IF(COUNTA(BV13)=0,"",BV13)</f>
        <v>11.177661290322582</v>
      </c>
      <c r="BW4" s="9" t="str">
        <f t="shared" si="6"/>
        <v/>
      </c>
      <c r="BX4" s="9" t="str">
        <f t="shared" si="6"/>
        <v/>
      </c>
      <c r="BY4" s="9" t="str">
        <f t="shared" si="6"/>
        <v/>
      </c>
      <c r="BZ4" s="9">
        <f t="shared" si="6"/>
        <v>12.72</v>
      </c>
      <c r="CA4" s="29">
        <f t="shared" si="6"/>
        <v>7.47</v>
      </c>
      <c r="CB4" s="24"/>
      <c r="CC4" s="24"/>
      <c r="CD4" s="123"/>
      <c r="CE4" s="15" t="s">
        <v>24</v>
      </c>
      <c r="CF4" s="9" t="str">
        <f t="shared" ref="CF4:CK4" si="7">IF(COUNTA(CF13)=0,"",CF13)</f>
        <v/>
      </c>
      <c r="CG4" s="9" t="str">
        <f t="shared" si="7"/>
        <v/>
      </c>
      <c r="CH4" s="9" t="str">
        <f t="shared" si="7"/>
        <v/>
      </c>
      <c r="CI4" s="9" t="str">
        <f t="shared" si="7"/>
        <v/>
      </c>
      <c r="CJ4" s="9" t="str">
        <f t="shared" si="7"/>
        <v/>
      </c>
      <c r="CK4" s="29" t="str">
        <f t="shared" si="7"/>
        <v/>
      </c>
      <c r="CL4" s="24"/>
      <c r="CM4" s="24"/>
      <c r="CN4" s="123"/>
      <c r="CO4" s="15" t="s">
        <v>24</v>
      </c>
      <c r="CP4" s="9">
        <f t="shared" ref="CP4:CU4" si="8">IF(COUNTA(CP13)=0,"",CP13)</f>
        <v>10.811889400921658</v>
      </c>
      <c r="CQ4" s="9" t="str">
        <f t="shared" si="8"/>
        <v/>
      </c>
      <c r="CR4" s="9" t="str">
        <f t="shared" si="8"/>
        <v/>
      </c>
      <c r="CS4" s="9" t="str">
        <f t="shared" si="8"/>
        <v/>
      </c>
      <c r="CT4" s="9">
        <f t="shared" si="8"/>
        <v>11.94</v>
      </c>
      <c r="CU4" s="29">
        <f t="shared" si="8"/>
        <v>8.1</v>
      </c>
      <c r="CV4" s="24"/>
      <c r="CW4" s="24"/>
      <c r="CX4" s="123"/>
      <c r="CY4" s="15" t="s">
        <v>24</v>
      </c>
      <c r="CZ4" s="9" t="str">
        <f t="shared" ref="CZ4:DE4" si="9">IF(COUNTA(CZ13)=0,"",CZ13)</f>
        <v/>
      </c>
      <c r="DA4" s="9" t="str">
        <f t="shared" si="9"/>
        <v/>
      </c>
      <c r="DB4" s="9" t="str">
        <f t="shared" si="9"/>
        <v/>
      </c>
      <c r="DC4" s="9" t="str">
        <f t="shared" si="9"/>
        <v/>
      </c>
      <c r="DD4" s="9" t="str">
        <f t="shared" si="9"/>
        <v/>
      </c>
      <c r="DE4" s="29" t="str">
        <f t="shared" si="9"/>
        <v/>
      </c>
      <c r="DF4" s="24"/>
      <c r="DG4" s="24"/>
      <c r="DH4" s="123"/>
      <c r="DI4" s="15" t="s">
        <v>24</v>
      </c>
      <c r="DJ4" s="9">
        <f t="shared" ref="DJ4:DO4" si="10">IF(COUNTA(DJ13)=0,"",DJ13)</f>
        <v>11.013215859030836</v>
      </c>
      <c r="DK4" s="9" t="str">
        <f t="shared" si="10"/>
        <v/>
      </c>
      <c r="DL4" s="9" t="str">
        <f t="shared" si="10"/>
        <v/>
      </c>
      <c r="DM4" s="9" t="str">
        <f t="shared" si="10"/>
        <v/>
      </c>
      <c r="DN4" s="9">
        <f t="shared" si="10"/>
        <v>11.717495987158909</v>
      </c>
      <c r="DO4" s="29">
        <f t="shared" si="10"/>
        <v>9.4736842105263168</v>
      </c>
      <c r="DP4" s="24"/>
      <c r="DQ4" s="24"/>
      <c r="DR4" s="132"/>
      <c r="EB4" s="132"/>
      <c r="EL4" s="132"/>
      <c r="EV4" s="132"/>
      <c r="FF4" s="132"/>
      <c r="FP4" s="132"/>
      <c r="FZ4" s="132"/>
      <c r="GJ4" s="132"/>
      <c r="GT4" s="132"/>
      <c r="HD4" s="132"/>
      <c r="HN4" s="132"/>
      <c r="HX4" s="132"/>
      <c r="IH4" s="132"/>
      <c r="IR4" s="132"/>
    </row>
    <row xmlns:x14ac="http://schemas.microsoft.com/office/spreadsheetml/2009/9/ac" r="5" s="4" customFormat="true" x14ac:dyDescent="0.25">
      <c r="A5" s="403" t="str">
        <f ca="true">IF(ISBLANK('Data Summary'!A7),"",'Data Summary'!A7)</f>
        <v>SWZ_2012_UIS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3"/>
      <c r="W5" s="15" t="s">
        <v>0</v>
      </c>
      <c r="X5" s="9">
        <f>IF((COUNTA(X14:X25)=0)+(COUNTA(X13)=0),"",100-X13-SUMPRODUCT(W14:W25,X14:X25))</f>
        <v>34.795662442396306</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34.094999999999999</v>
      </c>
      <c r="AC5" s="29">
        <f>IF((COUNTA(AC14:AC25)=0)+(COUNTA(AC13)=0),"",100-AC13-SUMPRODUCT(W14:W25,AC14:AC25))</f>
        <v>36.480000000000004</v>
      </c>
      <c r="AD5" s="24"/>
      <c r="AE5" s="24"/>
      <c r="AF5" s="123"/>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3"/>
      <c r="AQ5" s="194" t="s">
        <v>0</v>
      </c>
      <c r="AR5" s="9">
        <f>IF((COUNTA(AR14:AR25)=0)+(COUNTA(AR13)=0),"",100-AR13-SUMPRODUCT(AQ14:AQ25,AR14:AR25))</f>
        <v>12.917811059907834</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13.569999999999993</v>
      </c>
      <c r="AW5" s="29">
        <f>IF((COUNTA(AW14:AW25)=0)+(COUNTA(AW13)=0),"",100-AW13-SUMPRODUCT(AQ14:AQ25,AW14:AW25))</f>
        <v>11.350000000000009</v>
      </c>
      <c r="AX5" s="24"/>
      <c r="AY5" s="24"/>
      <c r="AZ5" s="123"/>
      <c r="BA5" s="15" t="s">
        <v>0</v>
      </c>
      <c r="BB5" s="9">
        <v>35.100446428571431</v>
      </c>
      <c r="BC5" s="9" t="s">
        <v>242</v>
      </c>
      <c r="BD5" s="9" t="s">
        <v>242</v>
      </c>
      <c r="BE5" s="9" t="s">
        <v>242</v>
      </c>
      <c r="BF5" s="9">
        <v>34.057971014492757</v>
      </c>
      <c r="BG5" s="29">
        <v>37.681159420289859</v>
      </c>
      <c r="BH5" s="24"/>
      <c r="BI5" s="24"/>
      <c r="BJ5" s="123"/>
      <c r="BK5" s="15" t="s">
        <v>0</v>
      </c>
      <c r="BL5" s="9">
        <f>IF((COUNTA(BL14:BL25)=0)+(COUNTA(BL13)=0),"",100-BL13-SUMPRODUCT(BK14:BK25,BL14:BL25))</f>
        <v>35.498767281105998</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34.685000000000002</v>
      </c>
      <c r="BQ5" s="29">
        <f>IF((COUNTA(BQ14:BQ25)=0)+(COUNTA(BQ13)=0),"",100-BQ13-SUMPRODUCT(BK14:BK25,BQ14:BQ25))</f>
        <v>37.455000000000005</v>
      </c>
      <c r="BR5" s="24"/>
      <c r="BS5" s="24"/>
      <c r="BT5" s="123"/>
      <c r="BU5" s="15" t="s">
        <v>0</v>
      </c>
      <c r="BV5" s="9">
        <f>IF((COUNTA(BV14:BV25)=0)+(COUNTA(BV13)=0),"",100-BV13-SUMPRODUCT(BU14:BU25,BV14:BV25))</f>
        <v>35.397419354838703</v>
      </c>
      <c r="BW5" s="9" t="str">
        <f>IF((COUNTA(BW14:BW25)=0)+(COUNTA(BW13)=0),"",100-BW13-SUMPRODUCT(BU14:BU25,BW14:BW25))</f>
        <v/>
      </c>
      <c r="BX5" s="9" t="str">
        <f>IF((COUNTA(BX14:BX25)=0)+(COUNTA(BX13)=0),"",100-BX13-SUMPRODUCT(BU14:BU25,BX14:BX25))</f>
        <v/>
      </c>
      <c r="BY5" s="9" t="str">
        <f>IF((COUNTA(BY14:BY25)=0)+(COUNTA(BY13)=0),"",100-BY13-SUMPRODUCT(BU14:BU25,BY14:BY25))</f>
        <v/>
      </c>
      <c r="BZ5" s="9">
        <f>IF((COUNTA(BZ14:BZ25)=0)+(COUNTA(BZ13)=0),"",100-BZ13-SUMPRODUCT(BU14:BU25,BZ14:BZ25))</f>
        <v>34.945</v>
      </c>
      <c r="CA5" s="29">
        <f>IF((COUNTA(CA14:CA25)=0)+(COUNTA(CA13)=0),"",100-CA13-SUMPRODUCT(BU14:BU25,CA14:CA25))</f>
        <v>36.484999999999999</v>
      </c>
      <c r="CB5" s="24"/>
      <c r="CC5" s="24"/>
      <c r="CD5" s="123"/>
      <c r="CE5" s="1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23"/>
      <c r="CO5" s="15" t="s">
        <v>0</v>
      </c>
      <c r="CP5" s="9">
        <f>IF((COUNTA(CP14:CP25)=0)+(COUNTA(CP13)=0),"",100-CP13-SUMPRODUCT(CO14:CO25,CP14:CP25))</f>
        <v>5.6767574637648011</v>
      </c>
      <c r="CQ5" s="9" t="str">
        <f>IF((COUNTA(CQ14:CQ25)=0)+(COUNTA(CQ13)=0),"",100-CQ13-SUMPRODUCT(CO14:CO25,CQ14:CQ25))</f>
        <v/>
      </c>
      <c r="CR5" s="9" t="str">
        <f>IF((COUNTA(CR14:CR25)=0)+(COUNTA(CR13)=0),"",100-CR13-SUMPRODUCT(CO14:CO25,CR14:CR25))</f>
        <v/>
      </c>
      <c r="CS5" s="9" t="str">
        <f>IF((COUNTA(CS14:CS25)=0)+(COUNTA(CS13)=0),"",100-CS13-SUMPRODUCT(CO14:CO25,CS14:CS25))</f>
        <v/>
      </c>
      <c r="CT5" s="9">
        <f>IF((COUNTA(CT14:CT25)=0)+(COUNTA(CT13)=0),"",100-CT13-SUMPRODUCT(CO14:CO25,CT14:CT25))</f>
        <v>8.3799999999999955</v>
      </c>
      <c r="CU5" s="29">
        <f>IF((COUNTA(CU14:CU25)=0)+(COUNTA(CU13)=0),"",100-CU13-SUMPRODUCT(CO14:CO25,CU14:CU25))</f>
        <v>0</v>
      </c>
      <c r="CV5" s="24"/>
      <c r="CW5" s="24"/>
      <c r="CX5" s="123"/>
      <c r="CY5" s="1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3"/>
      <c r="DI5" s="15" t="s">
        <v>0</v>
      </c>
      <c r="DJ5" s="9">
        <f>IF((COUNTA(DJ14:DJ25)=0)+(COUNTA(DJ13)=0),"",100-DJ13-SUMPRODUCT(DI14:DI25,DJ14:DJ25))</f>
        <v>36.233480176211458</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36.356340288924557</v>
      </c>
      <c r="DO5" s="29">
        <f>IF((COUNTA(DO14:DO25)=0)+(COUNTA(DO13)=0),"",100-DO13-SUMPRODUCT(DI14:DI25,DO14:DO25))</f>
        <v>35.964912280701753</v>
      </c>
      <c r="DP5" s="24"/>
      <c r="DQ5" s="24"/>
      <c r="DR5" s="132"/>
      <c r="EB5" s="132"/>
      <c r="EL5" s="132"/>
      <c r="EV5" s="132"/>
      <c r="FF5" s="132"/>
      <c r="FP5" s="132"/>
      <c r="FZ5" s="132"/>
      <c r="GJ5" s="132"/>
      <c r="GT5" s="132"/>
      <c r="HD5" s="132"/>
      <c r="HN5" s="132"/>
      <c r="HX5" s="132"/>
      <c r="IH5" s="132"/>
      <c r="IR5" s="132"/>
    </row>
    <row xmlns:x14ac="http://schemas.microsoft.com/office/spreadsheetml/2009/9/ac" r="6" s="4" customFormat="true" x14ac:dyDescent="0.25">
      <c r="A6" s="403" t="str">
        <f ca="true">IF(ISBLANK('Data Summary'!A8),"",'Data Summary'!A8)</f>
        <v>SWZ_2012_EMIS</v>
      </c>
      <c r="B6" s="123"/>
      <c r="C6" s="65" t="s">
        <v>19</v>
      </c>
      <c r="D6" s="9">
        <f>IF(COUNTA(D14:D25)=0,"",SUMPRODUCT(D14:D25,C14:C25))</f>
        <v>90.296599807902268</v>
      </c>
      <c r="E6" s="9" t="str">
        <f>IF(COUNTA(E14:E25)=0,"",SUMPRODUCT(E14:E25,C14:C25))</f>
        <v/>
      </c>
      <c r="F6" s="9" t="str">
        <f>IF(COUNTA(F14:F25)=0,"",SUMPRODUCT(F14:F25,C14:C25))</f>
        <v/>
      </c>
      <c r="G6" s="9" t="str">
        <f>IF(COUNTA(G14:G25)=0,"",SUMPRODUCT(G14:G25,C14:C25))</f>
        <v/>
      </c>
      <c r="H6" s="9">
        <f>IF(COUNTA(H14:H25)=0,"",SUMPRODUCT(H14:H25,C14:C25))</f>
        <v>88.1</v>
      </c>
      <c r="I6" s="29">
        <f>IF(COUNTA(I14:I25)=0,"",SUMPRODUCT(I14:I25,C14:C25))</f>
        <v>93.6</v>
      </c>
      <c r="J6" s="24"/>
      <c r="K6" s="24"/>
      <c r="L6" s="123"/>
      <c r="M6" s="15" t="s">
        <v>19</v>
      </c>
      <c r="N6" s="9">
        <f>IF(COUNTA(N14:N25)=0,"",SUMPRODUCT(N14:N25,M14:M25))</f>
        <v>88.04540067162705</v>
      </c>
      <c r="O6" s="9" t="str">
        <f>IF(COUNTA(O14:O25)=0,"",SUMPRODUCT(O14:O25,M14:M25))</f>
        <v/>
      </c>
      <c r="P6" s="9" t="str">
        <f>IF(COUNTA(P14:P25)=0,"",SUMPRODUCT(P14:P25,M14:M25))</f>
        <v/>
      </c>
      <c r="Q6" s="9" t="str">
        <f>IF(COUNTA(Q14:Q25)=0,"",SUMPRODUCT(Q14:Q25,M14:M25))</f>
        <v/>
      </c>
      <c r="R6" s="9">
        <f>IF(COUNTA(R14:R25)=0,"",SUMPRODUCT(R14:R25,M14:M25))</f>
        <v>85.3</v>
      </c>
      <c r="S6" s="29">
        <f>IF(COUNTA(S14:S25)=0,"",SUMPRODUCT(S14:S25,M14:M25))</f>
        <v>92.2</v>
      </c>
      <c r="T6" s="24"/>
      <c r="U6" s="24"/>
      <c r="V6" s="123"/>
      <c r="W6" s="15" t="s">
        <v>19</v>
      </c>
      <c r="X6" s="9">
        <f>IF(COUNTA(X14:X25)=0,"",SUMPRODUCT(X14:X25,W14:W25))</f>
        <v>54.49220622119816</v>
      </c>
      <c r="Y6" s="9" t="str">
        <f>IF(COUNTA(Y14:Y25)=0,"",SUMPRODUCT(Y14:Y25,W14:W25))</f>
        <v/>
      </c>
      <c r="Z6" s="9" t="str">
        <f>IF(COUNTA(Z14:Z25)=0,"",SUMPRODUCT(Z14:Z25,W14:W25))</f>
        <v/>
      </c>
      <c r="AA6" s="9" t="str">
        <f>IF(COUNTA(AA14:AA25)=0,"",SUMPRODUCT(AA14:AA25,W14:W25))</f>
        <v/>
      </c>
      <c r="AB6" s="9">
        <f>IF(COUNTA(AB14:AB25)=0,"",SUMPRODUCT(AB14:AB25,W14:W25))</f>
        <v>53.344999999999999</v>
      </c>
      <c r="AC6" s="29">
        <f>IF(COUNTA(AC14:AC25)=0,"",SUMPRODUCT(AC14:AC25,W14:W25))</f>
        <v>57.25</v>
      </c>
      <c r="AD6" s="24"/>
      <c r="AE6" s="24"/>
      <c r="AF6" s="123"/>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3" t="s">
        <v>194</v>
      </c>
      <c r="AQ6" s="194" t="s">
        <v>19</v>
      </c>
      <c r="AR6" s="9">
        <f>IF(COUNTA(AR14:AR25)=0,"",SUMPRODUCT(AR14:AR25,AQ14:AQ25))</f>
        <v>75.917407834101382</v>
      </c>
      <c r="AS6" s="9" t="str">
        <f>IF(COUNTA(AS14:AS25)=0,"",SUMPRODUCT(AS14:AS25,AQ14:AQ25))</f>
        <v/>
      </c>
      <c r="AT6" s="9" t="str">
        <f>IF(COUNTA(AT14:AT25)=0,"",SUMPRODUCT(AT14:AT25,AQ14:AQ25))</f>
        <v/>
      </c>
      <c r="AU6" s="9" t="str">
        <f>IF(COUNTA(AU14:AU25)=0,"",SUMPRODUCT(AU14:AU25,AQ14:AQ25))</f>
        <v/>
      </c>
      <c r="AV6" s="9">
        <f>IF(COUNTA(AV14:AV25)=0,"",SUMPRODUCT(AV14:AV25,AQ14:AQ25))</f>
        <v>73.67</v>
      </c>
      <c r="AW6" s="29">
        <f>IF(COUNTA(AW14:AW25)=0,"",SUMPRODUCT(AW14:AW25,AQ14:AQ25))</f>
        <v>81.319999999999993</v>
      </c>
      <c r="AX6" s="24"/>
      <c r="AY6" s="24"/>
      <c r="AZ6" s="123"/>
      <c r="BA6" s="15" t="s">
        <v>19</v>
      </c>
      <c r="BB6" s="9">
        <v>53.627232142857139</v>
      </c>
      <c r="BC6" s="9" t="s">
        <v>242</v>
      </c>
      <c r="BD6" s="9" t="s">
        <v>242</v>
      </c>
      <c r="BE6" s="9" t="s">
        <v>242</v>
      </c>
      <c r="BF6" s="9">
        <v>52.89855072463768</v>
      </c>
      <c r="BG6" s="29">
        <v>55.072463768115938</v>
      </c>
      <c r="BH6" s="24"/>
      <c r="BI6" s="24"/>
      <c r="BJ6" s="123"/>
      <c r="BK6" s="15" t="s">
        <v>19</v>
      </c>
      <c r="BL6" s="9">
        <f>IF(COUNTA(BL14:BL25)=0,"",SUMPRODUCT(BL14:BL25,BK14:BK25))</f>
        <v>52.8572465437788</v>
      </c>
      <c r="BM6" s="9" t="str">
        <f>IF(COUNTA(BM14:BM25)=0,"",SUMPRODUCT(BM14:BM25,BK14:BK25))</f>
        <v/>
      </c>
      <c r="BN6" s="9" t="str">
        <f>IF(COUNTA(BN14:BN25)=0,"",SUMPRODUCT(BN14:BN25,BK14:BK25))</f>
        <v/>
      </c>
      <c r="BO6" s="9" t="str">
        <f>IF(COUNTA(BO14:BO25)=0,"",SUMPRODUCT(BO14:BO25,BK14:BK25))</f>
        <v/>
      </c>
      <c r="BP6" s="9">
        <f>IF(COUNTA(BP14:BP25)=0,"",SUMPRODUCT(BP14:BP25,BK14:BK25))</f>
        <v>52.254999999999995</v>
      </c>
      <c r="BQ6" s="29">
        <f>IF(COUNTA(BQ14:BQ25)=0,"",SUMPRODUCT(BQ14:BQ25,BK14:BK25))</f>
        <v>54.305</v>
      </c>
      <c r="BR6" s="24"/>
      <c r="BS6" s="24"/>
      <c r="BT6" s="123"/>
      <c r="BU6" s="15" t="s">
        <v>19</v>
      </c>
      <c r="BV6" s="9">
        <f>IF(COUNTA(BV14:BV25)=0,"",SUMPRODUCT(BV14:BV25,BU14:BU25))</f>
        <v>53.424919354838707</v>
      </c>
      <c r="BW6" s="9" t="str">
        <f>IF(COUNTA(BW14:BW25)=0,"",SUMPRODUCT(BW14:BW25,BU14:BU25))</f>
        <v/>
      </c>
      <c r="BX6" s="9" t="str">
        <f>IF(COUNTA(BX14:BX25)=0,"",SUMPRODUCT(BX14:BX25,BU14:BU25))</f>
        <v/>
      </c>
      <c r="BY6" s="9" t="str">
        <f>IF(COUNTA(BY14:BY25)=0,"",SUMPRODUCT(BY14:BY25,BU14:BU25))</f>
        <v/>
      </c>
      <c r="BZ6" s="9">
        <f>IF(COUNTA(BZ14:BZ25)=0,"",SUMPRODUCT(BZ14:BZ25,BU14:BU25))</f>
        <v>52.335000000000001</v>
      </c>
      <c r="CA6" s="29">
        <f>IF(COUNTA(CA14:CA25)=0,"",SUMPRODUCT(CA14:CA25,BU14:BU25))</f>
        <v>56.045000000000002</v>
      </c>
      <c r="CB6" s="24"/>
      <c r="CC6" s="24"/>
      <c r="CD6" s="123"/>
      <c r="CE6" s="15" t="s">
        <v>19</v>
      </c>
      <c r="CF6" s="9">
        <f>IF(COUNTA(CF14:CF25)=0,"",SUMPRODUCT(CF14:CF25,CE14:CE25))</f>
        <v>80.130044345898014</v>
      </c>
      <c r="CG6" s="9" t="str">
        <f>IF(COUNTA(CG14:CG25)=0,"",SUMPRODUCT(CG14:CG25,CE14:CE25))</f>
        <v/>
      </c>
      <c r="CH6" s="9" t="str">
        <f>IF(COUNTA(CH14:CH25)=0,"",SUMPRODUCT(CH14:CH25,CE14:CE25))</f>
        <v/>
      </c>
      <c r="CI6" s="9" t="str">
        <f>IF(COUNTA(CI14:CI25)=0,"",SUMPRODUCT(CI14:CI25,CE14:CE25))</f>
        <v/>
      </c>
      <c r="CJ6" s="9">
        <f>IF(COUNTA(CJ14:CJ25)=0,"",SUMPRODUCT(CJ14:CJ25,CE14:CE25))</f>
        <v>78.94</v>
      </c>
      <c r="CK6" s="29">
        <f>IF(COUNTA(CK14:CK25)=0,"",SUMPRODUCT(CK14:CK25,CE14:CE25))</f>
        <v>82.76</v>
      </c>
      <c r="CL6" s="24"/>
      <c r="CM6" s="24"/>
      <c r="CN6" s="123" t="s">
        <v>194</v>
      </c>
      <c r="CO6" s="15" t="s">
        <v>19</v>
      </c>
      <c r="CP6" s="9">
        <f>IF(COUNTA(CP14:CP25)=0,"",SUMPRODUCT(CP14:CP25,CO14:CO25))</f>
        <v>83.511353135313541</v>
      </c>
      <c r="CQ6" s="9" t="str">
        <f>IF(COUNTA(CQ14:CQ25)=0,"",SUMPRODUCT(CQ14:CQ25,CO14:CO25))</f>
        <v/>
      </c>
      <c r="CR6" s="9" t="str">
        <f>IF(COUNTA(CR14:CR25)=0,"",SUMPRODUCT(CR14:CR25,CO14:CO25))</f>
        <v/>
      </c>
      <c r="CS6" s="9" t="str">
        <f>IF(COUNTA(CS14:CS25)=0,"",SUMPRODUCT(CS14:CS25,CO14:CO25))</f>
        <v/>
      </c>
      <c r="CT6" s="9">
        <f>IF(COUNTA(CT14:CT25)=0,"",SUMPRODUCT(CT14:CT25,CO14:CO25))</f>
        <v>79.680000000000007</v>
      </c>
      <c r="CU6" s="29">
        <f>IF(COUNTA(CU14:CU25)=0,"",SUMPRODUCT(CU14:CU25,CO14:CO25))</f>
        <v>91.9</v>
      </c>
      <c r="CV6" s="24"/>
      <c r="CW6" s="24"/>
      <c r="CX6" s="123"/>
      <c r="CY6" s="15" t="s">
        <v>19</v>
      </c>
      <c r="CZ6" s="9">
        <f>IF(COUNTA(CZ14:CZ25)=0,"",SUMPRODUCT(CZ14:CZ25,CY14:CY25))</f>
        <v>83.060924092409252</v>
      </c>
      <c r="DA6" s="9" t="str">
        <f>IF(COUNTA(DA14:DA25)=0,"",SUMPRODUCT(DA14:DA25,CY14:CY25))</f>
        <v/>
      </c>
      <c r="DB6" s="9" t="str">
        <f>IF(COUNTA(DB14:DB25)=0,"",SUMPRODUCT(DB14:DB25,CY14:CY25))</f>
        <v/>
      </c>
      <c r="DC6" s="9" t="str">
        <f>IF(COUNTA(DC14:DC25)=0,"",SUMPRODUCT(DC14:DC25,CY14:CY25))</f>
        <v/>
      </c>
      <c r="DD6" s="9">
        <f>IF(COUNTA(DD14:DD25)=0,"",SUMPRODUCT(DD14:DD25,CY14:CY25))</f>
        <v>79.17</v>
      </c>
      <c r="DE6" s="29">
        <f>IF(COUNTA(DE14:DE25)=0,"",SUMPRODUCT(DE14:DE25,CY14:CY25))</f>
        <v>91.58</v>
      </c>
      <c r="DF6" s="24"/>
      <c r="DG6" s="24"/>
      <c r="DH6" s="123" t="s">
        <v>194</v>
      </c>
      <c r="DI6" s="15" t="s">
        <v>19</v>
      </c>
      <c r="DJ6" s="9">
        <f>IF(COUNTA(DJ14:DJ25)=0,"",SUMPRODUCT(DJ14:DJ25,DI14:DI25))</f>
        <v>52.753303964757706</v>
      </c>
      <c r="DK6" s="9" t="str">
        <f>IF(COUNTA(DK14:DK25)=0,"",SUMPRODUCT(DK14:DK25,DI14:DI25))</f>
        <v/>
      </c>
      <c r="DL6" s="9" t="str">
        <f>IF(COUNTA(DL14:DL25)=0,"",SUMPRODUCT(DL14:DL25,DI14:DI25))</f>
        <v/>
      </c>
      <c r="DM6" s="9" t="str">
        <f>IF(COUNTA(DM14:DM25)=0,"",SUMPRODUCT(DM14:DM25,DI14:DI25))</f>
        <v/>
      </c>
      <c r="DN6" s="9">
        <f>IF(COUNTA(DN14:DN25)=0,"",SUMPRODUCT(DN14:DN25,DI14:DI25))</f>
        <v>51.926163723916531</v>
      </c>
      <c r="DO6" s="29">
        <f>IF(COUNTA(DO14:DO25)=0,"",SUMPRODUCT(DO14:DO25,DI14:DI25))</f>
        <v>54.561403508771932</v>
      </c>
      <c r="DP6" s="24"/>
      <c r="DQ6" s="24"/>
      <c r="DR6" s="132"/>
      <c r="EB6" s="132"/>
      <c r="EL6" s="132"/>
      <c r="EV6" s="132"/>
      <c r="FF6" s="132"/>
      <c r="FP6" s="132"/>
      <c r="FZ6" s="132"/>
      <c r="GJ6" s="132"/>
      <c r="GT6" s="132"/>
      <c r="HD6" s="132"/>
      <c r="HN6" s="132"/>
      <c r="HX6" s="132"/>
      <c r="IH6" s="132"/>
      <c r="IR6" s="132"/>
    </row>
    <row xmlns:x14ac="http://schemas.microsoft.com/office/spreadsheetml/2009/9/ac" r="7" s="4" customFormat="true" x14ac:dyDescent="0.25">
      <c r="A7" s="403" t="str">
        <f ca="true">IF(ISBLANK('Data Summary'!A9),"",'Data Summary'!A9)</f>
        <v>SWZ_2013_SACMEQ</v>
      </c>
      <c r="B7" s="123"/>
      <c r="C7" s="104" t="s">
        <v>38</v>
      </c>
      <c r="D7" s="8"/>
      <c r="E7" s="8"/>
      <c r="F7" s="8"/>
      <c r="G7" s="8"/>
      <c r="H7" s="8"/>
      <c r="I7" s="29"/>
      <c r="J7" s="24"/>
      <c r="K7" s="24"/>
      <c r="L7" s="123"/>
      <c r="M7" s="46" t="s">
        <v>38</v>
      </c>
      <c r="N7" s="8"/>
      <c r="O7" s="8"/>
      <c r="P7" s="8"/>
      <c r="Q7" s="8"/>
      <c r="R7" s="8"/>
      <c r="S7" s="29"/>
      <c r="T7" s="24"/>
      <c r="U7" s="24"/>
      <c r="V7" s="123"/>
      <c r="W7" s="46" t="s">
        <v>38</v>
      </c>
      <c r="X7" s="8"/>
      <c r="Y7" s="8"/>
      <c r="Z7" s="8"/>
      <c r="AA7" s="8"/>
      <c r="AB7" s="8"/>
      <c r="AC7" s="29"/>
      <c r="AD7" s="24"/>
      <c r="AE7" s="24"/>
      <c r="AF7" s="123"/>
      <c r="AG7" s="46" t="s">
        <v>38</v>
      </c>
      <c r="AH7" s="8"/>
      <c r="AI7" s="8"/>
      <c r="AJ7" s="8"/>
      <c r="AK7" s="8"/>
      <c r="AL7" s="8"/>
      <c r="AM7" s="29"/>
      <c r="AN7" s="24"/>
      <c r="AO7" s="24"/>
      <c r="AP7" s="123"/>
      <c r="AQ7" s="195" t="s">
        <v>38</v>
      </c>
      <c r="AR7" s="8"/>
      <c r="AS7" s="8"/>
      <c r="AT7" s="8"/>
      <c r="AU7" s="8"/>
      <c r="AV7" s="8"/>
      <c r="AW7" s="29"/>
      <c r="AX7" s="24"/>
      <c r="AY7" s="24"/>
      <c r="AZ7" s="123" t="s">
        <v>248</v>
      </c>
      <c r="BA7" s="46" t="s">
        <v>38</v>
      </c>
      <c r="BB7" s="8"/>
      <c r="BC7" s="8"/>
      <c r="BD7" s="8"/>
      <c r="BE7" s="8"/>
      <c r="BF7" s="8"/>
      <c r="BG7" s="29"/>
      <c r="BH7" s="24"/>
      <c r="BI7" s="24"/>
      <c r="BJ7" s="123"/>
      <c r="BK7" s="46" t="s">
        <v>38</v>
      </c>
      <c r="BL7" s="8"/>
      <c r="BM7" s="8"/>
      <c r="BN7" s="8"/>
      <c r="BO7" s="8"/>
      <c r="BP7" s="8"/>
      <c r="BQ7" s="29"/>
      <c r="BR7" s="24"/>
      <c r="BS7" s="24"/>
      <c r="BT7" s="123"/>
      <c r="BU7" s="46" t="s">
        <v>38</v>
      </c>
      <c r="BV7" s="8"/>
      <c r="BW7" s="8"/>
      <c r="BX7" s="8"/>
      <c r="BY7" s="8"/>
      <c r="BZ7" s="8"/>
      <c r="CA7" s="29"/>
      <c r="CB7" s="24"/>
      <c r="CC7" s="24"/>
      <c r="CD7" s="123"/>
      <c r="CE7" s="46" t="s">
        <v>38</v>
      </c>
      <c r="CF7" s="8"/>
      <c r="CG7" s="8"/>
      <c r="CH7" s="8"/>
      <c r="CI7" s="8"/>
      <c r="CJ7" s="8"/>
      <c r="CK7" s="29"/>
      <c r="CL7" s="24"/>
      <c r="CM7" s="24"/>
      <c r="CN7" s="123"/>
      <c r="CO7" s="46" t="s">
        <v>38</v>
      </c>
      <c r="CP7" s="8"/>
      <c r="CQ7" s="8"/>
      <c r="CR7" s="8"/>
      <c r="CS7" s="8"/>
      <c r="CT7" s="8"/>
      <c r="CU7" s="29"/>
      <c r="CV7" s="24"/>
      <c r="CW7" s="24"/>
      <c r="CX7" s="123"/>
      <c r="CY7" s="46" t="s">
        <v>38</v>
      </c>
      <c r="CZ7" s="8"/>
      <c r="DA7" s="8"/>
      <c r="DB7" s="8"/>
      <c r="DC7" s="8"/>
      <c r="DD7" s="8"/>
      <c r="DE7" s="29"/>
      <c r="DF7" s="24"/>
      <c r="DG7" s="24"/>
      <c r="DH7" s="123"/>
      <c r="DI7" s="46" t="s">
        <v>38</v>
      </c>
      <c r="DJ7" s="8"/>
      <c r="DK7" s="8"/>
      <c r="DL7" s="8"/>
      <c r="DM7" s="8"/>
      <c r="DN7" s="8"/>
      <c r="DO7" s="29"/>
      <c r="DP7" s="24"/>
      <c r="DQ7" s="24"/>
      <c r="DR7" s="132"/>
      <c r="EB7" s="132"/>
      <c r="EL7" s="132"/>
      <c r="EV7" s="132"/>
      <c r="FF7" s="132"/>
      <c r="FP7" s="132"/>
      <c r="FZ7" s="132"/>
      <c r="GJ7" s="132"/>
      <c r="GT7" s="132"/>
      <c r="HD7" s="132"/>
      <c r="HN7" s="132"/>
      <c r="HX7" s="132"/>
      <c r="IH7" s="132"/>
      <c r="IR7" s="132"/>
    </row>
    <row xmlns:x14ac="http://schemas.microsoft.com/office/spreadsheetml/2009/9/ac" r="8" s="4" customFormat="true" ht="15.6" customHeight="true" x14ac:dyDescent="0.25">
      <c r="A8" s="403" t="str">
        <f ca="true">IF(ISBLANK('Data Summary'!A10),"",'Data Summary'!A10)</f>
        <v>SWZ_2013_EMIS</v>
      </c>
      <c r="B8" s="123"/>
      <c r="C8" s="104" t="s">
        <v>92</v>
      </c>
      <c r="D8" s="105"/>
      <c r="E8" s="9"/>
      <c r="F8" s="9"/>
      <c r="G8" s="9"/>
      <c r="H8" s="9"/>
      <c r="I8" s="29"/>
      <c r="J8" s="24"/>
      <c r="K8" s="24"/>
      <c r="L8" s="123"/>
      <c r="M8" s="46" t="s">
        <v>92</v>
      </c>
      <c r="N8" s="9"/>
      <c r="O8" s="9"/>
      <c r="P8" s="9"/>
      <c r="Q8" s="9"/>
      <c r="R8" s="9"/>
      <c r="S8" s="29"/>
      <c r="T8" s="24"/>
      <c r="U8" s="24"/>
      <c r="V8" s="123"/>
      <c r="W8" s="46" t="s">
        <v>92</v>
      </c>
      <c r="X8" s="9"/>
      <c r="Y8" s="9"/>
      <c r="Z8" s="9"/>
      <c r="AA8" s="9"/>
      <c r="AB8" s="9"/>
      <c r="AC8" s="29"/>
      <c r="AD8" s="24"/>
      <c r="AE8" s="24"/>
      <c r="AF8" s="123"/>
      <c r="AG8" s="46" t="s">
        <v>92</v>
      </c>
      <c r="AH8" s="9"/>
      <c r="AI8" s="9"/>
      <c r="AJ8" s="9"/>
      <c r="AK8" s="9"/>
      <c r="AL8" s="9"/>
      <c r="AM8" s="29"/>
      <c r="AN8" s="24"/>
      <c r="AO8" s="24"/>
      <c r="AP8" s="123"/>
      <c r="AQ8" s="195" t="s">
        <v>92</v>
      </c>
      <c r="AR8" s="9"/>
      <c r="AS8" s="9"/>
      <c r="AT8" s="9"/>
      <c r="AU8" s="9"/>
      <c r="AV8" s="9"/>
      <c r="AW8" s="29"/>
      <c r="AX8" s="24"/>
      <c r="AY8" s="24"/>
      <c r="AZ8" s="123" t="s">
        <v>248</v>
      </c>
      <c r="BA8" s="46" t="s">
        <v>92</v>
      </c>
      <c r="BB8" s="9"/>
      <c r="BC8" s="9"/>
      <c r="BD8" s="9"/>
      <c r="BE8" s="9"/>
      <c r="BF8" s="9"/>
      <c r="BG8" s="29"/>
      <c r="BH8" s="24"/>
      <c r="BI8" s="24"/>
      <c r="BJ8" s="123"/>
      <c r="BK8" s="46" t="s">
        <v>92</v>
      </c>
      <c r="BL8" s="9"/>
      <c r="BM8" s="9"/>
      <c r="BN8" s="9"/>
      <c r="BO8" s="9"/>
      <c r="BP8" s="9"/>
      <c r="BQ8" s="29"/>
      <c r="BR8" s="24"/>
      <c r="BS8" s="24"/>
      <c r="BT8" s="123"/>
      <c r="BU8" s="46" t="s">
        <v>92</v>
      </c>
      <c r="BV8" s="9"/>
      <c r="BW8" s="9"/>
      <c r="BX8" s="9"/>
      <c r="BY8" s="9"/>
      <c r="BZ8" s="9"/>
      <c r="CA8" s="29"/>
      <c r="CB8" s="24"/>
      <c r="CC8" s="24"/>
      <c r="CD8" s="123"/>
      <c r="CE8" s="46" t="s">
        <v>92</v>
      </c>
      <c r="CF8" s="9"/>
      <c r="CG8" s="9"/>
      <c r="CH8" s="9"/>
      <c r="CI8" s="9"/>
      <c r="CJ8" s="9"/>
      <c r="CK8" s="29"/>
      <c r="CL8" s="24"/>
      <c r="CM8" s="24"/>
      <c r="CN8" s="123"/>
      <c r="CO8" s="46" t="s">
        <v>92</v>
      </c>
      <c r="CP8" s="9"/>
      <c r="CQ8" s="9"/>
      <c r="CR8" s="9"/>
      <c r="CS8" s="9"/>
      <c r="CT8" s="9"/>
      <c r="CU8" s="29"/>
      <c r="CV8" s="24"/>
      <c r="CW8" s="24"/>
      <c r="CX8" s="123"/>
      <c r="CY8" s="46" t="s">
        <v>92</v>
      </c>
      <c r="CZ8" s="9"/>
      <c r="DA8" s="9"/>
      <c r="DB8" s="9"/>
      <c r="DC8" s="9"/>
      <c r="DD8" s="9"/>
      <c r="DE8" s="29"/>
      <c r="DF8" s="24"/>
      <c r="DG8" s="24"/>
      <c r="DH8" s="123"/>
      <c r="DI8" s="46" t="s">
        <v>92</v>
      </c>
      <c r="DJ8" s="9"/>
      <c r="DK8" s="9"/>
      <c r="DL8" s="9"/>
      <c r="DM8" s="9"/>
      <c r="DN8" s="9"/>
      <c r="DO8" s="29"/>
      <c r="DP8" s="24"/>
      <c r="DQ8" s="24"/>
      <c r="DR8" s="132"/>
      <c r="EB8" s="132"/>
      <c r="EL8" s="132"/>
      <c r="EV8" s="132"/>
      <c r="FF8" s="132"/>
      <c r="FP8" s="132"/>
      <c r="FZ8" s="132"/>
      <c r="GJ8" s="132"/>
      <c r="GT8" s="132"/>
      <c r="HD8" s="132"/>
      <c r="HN8" s="132"/>
      <c r="HX8" s="132"/>
      <c r="IH8" s="132"/>
      <c r="IR8" s="132"/>
    </row>
    <row xmlns:x14ac="http://schemas.microsoft.com/office/spreadsheetml/2009/9/ac" r="9" s="4" customFormat="true" x14ac:dyDescent="0.25">
      <c r="A9" s="403" t="str">
        <f ca="true">IF(ISBLANK('Data Summary'!A11),"",'Data Summary'!A11)</f>
        <v>SWZ_2014_EMIS</v>
      </c>
      <c r="B9" s="123"/>
      <c r="C9" s="65" t="s">
        <v>154</v>
      </c>
      <c r="D9" s="106"/>
      <c r="E9" s="7"/>
      <c r="F9" s="7"/>
      <c r="G9" s="7"/>
      <c r="H9" s="7"/>
      <c r="I9" s="26"/>
      <c r="J9" s="24"/>
      <c r="K9" s="24"/>
      <c r="L9" s="123"/>
      <c r="M9" s="65" t="s">
        <v>154</v>
      </c>
      <c r="N9" s="8"/>
      <c r="O9" s="8"/>
      <c r="P9" s="8"/>
      <c r="Q9" s="8"/>
      <c r="R9" s="8"/>
      <c r="S9" s="26"/>
      <c r="T9" s="24"/>
      <c r="U9" s="24"/>
      <c r="V9" s="123"/>
      <c r="W9" s="65" t="s">
        <v>154</v>
      </c>
      <c r="X9" s="8"/>
      <c r="Y9" s="8"/>
      <c r="Z9" s="8"/>
      <c r="AA9" s="8"/>
      <c r="AB9" s="8"/>
      <c r="AC9" s="26"/>
      <c r="AD9" s="24"/>
      <c r="AE9" s="24"/>
      <c r="AF9" s="123"/>
      <c r="AG9" s="65" t="s">
        <v>154</v>
      </c>
      <c r="AH9" s="8"/>
      <c r="AI9" s="8"/>
      <c r="AJ9" s="8"/>
      <c r="AK9" s="8"/>
      <c r="AL9" s="8"/>
      <c r="AM9" s="26"/>
      <c r="AN9" s="24"/>
      <c r="AO9" s="24"/>
      <c r="AP9" s="123"/>
      <c r="AQ9" s="197" t="s">
        <v>154</v>
      </c>
      <c r="AR9" s="8"/>
      <c r="AS9" s="8"/>
      <c r="AT9" s="8"/>
      <c r="AU9" s="8"/>
      <c r="AV9" s="8"/>
      <c r="AW9" s="26"/>
      <c r="AX9" s="24"/>
      <c r="AY9" s="24"/>
      <c r="AZ9" s="123" t="s">
        <v>248</v>
      </c>
      <c r="BA9" s="65" t="s">
        <v>154</v>
      </c>
      <c r="BB9" s="8"/>
      <c r="BC9" s="8"/>
      <c r="BD9" s="8"/>
      <c r="BE9" s="8"/>
      <c r="BF9" s="8"/>
      <c r="BG9" s="26"/>
      <c r="BH9" s="24"/>
      <c r="BI9" s="24"/>
      <c r="BJ9" s="123"/>
      <c r="BK9" s="65" t="s">
        <v>154</v>
      </c>
      <c r="BL9" s="8"/>
      <c r="BM9" s="8"/>
      <c r="BN9" s="8"/>
      <c r="BO9" s="8"/>
      <c r="BP9" s="8"/>
      <c r="BQ9" s="26"/>
      <c r="BR9" s="24"/>
      <c r="BS9" s="24"/>
      <c r="BT9" s="123"/>
      <c r="BU9" s="65" t="s">
        <v>154</v>
      </c>
      <c r="BV9" s="8"/>
      <c r="BW9" s="8"/>
      <c r="BX9" s="8"/>
      <c r="BY9" s="8"/>
      <c r="BZ9" s="8"/>
      <c r="CA9" s="26"/>
      <c r="CB9" s="24"/>
      <c r="CC9" s="24"/>
      <c r="CD9" s="123"/>
      <c r="CE9" s="65" t="s">
        <v>154</v>
      </c>
      <c r="CF9" s="8"/>
      <c r="CG9" s="8"/>
      <c r="CH9" s="8"/>
      <c r="CI9" s="8"/>
      <c r="CJ9" s="8"/>
      <c r="CK9" s="26"/>
      <c r="CL9" s="24"/>
      <c r="CM9" s="24"/>
      <c r="CN9" s="123"/>
      <c r="CO9" s="65" t="s">
        <v>154</v>
      </c>
      <c r="CP9" s="8"/>
      <c r="CQ9" s="8"/>
      <c r="CR9" s="8"/>
      <c r="CS9" s="8"/>
      <c r="CT9" s="8"/>
      <c r="CU9" s="26"/>
      <c r="CV9" s="24"/>
      <c r="CW9" s="24"/>
      <c r="CX9" s="123"/>
      <c r="CY9" s="65" t="s">
        <v>154</v>
      </c>
      <c r="CZ9" s="8"/>
      <c r="DA9" s="8"/>
      <c r="DB9" s="8"/>
      <c r="DC9" s="8"/>
      <c r="DD9" s="8"/>
      <c r="DE9" s="26"/>
      <c r="DF9" s="24"/>
      <c r="DG9" s="24"/>
      <c r="DH9" s="123"/>
      <c r="DI9" s="65" t="s">
        <v>154</v>
      </c>
      <c r="DJ9" s="8"/>
      <c r="DK9" s="8"/>
      <c r="DL9" s="8"/>
      <c r="DM9" s="8"/>
      <c r="DN9" s="8"/>
      <c r="DO9" s="26"/>
      <c r="DP9" s="24"/>
      <c r="DQ9" s="24"/>
      <c r="DR9" s="132"/>
      <c r="EB9" s="132"/>
      <c r="EL9" s="132"/>
      <c r="EV9" s="132"/>
      <c r="FF9" s="132"/>
      <c r="FP9" s="132"/>
      <c r="FZ9" s="132"/>
      <c r="GJ9" s="132"/>
      <c r="GT9" s="132"/>
      <c r="HD9" s="132"/>
      <c r="HN9" s="132"/>
      <c r="HX9" s="132"/>
      <c r="IH9" s="132"/>
      <c r="IR9" s="132"/>
    </row>
    <row xmlns:x14ac="http://schemas.microsoft.com/office/spreadsheetml/2009/9/ac" r="10" s="4" customFormat="true" ht="15.6" customHeight="true" x14ac:dyDescent="0.25">
      <c r="A10" s="403" t="str">
        <f ca="true">IF(ISBLANK('Data Summary'!A12),"",'Data Summary'!A12)</f>
        <v>SWZ_2015_EMIS</v>
      </c>
      <c r="B10" s="123"/>
      <c r="C10" s="65" t="s">
        <v>93</v>
      </c>
      <c r="D10" s="107"/>
      <c r="E10" s="7"/>
      <c r="F10" s="7"/>
      <c r="G10" s="7"/>
      <c r="H10" s="7"/>
      <c r="I10" s="26"/>
      <c r="J10" s="24"/>
      <c r="K10" s="24"/>
      <c r="L10" s="123"/>
      <c r="M10" s="65" t="s">
        <v>93</v>
      </c>
      <c r="N10" s="19"/>
      <c r="O10" s="7"/>
      <c r="P10" s="7"/>
      <c r="Q10" s="7"/>
      <c r="R10" s="7"/>
      <c r="S10" s="26"/>
      <c r="T10" s="24"/>
      <c r="U10" s="24"/>
      <c r="V10" s="123"/>
      <c r="W10" s="65" t="s">
        <v>93</v>
      </c>
      <c r="X10" s="19"/>
      <c r="Y10" s="7"/>
      <c r="Z10" s="7"/>
      <c r="AA10" s="7"/>
      <c r="AB10" s="7"/>
      <c r="AC10" s="26"/>
      <c r="AD10" s="24"/>
      <c r="AE10" s="24"/>
      <c r="AF10" s="123"/>
      <c r="AG10" s="65" t="s">
        <v>93</v>
      </c>
      <c r="AH10" s="19"/>
      <c r="AI10" s="7"/>
      <c r="AJ10" s="7"/>
      <c r="AK10" s="7"/>
      <c r="AL10" s="7"/>
      <c r="AM10" s="26"/>
      <c r="AN10" s="24"/>
      <c r="AO10" s="24"/>
      <c r="AP10" s="123"/>
      <c r="AQ10" s="197" t="s">
        <v>93</v>
      </c>
      <c r="AR10" s="196"/>
      <c r="AS10" s="199"/>
      <c r="AT10" s="199"/>
      <c r="AU10" s="199"/>
      <c r="AV10" s="199"/>
      <c r="AW10" s="26"/>
      <c r="AX10" s="24"/>
      <c r="AY10" s="24"/>
      <c r="AZ10" s="123"/>
      <c r="BA10" s="65" t="s">
        <v>93</v>
      </c>
      <c r="BB10" s="19"/>
      <c r="BC10" s="7"/>
      <c r="BD10" s="7"/>
      <c r="BE10" s="7"/>
      <c r="BF10" s="7"/>
      <c r="BG10" s="26"/>
      <c r="BH10" s="24"/>
      <c r="BI10" s="24"/>
      <c r="BJ10" s="123"/>
      <c r="BK10" s="65" t="s">
        <v>93</v>
      </c>
      <c r="BL10" s="19"/>
      <c r="BM10" s="7"/>
      <c r="BN10" s="7"/>
      <c r="BO10" s="7"/>
      <c r="BP10" s="7"/>
      <c r="BQ10" s="26"/>
      <c r="BR10" s="24"/>
      <c r="BS10" s="24"/>
      <c r="BT10" s="123"/>
      <c r="BU10" s="65" t="s">
        <v>93</v>
      </c>
      <c r="BV10" s="19"/>
      <c r="BW10" s="7"/>
      <c r="BX10" s="7"/>
      <c r="BY10" s="7"/>
      <c r="BZ10" s="7"/>
      <c r="CA10" s="26"/>
      <c r="CB10" s="24"/>
      <c r="CC10" s="24"/>
      <c r="CD10" s="123"/>
      <c r="CE10" s="65" t="s">
        <v>93</v>
      </c>
      <c r="CF10" s="19"/>
      <c r="CG10" s="7"/>
      <c r="CH10" s="7"/>
      <c r="CI10" s="7"/>
      <c r="CJ10" s="7"/>
      <c r="CK10" s="26"/>
      <c r="CL10" s="24"/>
      <c r="CM10" s="24"/>
      <c r="CN10" s="123"/>
      <c r="CO10" s="65" t="s">
        <v>93</v>
      </c>
      <c r="CP10" s="19"/>
      <c r="CQ10" s="7"/>
      <c r="CR10" s="7"/>
      <c r="CS10" s="7"/>
      <c r="CT10" s="7"/>
      <c r="CU10" s="26"/>
      <c r="CV10" s="24"/>
      <c r="CW10" s="24"/>
      <c r="CX10" s="123"/>
      <c r="CY10" s="65" t="s">
        <v>93</v>
      </c>
      <c r="CZ10" s="19"/>
      <c r="DA10" s="7"/>
      <c r="DB10" s="7"/>
      <c r="DC10" s="7"/>
      <c r="DD10" s="7"/>
      <c r="DE10" s="26"/>
      <c r="DF10" s="24"/>
      <c r="DG10" s="24"/>
      <c r="DH10" s="123"/>
      <c r="DI10" s="65" t="s">
        <v>93</v>
      </c>
      <c r="DJ10" s="19"/>
      <c r="DK10" s="7"/>
      <c r="DL10" s="7"/>
      <c r="DM10" s="7"/>
      <c r="DN10" s="7"/>
      <c r="DO10" s="26"/>
      <c r="DP10" s="24"/>
      <c r="DQ10" s="24"/>
      <c r="DR10" s="132"/>
      <c r="EB10" s="132"/>
      <c r="EL10" s="132"/>
      <c r="EV10" s="132"/>
      <c r="FF10" s="132"/>
      <c r="FP10" s="132"/>
      <c r="FZ10" s="132"/>
      <c r="GJ10" s="132"/>
      <c r="GT10" s="132"/>
      <c r="HD10" s="132"/>
      <c r="HN10" s="132"/>
      <c r="HX10" s="132"/>
      <c r="IH10" s="132"/>
      <c r="IR10" s="132"/>
    </row>
    <row xmlns:x14ac="http://schemas.microsoft.com/office/spreadsheetml/2009/9/ac" r="11" s="4" customFormat="true" ht="15.6" customHeight="true" x14ac:dyDescent="0.25">
      <c r="A11" s="403" t="str">
        <f ca="true">IF(ISBLANK('Data Summary'!A13),"",'Data Summary'!A13)</f>
        <v>SWZ_2016_EMIS</v>
      </c>
      <c r="B11" s="123"/>
      <c r="C11" s="65" t="s">
        <v>94</v>
      </c>
      <c r="D11" s="107"/>
      <c r="E11" s="7"/>
      <c r="F11" s="7"/>
      <c r="G11" s="7"/>
      <c r="H11" s="7"/>
      <c r="I11" s="26"/>
      <c r="J11" s="24"/>
      <c r="K11" s="24"/>
      <c r="L11" s="123"/>
      <c r="M11" s="65" t="s">
        <v>94</v>
      </c>
      <c r="N11" s="19"/>
      <c r="O11" s="7"/>
      <c r="P11" s="7"/>
      <c r="Q11" s="7"/>
      <c r="R11" s="7"/>
      <c r="S11" s="26"/>
      <c r="T11" s="24"/>
      <c r="U11" s="24"/>
      <c r="V11" s="123"/>
      <c r="W11" s="65" t="s">
        <v>94</v>
      </c>
      <c r="X11" s="19"/>
      <c r="Y11" s="7"/>
      <c r="Z11" s="7"/>
      <c r="AA11" s="7"/>
      <c r="AB11" s="7"/>
      <c r="AC11" s="26"/>
      <c r="AD11" s="24"/>
      <c r="AE11" s="24"/>
      <c r="AF11" s="123"/>
      <c r="AG11" s="65" t="s">
        <v>94</v>
      </c>
      <c r="AH11" s="19"/>
      <c r="AI11" s="7"/>
      <c r="AJ11" s="7"/>
      <c r="AK11" s="7"/>
      <c r="AL11" s="7"/>
      <c r="AM11" s="26"/>
      <c r="AN11" s="24"/>
      <c r="AO11" s="24"/>
      <c r="AP11" s="123"/>
      <c r="AQ11" s="197" t="s">
        <v>94</v>
      </c>
      <c r="AR11" s="196"/>
      <c r="AS11" s="199"/>
      <c r="AT11" s="199"/>
      <c r="AU11" s="199"/>
      <c r="AV11" s="199"/>
      <c r="AW11" s="26"/>
      <c r="AX11" s="24"/>
      <c r="AY11" s="24"/>
      <c r="AZ11" s="123"/>
      <c r="BA11" s="65" t="s">
        <v>94</v>
      </c>
      <c r="BB11" s="19"/>
      <c r="BC11" s="7"/>
      <c r="BD11" s="7"/>
      <c r="BE11" s="7"/>
      <c r="BF11" s="7"/>
      <c r="BG11" s="26"/>
      <c r="BH11" s="24"/>
      <c r="BI11" s="24"/>
      <c r="BJ11" s="123"/>
      <c r="BK11" s="65" t="s">
        <v>94</v>
      </c>
      <c r="BL11" s="19"/>
      <c r="BM11" s="7"/>
      <c r="BN11" s="7"/>
      <c r="BO11" s="7"/>
      <c r="BP11" s="7"/>
      <c r="BQ11" s="26"/>
      <c r="BR11" s="24"/>
      <c r="BS11" s="24"/>
      <c r="BT11" s="123"/>
      <c r="BU11" s="65" t="s">
        <v>94</v>
      </c>
      <c r="BV11" s="19"/>
      <c r="BW11" s="7"/>
      <c r="BX11" s="7"/>
      <c r="BY11" s="7"/>
      <c r="BZ11" s="7"/>
      <c r="CA11" s="26"/>
      <c r="CB11" s="24"/>
      <c r="CC11" s="24"/>
      <c r="CD11" s="123"/>
      <c r="CE11" s="65" t="s">
        <v>94</v>
      </c>
      <c r="CF11" s="19"/>
      <c r="CG11" s="7"/>
      <c r="CH11" s="7"/>
      <c r="CI11" s="7"/>
      <c r="CJ11" s="7"/>
      <c r="CK11" s="26"/>
      <c r="CL11" s="24"/>
      <c r="CM11" s="24"/>
      <c r="CN11" s="123"/>
      <c r="CO11" s="65" t="s">
        <v>94</v>
      </c>
      <c r="CP11" s="19"/>
      <c r="CQ11" s="7"/>
      <c r="CR11" s="7"/>
      <c r="CS11" s="7"/>
      <c r="CT11" s="7"/>
      <c r="CU11" s="26"/>
      <c r="CV11" s="24"/>
      <c r="CW11" s="24"/>
      <c r="CX11" s="123"/>
      <c r="CY11" s="65" t="s">
        <v>94</v>
      </c>
      <c r="CZ11" s="19"/>
      <c r="DA11" s="7"/>
      <c r="DB11" s="7"/>
      <c r="DC11" s="7"/>
      <c r="DD11" s="7"/>
      <c r="DE11" s="26"/>
      <c r="DF11" s="24"/>
      <c r="DG11" s="24"/>
      <c r="DH11" s="123"/>
      <c r="DI11" s="65" t="s">
        <v>94</v>
      </c>
      <c r="DJ11" s="19"/>
      <c r="DK11" s="7"/>
      <c r="DL11" s="7"/>
      <c r="DM11" s="7"/>
      <c r="DN11" s="7"/>
      <c r="DO11" s="26"/>
      <c r="DP11" s="24"/>
      <c r="DQ11" s="24"/>
      <c r="DR11" s="132"/>
      <c r="EB11" s="132"/>
      <c r="EL11" s="132"/>
      <c r="EV11" s="132"/>
      <c r="FF11" s="132"/>
      <c r="FP11" s="132"/>
      <c r="FZ11" s="132"/>
      <c r="GJ11" s="132"/>
      <c r="GT11" s="132"/>
      <c r="HD11" s="132"/>
      <c r="HN11" s="132"/>
      <c r="HX11" s="132"/>
      <c r="IH11" s="132"/>
      <c r="IR11" s="132"/>
    </row>
    <row xmlns:x14ac="http://schemas.microsoft.com/office/spreadsheetml/2009/9/ac" r="12" s="276" customFormat="true" ht="18" customHeight="true" x14ac:dyDescent="0.2">
      <c r="A12" s="403" t="str">
        <f ca="true">IF(ISBLANK('Data Summary'!A14),"",'Data Summary'!A14)</f>
        <v>SWZ_2016_UIS</v>
      </c>
      <c r="B12" s="270" t="s">
        <v>55</v>
      </c>
      <c r="C12" s="271" t="s">
        <v>27</v>
      </c>
      <c r="D12" s="272"/>
      <c r="E12" s="272"/>
      <c r="F12" s="272"/>
      <c r="G12" s="272"/>
      <c r="H12" s="272"/>
      <c r="I12" s="273"/>
      <c r="J12" s="267"/>
      <c r="K12" s="267"/>
      <c r="L12" s="270" t="s">
        <v>55</v>
      </c>
      <c r="M12" s="271" t="s">
        <v>27</v>
      </c>
      <c r="N12" s="272"/>
      <c r="O12" s="272"/>
      <c r="P12" s="272"/>
      <c r="Q12" s="272"/>
      <c r="R12" s="272"/>
      <c r="S12" s="273"/>
      <c r="T12" s="267"/>
      <c r="U12" s="267"/>
      <c r="V12" s="270" t="s">
        <v>55</v>
      </c>
      <c r="W12" s="271" t="s">
        <v>27</v>
      </c>
      <c r="X12" s="272"/>
      <c r="Y12" s="272"/>
      <c r="Z12" s="272"/>
      <c r="AA12" s="272"/>
      <c r="AB12" s="272"/>
      <c r="AC12" s="273"/>
      <c r="AD12" s="267"/>
      <c r="AE12" s="267"/>
      <c r="AF12" s="270" t="s">
        <v>55</v>
      </c>
      <c r="AG12" s="271" t="s">
        <v>27</v>
      </c>
      <c r="AH12" s="272"/>
      <c r="AI12" s="272"/>
      <c r="AJ12" s="272"/>
      <c r="AK12" s="272"/>
      <c r="AL12" s="272"/>
      <c r="AM12" s="273"/>
      <c r="AN12" s="267"/>
      <c r="AO12" s="267"/>
      <c r="AP12" s="270" t="s">
        <v>55</v>
      </c>
      <c r="AQ12" s="271" t="s">
        <v>27</v>
      </c>
      <c r="AR12" s="274"/>
      <c r="AS12" s="274"/>
      <c r="AT12" s="274"/>
      <c r="AU12" s="274"/>
      <c r="AV12" s="274"/>
      <c r="AW12" s="273"/>
      <c r="AX12" s="267"/>
      <c r="AY12" s="267"/>
      <c r="AZ12" s="270" t="s">
        <v>55</v>
      </c>
      <c r="BA12" s="271" t="s">
        <v>27</v>
      </c>
      <c r="BB12" s="272"/>
      <c r="BC12" s="272"/>
      <c r="BD12" s="272"/>
      <c r="BE12" s="272"/>
      <c r="BF12" s="272"/>
      <c r="BG12" s="273"/>
      <c r="BH12" s="267"/>
      <c r="BI12" s="267"/>
      <c r="BJ12" s="270" t="s">
        <v>55</v>
      </c>
      <c r="BK12" s="271" t="s">
        <v>27</v>
      </c>
      <c r="BL12" s="272"/>
      <c r="BM12" s="272"/>
      <c r="BN12" s="272"/>
      <c r="BO12" s="272"/>
      <c r="BP12" s="272"/>
      <c r="BQ12" s="273"/>
      <c r="BR12" s="267"/>
      <c r="BS12" s="267"/>
      <c r="BT12" s="270" t="s">
        <v>55</v>
      </c>
      <c r="BU12" s="271" t="s">
        <v>27</v>
      </c>
      <c r="BV12" s="272"/>
      <c r="BW12" s="272"/>
      <c r="BX12" s="272"/>
      <c r="BY12" s="272"/>
      <c r="BZ12" s="272"/>
      <c r="CA12" s="273"/>
      <c r="CB12" s="267"/>
      <c r="CC12" s="267"/>
      <c r="CD12" s="270" t="s">
        <v>55</v>
      </c>
      <c r="CE12" s="271" t="s">
        <v>27</v>
      </c>
      <c r="CF12" s="272"/>
      <c r="CG12" s="272"/>
      <c r="CH12" s="272"/>
      <c r="CI12" s="272"/>
      <c r="CJ12" s="272"/>
      <c r="CK12" s="273"/>
      <c r="CL12" s="267"/>
      <c r="CM12" s="267"/>
      <c r="CN12" s="270" t="s">
        <v>55</v>
      </c>
      <c r="CO12" s="271" t="s">
        <v>27</v>
      </c>
      <c r="CP12" s="272"/>
      <c r="CQ12" s="272"/>
      <c r="CR12" s="272"/>
      <c r="CS12" s="272"/>
      <c r="CT12" s="272"/>
      <c r="CU12" s="273"/>
      <c r="CV12" s="267"/>
      <c r="CW12" s="267"/>
      <c r="CX12" s="270" t="s">
        <v>55</v>
      </c>
      <c r="CY12" s="271" t="s">
        <v>27</v>
      </c>
      <c r="CZ12" s="272"/>
      <c r="DA12" s="272"/>
      <c r="DB12" s="272"/>
      <c r="DC12" s="272"/>
      <c r="DD12" s="272"/>
      <c r="DE12" s="273"/>
      <c r="DF12" s="267"/>
      <c r="DG12" s="267"/>
      <c r="DH12" s="270" t="s">
        <v>55</v>
      </c>
      <c r="DI12" s="271" t="s">
        <v>27</v>
      </c>
      <c r="DJ12" s="272"/>
      <c r="DK12" s="272"/>
      <c r="DL12" s="272"/>
      <c r="DM12" s="272"/>
      <c r="DN12" s="272"/>
      <c r="DO12" s="273"/>
      <c r="DP12" s="267"/>
      <c r="DQ12" s="267"/>
      <c r="DR12" s="275"/>
      <c r="EB12" s="275"/>
      <c r="EL12" s="275"/>
      <c r="EV12" s="275"/>
      <c r="FF12" s="275"/>
      <c r="FP12" s="275"/>
      <c r="FZ12" s="275"/>
      <c r="GJ12" s="275"/>
      <c r="GT12" s="275"/>
      <c r="HD12" s="275"/>
      <c r="HN12" s="275"/>
      <c r="HX12" s="275"/>
      <c r="IH12" s="275"/>
      <c r="IR12" s="275"/>
    </row>
    <row xmlns:x14ac="http://schemas.microsoft.com/office/spreadsheetml/2009/9/ac" r="13" s="14" customFormat="true" ht="14.25" customHeight="true" x14ac:dyDescent="0.2">
      <c r="A13" s="403" t="str">
        <f ca="true">IF(ISBLANK('Data Summary'!A15),"",'Data Summary'!A15)</f>
        <v>SWZ_2017_EMIS</v>
      </c>
      <c r="B13" s="124" t="s">
        <v>53</v>
      </c>
      <c r="C13" s="5">
        <v>0</v>
      </c>
      <c r="D13" s="45"/>
      <c r="E13" s="45"/>
      <c r="F13" s="45"/>
      <c r="G13" s="45"/>
      <c r="H13" s="45"/>
      <c r="I13" s="66"/>
      <c r="J13" s="11"/>
      <c r="K13" s="11"/>
      <c r="L13" s="124" t="s">
        <v>53</v>
      </c>
      <c r="M13" s="5">
        <v>0</v>
      </c>
      <c r="N13" s="45"/>
      <c r="O13" s="45"/>
      <c r="P13" s="45"/>
      <c r="Q13" s="45"/>
      <c r="R13" s="45"/>
      <c r="S13" s="66"/>
      <c r="T13" s="11"/>
      <c r="U13" s="11"/>
      <c r="V13" s="124" t="s">
        <v>53</v>
      </c>
      <c r="W13" s="5">
        <v>0</v>
      </c>
      <c r="X13" s="45">
        <f>(AB13*$AB$30+AC13*$AC$30)/($AB$30+$AC$30)</f>
        <v>10.71213133640553</v>
      </c>
      <c r="Y13" s="45"/>
      <c r="Z13" s="45"/>
      <c r="AA13" s="45"/>
      <c r="AB13" s="45">
        <v>12.56</v>
      </c>
      <c r="AC13" s="66">
        <v>6.27</v>
      </c>
      <c r="AD13" s="11"/>
      <c r="AE13" s="11"/>
      <c r="AF13" s="124" t="s">
        <v>53</v>
      </c>
      <c r="AG13" s="5">
        <v>0</v>
      </c>
      <c r="AH13" s="45"/>
      <c r="AI13" s="45"/>
      <c r="AJ13" s="45"/>
      <c r="AK13" s="45"/>
      <c r="AL13" s="45">
        <v>5.7000000000000028</v>
      </c>
      <c r="AM13" s="66"/>
      <c r="AN13" s="11"/>
      <c r="AO13" s="11"/>
      <c r="AP13" s="124" t="s">
        <v>53</v>
      </c>
      <c r="AQ13" s="5">
        <v>0</v>
      </c>
      <c r="AR13" s="45">
        <f>(AV13*$AB$30+AW13*$AC$30)/($AB$30+$AC$30)</f>
        <v>11.164781105990784</v>
      </c>
      <c r="AS13" s="45"/>
      <c r="AT13" s="45"/>
      <c r="AU13" s="45"/>
      <c r="AV13" s="45">
        <v>12.76</v>
      </c>
      <c r="AW13" s="66">
        <v>7.33</v>
      </c>
      <c r="AX13" s="11"/>
      <c r="AY13" s="11"/>
      <c r="AZ13" s="124" t="s">
        <v>53</v>
      </c>
      <c r="BA13" s="5">
        <v>0</v>
      </c>
      <c r="BB13" s="45">
        <v>11.272321428571429</v>
      </c>
      <c r="BC13" s="45"/>
      <c r="BD13" s="45"/>
      <c r="BE13" s="45"/>
      <c r="BF13" s="45">
        <v>13.043478260869565</v>
      </c>
      <c r="BG13" s="66">
        <v>7.2463768115942031</v>
      </c>
      <c r="BH13" s="11"/>
      <c r="BI13" s="11"/>
      <c r="BJ13" s="124" t="s">
        <v>53</v>
      </c>
      <c r="BK13" s="5">
        <v>0</v>
      </c>
      <c r="BL13" s="45">
        <f>(BP13*$AB$30+BQ13*$AC$30)/($AB$30+$AC$30)</f>
        <v>11.643986175115209</v>
      </c>
      <c r="BM13" s="45"/>
      <c r="BN13" s="45"/>
      <c r="BO13" s="45"/>
      <c r="BP13" s="45">
        <v>13.06</v>
      </c>
      <c r="BQ13" s="66">
        <v>8.24</v>
      </c>
      <c r="BR13" s="11"/>
      <c r="BS13" s="11"/>
      <c r="BT13" s="124" t="s">
        <v>53</v>
      </c>
      <c r="BU13" s="5">
        <v>0</v>
      </c>
      <c r="BV13" s="45">
        <f>(BZ13*$AB$30+CA13*$AC$30)/($AB$30+$AC$30)</f>
        <v>11.177661290322582</v>
      </c>
      <c r="BW13" s="45"/>
      <c r="BX13" s="45"/>
      <c r="BY13" s="45"/>
      <c r="BZ13" s="45">
        <v>12.72</v>
      </c>
      <c r="CA13" s="66">
        <v>7.47</v>
      </c>
      <c r="CB13" s="11"/>
      <c r="CC13" s="11"/>
      <c r="CD13" s="124" t="s">
        <v>53</v>
      </c>
      <c r="CE13" s="5">
        <v>0</v>
      </c>
      <c r="CF13" s="45"/>
      <c r="CG13" s="45"/>
      <c r="CH13" s="45"/>
      <c r="CI13" s="45"/>
      <c r="CJ13" s="45"/>
      <c r="CK13" s="66"/>
      <c r="CL13" s="11"/>
      <c r="CM13" s="11"/>
      <c r="CN13" s="124" t="s">
        <v>53</v>
      </c>
      <c r="CO13" s="5">
        <v>0</v>
      </c>
      <c r="CP13" s="45">
        <f>(CT13*$AB$30+CU13*$AC$30)/($AB$30+$AC$30)</f>
        <v>10.811889400921658</v>
      </c>
      <c r="CQ13" s="45"/>
      <c r="CR13" s="45"/>
      <c r="CS13" s="45"/>
      <c r="CT13" s="45">
        <v>11.94</v>
      </c>
      <c r="CU13" s="66">
        <v>8.1</v>
      </c>
      <c r="CV13" s="11"/>
      <c r="CW13" s="11"/>
      <c r="CX13" s="124" t="s">
        <v>53</v>
      </c>
      <c r="CY13" s="5">
        <v>0</v>
      </c>
      <c r="CZ13" s="45"/>
      <c r="DA13" s="45"/>
      <c r="DB13" s="45"/>
      <c r="DC13" s="45"/>
      <c r="DD13" s="45"/>
      <c r="DE13" s="66"/>
      <c r="DF13" s="11"/>
      <c r="DG13" s="11"/>
      <c r="DH13" s="124" t="s">
        <v>53</v>
      </c>
      <c r="DI13" s="5">
        <v>0</v>
      </c>
      <c r="DJ13" s="45">
        <v>11.013215859030836</v>
      </c>
      <c r="DK13" s="45"/>
      <c r="DL13" s="45"/>
      <c r="DM13" s="45"/>
      <c r="DN13" s="45">
        <v>11.717495987158909</v>
      </c>
      <c r="DO13" s="66">
        <v>9.4736842105263168</v>
      </c>
      <c r="DP13" s="11"/>
      <c r="DQ13" s="11"/>
      <c r="DR13" s="134"/>
      <c r="EB13" s="134"/>
      <c r="EL13" s="134"/>
      <c r="EV13" s="134"/>
      <c r="FF13" s="134"/>
      <c r="FP13" s="134"/>
      <c r="FZ13" s="134"/>
      <c r="GJ13" s="134"/>
      <c r="GT13" s="134"/>
      <c r="HD13" s="134"/>
      <c r="HN13" s="134"/>
      <c r="HX13" s="134"/>
      <c r="IH13" s="134"/>
      <c r="IR13" s="134"/>
    </row>
    <row xmlns:x14ac="http://schemas.microsoft.com/office/spreadsheetml/2009/9/ac" r="14" x14ac:dyDescent="0.25">
      <c r="A14" s="403" t="str">
        <f ca="true">IF(ISBLANK('Data Summary'!A16),"",'Data Summary'!A16)</f>
        <v>SWZ_2017_UIS</v>
      </c>
      <c r="B14" s="125" t="s">
        <v>91</v>
      </c>
      <c r="C14" s="22">
        <v>0</v>
      </c>
      <c r="D14" s="45"/>
      <c r="E14" s="45"/>
      <c r="F14" s="45"/>
      <c r="G14" s="45"/>
      <c r="H14" s="45">
        <v>0</v>
      </c>
      <c r="I14" s="66">
        <v>0</v>
      </c>
      <c r="J14" s="11"/>
      <c r="K14" s="11"/>
      <c r="L14" s="125" t="s">
        <v>91</v>
      </c>
      <c r="M14" s="22">
        <v>0</v>
      </c>
      <c r="N14" s="45"/>
      <c r="O14" s="45"/>
      <c r="P14" s="45"/>
      <c r="Q14" s="45"/>
      <c r="R14" s="45">
        <v>2.1</v>
      </c>
      <c r="S14" s="66">
        <v>1.6</v>
      </c>
      <c r="T14" s="11"/>
      <c r="U14" s="11"/>
      <c r="V14" s="125" t="s">
        <v>91</v>
      </c>
      <c r="W14" s="22">
        <v>0</v>
      </c>
      <c r="X14" s="45">
        <f t="shared" ref="X14:X16" si="11">(AB14*$AB$30+AC14*$AC$30)/($AB$30+$AC$30)</f>
        <v>1.9584216589861754</v>
      </c>
      <c r="Y14" s="45"/>
      <c r="Z14" s="45"/>
      <c r="AA14" s="45"/>
      <c r="AB14" s="45">
        <v>2.12</v>
      </c>
      <c r="AC14" s="66">
        <v>1.57</v>
      </c>
      <c r="AD14" s="11"/>
      <c r="AE14" s="11"/>
      <c r="AF14" s="125" t="s">
        <v>91</v>
      </c>
      <c r="AG14" s="22">
        <v>0</v>
      </c>
      <c r="AH14" s="45"/>
      <c r="AI14" s="45"/>
      <c r="AJ14" s="45"/>
      <c r="AK14" s="45"/>
      <c r="AL14" s="45"/>
      <c r="AM14" s="66"/>
      <c r="AN14" s="11"/>
      <c r="AO14" s="11"/>
      <c r="AP14" s="125" t="s">
        <v>91</v>
      </c>
      <c r="AQ14" s="200">
        <v>0</v>
      </c>
      <c r="AR14" s="45">
        <f t="shared" ref="AR14:AR18" si="12">(AV14*$AB$30+AW14*$AC$30)/($AB$30+$AC$30)</f>
        <v>1.0197235023041475</v>
      </c>
      <c r="AS14" s="45"/>
      <c r="AT14" s="45"/>
      <c r="AU14" s="45"/>
      <c r="AV14" s="45">
        <v>1.29</v>
      </c>
      <c r="AW14" s="66">
        <v>0.37</v>
      </c>
      <c r="AX14" s="11"/>
      <c r="AY14" s="11"/>
      <c r="AZ14" s="125" t="s">
        <v>91</v>
      </c>
      <c r="BA14" s="22">
        <v>0</v>
      </c>
      <c r="BB14" s="45">
        <v>0.78125</v>
      </c>
      <c r="BC14" s="45"/>
      <c r="BD14" s="45"/>
      <c r="BE14" s="45"/>
      <c r="BF14" s="45">
        <v>0.96618357487922701</v>
      </c>
      <c r="BG14" s="66">
        <v>0.36231884057971014</v>
      </c>
      <c r="BH14" s="11"/>
      <c r="BI14" s="11"/>
      <c r="BJ14" s="125" t="s">
        <v>91</v>
      </c>
      <c r="BK14" s="22">
        <v>0</v>
      </c>
      <c r="BL14" s="45">
        <f t="shared" ref="BL14:BL16" si="13">(BP14*$AB$30+BQ14*$AC$30)/($AB$30+$AC$30)</f>
        <v>0.22599078341013826</v>
      </c>
      <c r="BM14" s="45"/>
      <c r="BN14" s="45"/>
      <c r="BO14" s="45"/>
      <c r="BP14" s="45">
        <v>0.32</v>
      </c>
      <c r="BQ14" s="66">
        <v>0</v>
      </c>
      <c r="BR14" s="11"/>
      <c r="BS14" s="11"/>
      <c r="BT14" s="125" t="s">
        <v>91</v>
      </c>
      <c r="BU14" s="22">
        <v>0</v>
      </c>
      <c r="BV14" s="45">
        <f t="shared" ref="BV14:BV16" si="14">(BZ14*$AB$30+CA14*$AC$30)/($AB$30+$AC$30)</f>
        <v>0</v>
      </c>
      <c r="BW14" s="45"/>
      <c r="BX14" s="45"/>
      <c r="BY14" s="45"/>
      <c r="BZ14" s="45">
        <v>0</v>
      </c>
      <c r="CA14" s="66">
        <v>0</v>
      </c>
      <c r="CB14" s="11"/>
      <c r="CC14" s="11"/>
      <c r="CD14" s="125" t="s">
        <v>91</v>
      </c>
      <c r="CE14" s="22">
        <v>0</v>
      </c>
      <c r="CF14" s="45"/>
      <c r="CG14" s="45"/>
      <c r="CH14" s="45"/>
      <c r="CI14" s="45"/>
      <c r="CJ14" s="45"/>
      <c r="CK14" s="66"/>
      <c r="CL14" s="11"/>
      <c r="CM14" s="11"/>
      <c r="CN14" s="125" t="s">
        <v>91</v>
      </c>
      <c r="CO14" s="22">
        <v>0</v>
      </c>
      <c r="CP14" s="45">
        <f t="shared" ref="CP14:CP16" si="15">(CT14*$AB$30+CU14*$AC$30)/($AB$30+$AC$30)</f>
        <v>0.11299539170506913</v>
      </c>
      <c r="CQ14" s="45"/>
      <c r="CR14" s="45"/>
      <c r="CS14" s="45"/>
      <c r="CT14" s="45">
        <v>0.16</v>
      </c>
      <c r="CU14" s="66">
        <v>0</v>
      </c>
      <c r="CV14" s="11"/>
      <c r="CW14" s="11"/>
      <c r="CX14" s="125" t="s">
        <v>91</v>
      </c>
      <c r="CY14" s="22">
        <v>0</v>
      </c>
      <c r="CZ14" s="45"/>
      <c r="DA14" s="45"/>
      <c r="DB14" s="45"/>
      <c r="DC14" s="45"/>
      <c r="DD14" s="45"/>
      <c r="DE14" s="66"/>
      <c r="DF14" s="11"/>
      <c r="DG14" s="11"/>
      <c r="DH14" s="125" t="s">
        <v>91</v>
      </c>
      <c r="DI14" s="22">
        <v>0</v>
      </c>
      <c r="DJ14" s="45">
        <v>0.22026431718061673</v>
      </c>
      <c r="DK14" s="45"/>
      <c r="DL14" s="45"/>
      <c r="DM14" s="45"/>
      <c r="DN14" s="45">
        <v>0.32102728731942215</v>
      </c>
      <c r="DO14" s="66"/>
      <c r="DP14" s="11"/>
      <c r="DQ14" s="11"/>
    </row>
    <row xmlns:x14ac="http://schemas.microsoft.com/office/spreadsheetml/2009/9/ac" r="15" s="2" customFormat="true" x14ac:dyDescent="0.25">
      <c r="A15" s="403" t="str">
        <f ca="true">IF(ISBLANK('Data Summary'!A17),"",'Data Summary'!A17)</f>
        <v>SWZ_2018_EMIS</v>
      </c>
      <c r="B15" s="125" t="s">
        <v>144</v>
      </c>
      <c r="C15" s="6">
        <v>1</v>
      </c>
      <c r="D15" s="45">
        <f>(H15/100*Population!F18+I15/100*Population!G18)/(Population!F18+Population!G18)*100</f>
        <v>90.296599807902268</v>
      </c>
      <c r="E15" s="7"/>
      <c r="F15" s="7"/>
      <c r="G15" s="7"/>
      <c r="H15" s="45">
        <v>88.1</v>
      </c>
      <c r="I15" s="66">
        <v>93.6</v>
      </c>
      <c r="J15" s="11"/>
      <c r="K15" s="11"/>
      <c r="L15" s="125" t="s">
        <v>144</v>
      </c>
      <c r="M15" s="6">
        <v>1</v>
      </c>
      <c r="N15" s="45">
        <f>(R15/100*Population!F19+S15/100*Population!G19)/(Population!F19+Population!G19)*100</f>
        <v>88.04540067162705</v>
      </c>
      <c r="O15" s="7"/>
      <c r="P15" s="7"/>
      <c r="Q15" s="7"/>
      <c r="R15" s="45">
        <v>85.3</v>
      </c>
      <c r="S15" s="66">
        <v>92.2</v>
      </c>
      <c r="T15" s="11"/>
      <c r="U15" s="11"/>
      <c r="V15" s="125" t="s">
        <v>190</v>
      </c>
      <c r="W15" s="6">
        <v>1</v>
      </c>
      <c r="X15" s="45">
        <f t="shared" si="11"/>
        <v>21.657903225806454</v>
      </c>
      <c r="Y15" s="7"/>
      <c r="Z15" s="7"/>
      <c r="AA15" s="7"/>
      <c r="AB15" s="45">
        <v>21.37</v>
      </c>
      <c r="AC15" s="66">
        <v>22.35</v>
      </c>
      <c r="AD15" s="11"/>
      <c r="AE15" s="11"/>
      <c r="AF15" s="125"/>
      <c r="AG15" s="6"/>
      <c r="AH15" s="45"/>
      <c r="AI15" s="7"/>
      <c r="AJ15" s="7"/>
      <c r="AK15" s="7"/>
      <c r="AL15" s="45"/>
      <c r="AM15" s="66"/>
      <c r="AN15" s="11"/>
      <c r="AO15" s="11"/>
      <c r="AP15" s="125" t="s">
        <v>190</v>
      </c>
      <c r="AQ15" s="6" t="s">
        <v>195</v>
      </c>
      <c r="AR15" s="45">
        <f t="shared" si="12"/>
        <v>20.621463133640553</v>
      </c>
      <c r="AS15" s="199"/>
      <c r="AT15" s="199"/>
      <c r="AU15" s="199"/>
      <c r="AV15" s="45">
        <v>20.36</v>
      </c>
      <c r="AW15" s="66">
        <v>21.25</v>
      </c>
      <c r="AX15" s="11"/>
      <c r="AY15" s="11"/>
      <c r="AZ15" s="125" t="s">
        <v>190</v>
      </c>
      <c r="BA15" s="6">
        <v>1</v>
      </c>
      <c r="BB15" s="45">
        <v>19.196428571428573</v>
      </c>
      <c r="BC15" s="7"/>
      <c r="BD15" s="7"/>
      <c r="BE15" s="7"/>
      <c r="BF15" s="45">
        <v>19.806763285024154</v>
      </c>
      <c r="BG15" s="66">
        <v>17.753623188405797</v>
      </c>
      <c r="BH15" s="11"/>
      <c r="BI15" s="11"/>
      <c r="BJ15" s="125" t="s">
        <v>190</v>
      </c>
      <c r="BK15" s="6">
        <v>1</v>
      </c>
      <c r="BL15" s="45">
        <f t="shared" si="13"/>
        <v>17.704527649769584</v>
      </c>
      <c r="BM15" s="7"/>
      <c r="BN15" s="7"/>
      <c r="BO15" s="7"/>
      <c r="BP15" s="45">
        <v>18.059999999999999</v>
      </c>
      <c r="BQ15" s="66">
        <v>16.850000000000001</v>
      </c>
      <c r="BR15" s="11"/>
      <c r="BS15" s="11"/>
      <c r="BT15" s="125" t="s">
        <v>190</v>
      </c>
      <c r="BU15" s="6">
        <v>1</v>
      </c>
      <c r="BV15" s="45">
        <f t="shared" si="14"/>
        <v>18.030437788018432</v>
      </c>
      <c r="BW15" s="7"/>
      <c r="BX15" s="7"/>
      <c r="BY15" s="7"/>
      <c r="BZ15" s="45">
        <v>17.39</v>
      </c>
      <c r="CA15" s="66">
        <v>19.57</v>
      </c>
      <c r="CB15" s="11"/>
      <c r="CC15" s="11"/>
      <c r="CD15" s="125" t="s">
        <v>202</v>
      </c>
      <c r="CE15" s="6">
        <v>1</v>
      </c>
      <c r="CF15" s="45">
        <f>(CJ15*BZ30+CK15*CA30)/SUM(BZ30:CA30)</f>
        <v>80.130044345898014</v>
      </c>
      <c r="CG15" s="7"/>
      <c r="CH15" s="7"/>
      <c r="CI15" s="7"/>
      <c r="CJ15" s="45">
        <v>78.94</v>
      </c>
      <c r="CK15" s="66">
        <v>82.76</v>
      </c>
      <c r="CL15" s="11"/>
      <c r="CM15" s="11"/>
      <c r="CN15" s="125" t="s">
        <v>190</v>
      </c>
      <c r="CO15" s="6" t="s">
        <v>195</v>
      </c>
      <c r="CP15" s="45">
        <f t="shared" si="15"/>
        <v>17.08184331797235</v>
      </c>
      <c r="CQ15" s="7"/>
      <c r="CR15" s="7"/>
      <c r="CS15" s="7"/>
      <c r="CT15" s="45">
        <v>16.13</v>
      </c>
      <c r="CU15" s="66">
        <v>19.37</v>
      </c>
      <c r="CV15" s="11"/>
      <c r="CW15" s="11"/>
      <c r="CX15" s="125" t="s">
        <v>202</v>
      </c>
      <c r="CY15" s="6">
        <v>1</v>
      </c>
      <c r="CZ15" s="45">
        <f>(DD15*CT30+DE15*CU30)/SUM(CT30:CU30)</f>
        <v>83.060924092409252</v>
      </c>
      <c r="DA15" s="7"/>
      <c r="DB15" s="7"/>
      <c r="DC15" s="7"/>
      <c r="DD15" s="45">
        <v>79.17</v>
      </c>
      <c r="DE15" s="66">
        <v>91.58</v>
      </c>
      <c r="DF15" s="11"/>
      <c r="DG15" s="11"/>
      <c r="DH15" s="125" t="s">
        <v>190</v>
      </c>
      <c r="DI15" s="6">
        <v>1</v>
      </c>
      <c r="DJ15" s="45">
        <v>16.960352422907491</v>
      </c>
      <c r="DK15" s="7"/>
      <c r="DL15" s="7"/>
      <c r="DM15" s="7"/>
      <c r="DN15" s="45">
        <v>15.890850722311397</v>
      </c>
      <c r="DO15" s="66">
        <v>19.298245614035086</v>
      </c>
      <c r="DP15" s="11"/>
      <c r="DQ15" s="11"/>
      <c r="DR15" s="135"/>
      <c r="EB15" s="135"/>
      <c r="EL15" s="135"/>
      <c r="EV15" s="135"/>
      <c r="FF15" s="135"/>
      <c r="FP15" s="135"/>
      <c r="FZ15" s="135"/>
      <c r="GJ15" s="135"/>
      <c r="GT15" s="135"/>
      <c r="HD15" s="135"/>
      <c r="HN15" s="135"/>
      <c r="HX15" s="135"/>
      <c r="IH15" s="135"/>
      <c r="IR15" s="135"/>
    </row>
    <row xmlns:x14ac="http://schemas.microsoft.com/office/spreadsheetml/2009/9/ac" r="16" s="2" customFormat="true" x14ac:dyDescent="0.25">
      <c r="A16" s="404" t="str">
        <f ca="true">IF(ISBLANK('Data Summary'!A18),"",'Data Summary'!A18)</f>
        <v/>
      </c>
      <c r="B16" s="126"/>
      <c r="C16" s="108"/>
      <c r="D16" s="45"/>
      <c r="E16" s="7"/>
      <c r="F16" s="7"/>
      <c r="G16" s="7"/>
      <c r="H16" s="45"/>
      <c r="I16" s="66"/>
      <c r="J16" s="11"/>
      <c r="K16" s="11"/>
      <c r="L16" s="125"/>
      <c r="M16" s="13"/>
      <c r="N16" s="45"/>
      <c r="O16" s="7"/>
      <c r="P16" s="7"/>
      <c r="Q16" s="7"/>
      <c r="R16" s="45"/>
      <c r="S16" s="66"/>
      <c r="T16" s="11"/>
      <c r="U16" s="11"/>
      <c r="V16" s="125" t="s">
        <v>191</v>
      </c>
      <c r="W16" s="13">
        <v>0.5</v>
      </c>
      <c r="X16" s="45">
        <f t="shared" si="11"/>
        <v>65.668605990783405</v>
      </c>
      <c r="Y16" s="7"/>
      <c r="Z16" s="7"/>
      <c r="AA16" s="7"/>
      <c r="AB16" s="45">
        <v>63.95</v>
      </c>
      <c r="AC16" s="66">
        <v>69.8</v>
      </c>
      <c r="AD16" s="11"/>
      <c r="AE16" s="11"/>
      <c r="AF16" s="125"/>
      <c r="AG16" s="13"/>
      <c r="AH16" s="45"/>
      <c r="AI16" s="7"/>
      <c r="AJ16" s="7"/>
      <c r="AK16" s="7"/>
      <c r="AL16" s="45"/>
      <c r="AM16" s="66"/>
      <c r="AN16" s="11"/>
      <c r="AO16" s="11"/>
      <c r="AP16" s="125" t="s">
        <v>191</v>
      </c>
      <c r="AQ16" s="204" t="s">
        <v>195</v>
      </c>
      <c r="AR16" s="45">
        <f t="shared" si="12"/>
        <v>67.196970046082953</v>
      </c>
      <c r="AS16" s="199"/>
      <c r="AT16" s="199"/>
      <c r="AU16" s="199"/>
      <c r="AV16" s="45">
        <v>65.59</v>
      </c>
      <c r="AW16" s="66">
        <v>71.06</v>
      </c>
      <c r="AX16" s="11"/>
      <c r="AY16" s="11"/>
      <c r="AZ16" s="125" t="s">
        <v>241</v>
      </c>
      <c r="BA16" s="13">
        <v>0.5</v>
      </c>
      <c r="BB16" s="45">
        <v>68.861607142857139</v>
      </c>
      <c r="BC16" s="7"/>
      <c r="BD16" s="7"/>
      <c r="BE16" s="7"/>
      <c r="BF16" s="45">
        <v>66.183574879227052</v>
      </c>
      <c r="BG16" s="66">
        <v>74.637681159420282</v>
      </c>
      <c r="BH16" s="11"/>
      <c r="BI16" s="11"/>
      <c r="BJ16" s="125" t="s">
        <v>191</v>
      </c>
      <c r="BK16" s="13">
        <v>0.5</v>
      </c>
      <c r="BL16" s="45">
        <f t="shared" si="13"/>
        <v>70.305437788018423</v>
      </c>
      <c r="BM16" s="7"/>
      <c r="BN16" s="7"/>
      <c r="BO16" s="7"/>
      <c r="BP16" s="45">
        <v>68.39</v>
      </c>
      <c r="BQ16" s="66">
        <v>74.91</v>
      </c>
      <c r="BR16" s="11"/>
      <c r="BS16" s="11"/>
      <c r="BT16" s="125" t="s">
        <v>191</v>
      </c>
      <c r="BU16" s="13">
        <v>0.5</v>
      </c>
      <c r="BV16" s="45">
        <f t="shared" si="14"/>
        <v>70.78896313364055</v>
      </c>
      <c r="BW16" s="7"/>
      <c r="BX16" s="7"/>
      <c r="BY16" s="7"/>
      <c r="BZ16" s="45">
        <v>69.89</v>
      </c>
      <c r="CA16" s="66">
        <v>72.95</v>
      </c>
      <c r="CB16" s="11"/>
      <c r="CC16" s="11"/>
      <c r="CD16" s="125"/>
      <c r="CE16" s="13"/>
      <c r="CF16" s="45"/>
      <c r="CG16" s="7"/>
      <c r="CH16" s="7"/>
      <c r="CI16" s="7"/>
      <c r="CJ16" s="45"/>
      <c r="CK16" s="66"/>
      <c r="CL16" s="11"/>
      <c r="CM16" s="11"/>
      <c r="CN16" s="125" t="s">
        <v>191</v>
      </c>
      <c r="CO16" s="13" t="s">
        <v>195</v>
      </c>
      <c r="CP16" s="45">
        <f t="shared" si="15"/>
        <v>71.996209677419344</v>
      </c>
      <c r="CQ16" s="7"/>
      <c r="CR16" s="7"/>
      <c r="CS16" s="7"/>
      <c r="CT16" s="45">
        <v>71.77</v>
      </c>
      <c r="CU16" s="66">
        <v>72.540000000000006</v>
      </c>
      <c r="CV16" s="11"/>
      <c r="CW16" s="11"/>
      <c r="CX16" s="125"/>
      <c r="CY16" s="13"/>
      <c r="CZ16" s="45"/>
      <c r="DA16" s="7"/>
      <c r="DB16" s="7"/>
      <c r="DC16" s="7"/>
      <c r="DD16" s="45"/>
      <c r="DE16" s="66"/>
      <c r="DF16" s="11"/>
      <c r="DG16" s="11"/>
      <c r="DH16" s="125" t="s">
        <v>241</v>
      </c>
      <c r="DI16" s="13">
        <v>0.5</v>
      </c>
      <c r="DJ16" s="45">
        <v>71.58590308370043</v>
      </c>
      <c r="DK16" s="7"/>
      <c r="DL16" s="7"/>
      <c r="DM16" s="7"/>
      <c r="DN16" s="45">
        <v>72.070626003210265</v>
      </c>
      <c r="DO16" s="66">
        <v>70.526315789473685</v>
      </c>
      <c r="DP16" s="11"/>
      <c r="DQ16" s="11"/>
      <c r="DR16" s="135"/>
      <c r="EB16" s="135"/>
      <c r="EL16" s="135"/>
      <c r="EV16" s="135"/>
      <c r="FF16" s="135"/>
      <c r="FP16" s="135"/>
      <c r="FZ16" s="135"/>
      <c r="GJ16" s="135"/>
      <c r="GT16" s="135"/>
      <c r="HD16" s="135"/>
      <c r="HN16" s="135"/>
      <c r="HX16" s="135"/>
      <c r="IH16" s="135"/>
      <c r="IR16" s="135"/>
    </row>
    <row xmlns:x14ac="http://schemas.microsoft.com/office/spreadsheetml/2009/9/ac" r="17" s="2" customFormat="true" x14ac:dyDescent="0.25">
      <c r="A17" s="404" t="str">
        <f ca="true">IF(ISBLANK('Data Summary'!A19),"",'Data Summary'!A19)</f>
        <v/>
      </c>
      <c r="B17" s="126"/>
      <c r="C17" s="108"/>
      <c r="D17" s="45"/>
      <c r="E17" s="7"/>
      <c r="F17" s="7"/>
      <c r="G17" s="7"/>
      <c r="H17" s="45"/>
      <c r="I17" s="26"/>
      <c r="J17" s="11"/>
      <c r="K17" s="11"/>
      <c r="L17" s="125"/>
      <c r="M17" s="13"/>
      <c r="N17" s="45"/>
      <c r="O17" s="7"/>
      <c r="P17" s="7"/>
      <c r="Q17" s="7"/>
      <c r="R17" s="7"/>
      <c r="S17" s="26"/>
      <c r="T17" s="11"/>
      <c r="U17" s="11"/>
      <c r="V17" s="125"/>
      <c r="W17" s="13"/>
      <c r="X17" s="45"/>
      <c r="Y17" s="7"/>
      <c r="Z17" s="7"/>
      <c r="AA17" s="7"/>
      <c r="AB17" s="7"/>
      <c r="AC17" s="26"/>
      <c r="AD17" s="11"/>
      <c r="AE17" s="11"/>
      <c r="AF17" s="125"/>
      <c r="AG17" s="13"/>
      <c r="AH17" s="45"/>
      <c r="AI17" s="7"/>
      <c r="AJ17" s="7"/>
      <c r="AK17" s="7"/>
      <c r="AL17" s="7"/>
      <c r="AM17" s="26"/>
      <c r="AN17" s="11"/>
      <c r="AO17" s="11"/>
      <c r="AP17" s="125"/>
      <c r="AQ17" s="204"/>
      <c r="AR17" s="45"/>
      <c r="AS17" s="199"/>
      <c r="AT17" s="199"/>
      <c r="AU17" s="199"/>
      <c r="AV17" s="199"/>
      <c r="AW17" s="26"/>
      <c r="AX17" s="11"/>
      <c r="AY17" s="11"/>
      <c r="AZ17" s="125"/>
      <c r="BA17" s="13"/>
      <c r="BB17" s="45"/>
      <c r="BC17" s="7"/>
      <c r="BD17" s="7"/>
      <c r="BE17" s="7"/>
      <c r="BF17" s="7"/>
      <c r="BG17" s="26"/>
      <c r="BH17" s="11"/>
      <c r="BI17" s="11"/>
      <c r="BJ17" s="125"/>
      <c r="BK17" s="13"/>
      <c r="BL17" s="45"/>
      <c r="BM17" s="7"/>
      <c r="BN17" s="7"/>
      <c r="BO17" s="7"/>
      <c r="BP17" s="7"/>
      <c r="BQ17" s="26"/>
      <c r="BR17" s="11"/>
      <c r="BS17" s="11"/>
      <c r="BT17" s="125"/>
      <c r="BU17" s="13"/>
      <c r="BV17" s="45"/>
      <c r="BW17" s="7"/>
      <c r="BX17" s="7"/>
      <c r="BY17" s="7"/>
      <c r="BZ17" s="7"/>
      <c r="CA17" s="26"/>
      <c r="CB17" s="11"/>
      <c r="CC17" s="11"/>
      <c r="CD17" s="125"/>
      <c r="CE17" s="13"/>
      <c r="CF17" s="45"/>
      <c r="CG17" s="7"/>
      <c r="CH17" s="7"/>
      <c r="CI17" s="7"/>
      <c r="CJ17" s="7"/>
      <c r="CK17" s="26"/>
      <c r="CL17" s="11"/>
      <c r="CM17" s="11"/>
      <c r="CN17" s="125"/>
      <c r="CO17" s="13"/>
      <c r="CP17" s="45"/>
      <c r="CQ17" s="7"/>
      <c r="CR17" s="7"/>
      <c r="CS17" s="7"/>
      <c r="CT17" s="7"/>
      <c r="CU17" s="26"/>
      <c r="CV17" s="11"/>
      <c r="CW17" s="11"/>
      <c r="CX17" s="125"/>
      <c r="CY17" s="13"/>
      <c r="CZ17" s="45"/>
      <c r="DA17" s="7"/>
      <c r="DB17" s="7"/>
      <c r="DC17" s="7"/>
      <c r="DD17" s="7"/>
      <c r="DE17" s="26"/>
      <c r="DF17" s="11"/>
      <c r="DG17" s="11"/>
      <c r="DH17" s="125"/>
      <c r="DI17" s="13"/>
      <c r="DJ17" s="45"/>
      <c r="DK17" s="7"/>
      <c r="DL17" s="7"/>
      <c r="DM17" s="7"/>
      <c r="DN17" s="7"/>
      <c r="DO17" s="26"/>
      <c r="DP17" s="11"/>
      <c r="DQ17" s="11"/>
      <c r="DR17" s="135"/>
      <c r="EB17" s="135"/>
      <c r="EL17" s="135"/>
      <c r="EV17" s="135"/>
      <c r="FF17" s="135"/>
      <c r="FP17" s="135"/>
      <c r="FZ17" s="135"/>
      <c r="GJ17" s="135"/>
      <c r="GT17" s="135"/>
      <c r="HD17" s="135"/>
      <c r="HN17" s="135"/>
      <c r="HX17" s="135"/>
      <c r="IH17" s="135"/>
      <c r="IR17" s="135"/>
    </row>
    <row xmlns:x14ac="http://schemas.microsoft.com/office/spreadsheetml/2009/9/ac" r="18" s="2" customFormat="true" x14ac:dyDescent="0.25">
      <c r="A18" s="404" t="str">
        <f ca="true">IF(ISBLANK('Data Summary'!A20),"",'Data Summary'!A20)</f>
        <v/>
      </c>
      <c r="B18" s="125"/>
      <c r="C18" s="13"/>
      <c r="D18" s="45"/>
      <c r="E18" s="67"/>
      <c r="F18" s="67"/>
      <c r="G18" s="7"/>
      <c r="H18" s="45"/>
      <c r="I18" s="26"/>
      <c r="J18" s="11"/>
      <c r="K18" s="11"/>
      <c r="L18" s="125"/>
      <c r="M18" s="13"/>
      <c r="N18" s="45"/>
      <c r="O18" s="67"/>
      <c r="P18" s="67"/>
      <c r="Q18" s="7"/>
      <c r="R18" s="7"/>
      <c r="S18" s="26"/>
      <c r="T18" s="11"/>
      <c r="U18" s="11"/>
      <c r="V18" s="125"/>
      <c r="W18" s="13"/>
      <c r="X18" s="45"/>
      <c r="Y18" s="67"/>
      <c r="Z18" s="67"/>
      <c r="AA18" s="7"/>
      <c r="AB18" s="7"/>
      <c r="AC18" s="26"/>
      <c r="AD18" s="11"/>
      <c r="AE18" s="11"/>
      <c r="AF18" s="125"/>
      <c r="AG18" s="13"/>
      <c r="AH18" s="45"/>
      <c r="AI18" s="67"/>
      <c r="AJ18" s="67"/>
      <c r="AK18" s="7"/>
      <c r="AL18" s="7"/>
      <c r="AM18" s="26"/>
      <c r="AN18" s="11"/>
      <c r="AO18" s="11"/>
      <c r="AP18" s="125" t="s">
        <v>194</v>
      </c>
      <c r="AQ18" s="204">
        <v>1</v>
      </c>
      <c r="AR18" s="45">
        <f t="shared" si="12"/>
        <v>75.917407834101382</v>
      </c>
      <c r="AS18" s="67"/>
      <c r="AT18" s="67"/>
      <c r="AU18" s="199"/>
      <c r="AV18" s="199">
        <v>73.67</v>
      </c>
      <c r="AW18" s="26">
        <v>81.319999999999993</v>
      </c>
      <c r="AX18" s="11"/>
      <c r="AY18" s="11"/>
      <c r="AZ18" s="125"/>
      <c r="BA18" s="13"/>
      <c r="BB18" s="45"/>
      <c r="BC18" s="67"/>
      <c r="BD18" s="67"/>
      <c r="BE18" s="7"/>
      <c r="BF18" s="7"/>
      <c r="BG18" s="26"/>
      <c r="BH18" s="11"/>
      <c r="BI18" s="11"/>
      <c r="BJ18" s="125"/>
      <c r="BK18" s="13"/>
      <c r="BL18" s="45"/>
      <c r="BM18" s="67"/>
      <c r="BN18" s="67"/>
      <c r="BO18" s="7"/>
      <c r="BP18" s="7"/>
      <c r="BQ18" s="26"/>
      <c r="BR18" s="11"/>
      <c r="BS18" s="11"/>
      <c r="BT18" s="125"/>
      <c r="BU18" s="13"/>
      <c r="BV18" s="45"/>
      <c r="BW18" s="67"/>
      <c r="BX18" s="67"/>
      <c r="BY18" s="7"/>
      <c r="BZ18" s="7"/>
      <c r="CA18" s="26"/>
      <c r="CB18" s="11"/>
      <c r="CC18" s="11"/>
      <c r="CD18" s="125"/>
      <c r="CE18" s="13"/>
      <c r="CF18" s="45"/>
      <c r="CG18" s="67"/>
      <c r="CH18" s="67"/>
      <c r="CI18" s="7"/>
      <c r="CJ18" s="7"/>
      <c r="CK18" s="26"/>
      <c r="CL18" s="11"/>
      <c r="CM18" s="11"/>
      <c r="CN18" s="125" t="s">
        <v>194</v>
      </c>
      <c r="CO18" s="13">
        <v>1</v>
      </c>
      <c r="CP18" s="45">
        <f>(CT18*CT31+CU18*CU31)/(CT31+CU31)</f>
        <v>83.511353135313541</v>
      </c>
      <c r="CQ18" s="67"/>
      <c r="CR18" s="67"/>
      <c r="CS18" s="7"/>
      <c r="CT18" s="7">
        <v>79.680000000000007</v>
      </c>
      <c r="CU18" s="26">
        <v>91.9</v>
      </c>
      <c r="CV18" s="11"/>
      <c r="CW18" s="11"/>
      <c r="CX18" s="125"/>
      <c r="CY18" s="13"/>
      <c r="CZ18" s="45"/>
      <c r="DA18" s="67"/>
      <c r="DB18" s="67"/>
      <c r="DC18" s="7"/>
      <c r="DD18" s="7"/>
      <c r="DE18" s="26"/>
      <c r="DF18" s="11"/>
      <c r="DG18" s="11"/>
      <c r="DH18" s="125"/>
      <c r="DI18" s="13"/>
      <c r="DJ18" s="45"/>
      <c r="DK18" s="67"/>
      <c r="DL18" s="67"/>
      <c r="DM18" s="7"/>
      <c r="DN18" s="7"/>
      <c r="DO18" s="26"/>
      <c r="DP18" s="11"/>
      <c r="DQ18" s="11"/>
      <c r="DR18" s="135"/>
      <c r="EB18" s="135"/>
      <c r="EL18" s="135"/>
      <c r="EV18" s="135"/>
      <c r="FF18" s="135"/>
      <c r="FP18" s="135"/>
      <c r="FZ18" s="135"/>
      <c r="GJ18" s="135"/>
      <c r="GT18" s="135"/>
      <c r="HD18" s="135"/>
      <c r="HN18" s="135"/>
      <c r="HX18" s="135"/>
      <c r="IH18" s="135"/>
      <c r="IR18" s="135"/>
    </row>
    <row xmlns:x14ac="http://schemas.microsoft.com/office/spreadsheetml/2009/9/ac" r="19" s="2" customFormat="true" x14ac:dyDescent="0.25">
      <c r="A19" s="404" t="str">
        <f ca="true">IF(ISBLANK('Data Summary'!A21),"",'Data Summary'!A21)</f>
        <v/>
      </c>
      <c r="B19" s="125"/>
      <c r="C19" s="6"/>
      <c r="D19" s="109"/>
      <c r="E19" s="67"/>
      <c r="F19" s="67"/>
      <c r="G19" s="67"/>
      <c r="H19" s="45"/>
      <c r="I19" s="68"/>
      <c r="J19" s="11"/>
      <c r="K19" s="11"/>
      <c r="L19" s="125"/>
      <c r="M19" s="6"/>
      <c r="N19" s="45"/>
      <c r="O19" s="67"/>
      <c r="P19" s="67"/>
      <c r="Q19" s="67"/>
      <c r="R19" s="67"/>
      <c r="S19" s="68"/>
      <c r="T19" s="11"/>
      <c r="U19" s="11"/>
      <c r="V19" s="125"/>
      <c r="W19" s="6"/>
      <c r="X19" s="45"/>
      <c r="Y19" s="67"/>
      <c r="Z19" s="67"/>
      <c r="AA19" s="67"/>
      <c r="AB19" s="67"/>
      <c r="AC19" s="68"/>
      <c r="AD19" s="11"/>
      <c r="AE19" s="11"/>
      <c r="AF19" s="125"/>
      <c r="AG19" s="6"/>
      <c r="AH19" s="45"/>
      <c r="AI19" s="67"/>
      <c r="AJ19" s="67"/>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25"/>
      <c r="BU19" s="6"/>
      <c r="BV19" s="45"/>
      <c r="BW19" s="67"/>
      <c r="BX19" s="67"/>
      <c r="BY19" s="67"/>
      <c r="BZ19" s="67"/>
      <c r="CA19" s="68"/>
      <c r="CB19" s="11"/>
      <c r="CC19" s="11"/>
      <c r="CD19" s="125"/>
      <c r="CE19" s="6"/>
      <c r="CF19" s="45"/>
      <c r="CG19" s="67"/>
      <c r="CH19" s="67"/>
      <c r="CI19" s="67"/>
      <c r="CJ19" s="67"/>
      <c r="CK19" s="68"/>
      <c r="CL19" s="11"/>
      <c r="CM19" s="11"/>
      <c r="CN19" s="125"/>
      <c r="CO19" s="6"/>
      <c r="CP19" s="45"/>
      <c r="CQ19" s="67"/>
      <c r="CR19" s="67"/>
      <c r="CS19" s="67"/>
      <c r="CT19" s="67"/>
      <c r="CU19" s="68"/>
      <c r="CV19" s="11"/>
      <c r="CW19" s="11"/>
      <c r="CX19" s="125"/>
      <c r="CY19" s="6"/>
      <c r="CZ19" s="45"/>
      <c r="DA19" s="67"/>
      <c r="DB19" s="67"/>
      <c r="DC19" s="67"/>
      <c r="DD19" s="67"/>
      <c r="DE19" s="68"/>
      <c r="DF19" s="11"/>
      <c r="DG19" s="11"/>
      <c r="DH19" s="125"/>
      <c r="DI19" s="6"/>
      <c r="DJ19" s="45"/>
      <c r="DK19" s="67"/>
      <c r="DL19" s="67"/>
      <c r="DM19" s="67"/>
      <c r="DN19" s="67"/>
      <c r="DO19" s="68"/>
      <c r="DP19" s="11"/>
      <c r="DQ19" s="11"/>
      <c r="DR19" s="135"/>
      <c r="EB19" s="135"/>
      <c r="EL19" s="135"/>
      <c r="EV19" s="135"/>
      <c r="FF19" s="135"/>
      <c r="FP19" s="135"/>
      <c r="FZ19" s="135"/>
      <c r="GJ19" s="135"/>
      <c r="GT19" s="135"/>
      <c r="HD19" s="135"/>
      <c r="HN19" s="135"/>
      <c r="HX19" s="135"/>
      <c r="IH19" s="135"/>
      <c r="IR19" s="135"/>
    </row>
    <row xmlns:x14ac="http://schemas.microsoft.com/office/spreadsheetml/2009/9/ac" r="20" s="2" customFormat="true" x14ac:dyDescent="0.25">
      <c r="A20" s="404" t="str">
        <f ca="true">IF(ISBLANK('Data Summary'!A22),"",'Data Summary'!A22)</f>
        <v/>
      </c>
      <c r="B20" s="125"/>
      <c r="C20" s="6"/>
      <c r="D20" s="110"/>
      <c r="E20" s="67"/>
      <c r="F20" s="67"/>
      <c r="G20" s="67"/>
      <c r="H20" s="67"/>
      <c r="I20" s="69"/>
      <c r="J20" s="11"/>
      <c r="K20" s="11"/>
      <c r="L20" s="125"/>
      <c r="M20" s="6"/>
      <c r="N20" s="67"/>
      <c r="O20" s="67"/>
      <c r="P20" s="67"/>
      <c r="Q20" s="67"/>
      <c r="R20" s="67"/>
      <c r="S20" s="69"/>
      <c r="T20" s="11"/>
      <c r="U20" s="11"/>
      <c r="V20" s="125"/>
      <c r="W20" s="6"/>
      <c r="X20" s="67"/>
      <c r="Y20" s="67"/>
      <c r="Z20" s="67"/>
      <c r="AA20" s="67"/>
      <c r="AB20" s="67"/>
      <c r="AC20" s="69"/>
      <c r="AD20" s="11"/>
      <c r="AE20" s="11"/>
      <c r="AF20" s="125"/>
      <c r="AG20" s="6"/>
      <c r="AH20" s="67"/>
      <c r="AI20" s="67"/>
      <c r="AJ20" s="67"/>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25"/>
      <c r="BU20" s="6"/>
      <c r="BV20" s="67"/>
      <c r="BW20" s="67"/>
      <c r="BX20" s="67"/>
      <c r="BY20" s="67"/>
      <c r="BZ20" s="67"/>
      <c r="CA20" s="69"/>
      <c r="CB20" s="11"/>
      <c r="CC20" s="11"/>
      <c r="CD20" s="125"/>
      <c r="CE20" s="6"/>
      <c r="CF20" s="67"/>
      <c r="CG20" s="67"/>
      <c r="CH20" s="67"/>
      <c r="CI20" s="67"/>
      <c r="CJ20" s="67"/>
      <c r="CK20" s="69"/>
      <c r="CL20" s="11"/>
      <c r="CM20" s="11"/>
      <c r="CN20" s="125"/>
      <c r="CO20" s="6"/>
      <c r="CP20" s="67"/>
      <c r="CQ20" s="67"/>
      <c r="CR20" s="67"/>
      <c r="CS20" s="67"/>
      <c r="CT20" s="67"/>
      <c r="CU20" s="69"/>
      <c r="CV20" s="11"/>
      <c r="CW20" s="11"/>
      <c r="CX20" s="125"/>
      <c r="CY20" s="6"/>
      <c r="CZ20" s="67"/>
      <c r="DA20" s="67"/>
      <c r="DB20" s="67"/>
      <c r="DC20" s="67"/>
      <c r="DD20" s="67"/>
      <c r="DE20" s="69"/>
      <c r="DF20" s="11"/>
      <c r="DG20" s="11"/>
      <c r="DH20" s="125"/>
      <c r="DI20" s="6"/>
      <c r="DJ20" s="67"/>
      <c r="DK20" s="67"/>
      <c r="DL20" s="67"/>
      <c r="DM20" s="67"/>
      <c r="DN20" s="67"/>
      <c r="DO20" s="69"/>
      <c r="DP20" s="11"/>
      <c r="DQ20" s="11"/>
      <c r="DR20" s="135"/>
      <c r="EB20" s="135"/>
      <c r="EL20" s="135"/>
      <c r="EV20" s="135"/>
      <c r="FF20" s="135"/>
      <c r="FP20" s="135"/>
      <c r="FZ20" s="135"/>
      <c r="GJ20" s="135"/>
      <c r="GT20" s="135"/>
      <c r="HD20" s="135"/>
      <c r="HN20" s="135"/>
      <c r="HX20" s="135"/>
      <c r="IH20" s="135"/>
      <c r="IR20" s="135"/>
    </row>
    <row xmlns:x14ac="http://schemas.microsoft.com/office/spreadsheetml/2009/9/ac" r="21" s="2" customFormat="true" x14ac:dyDescent="0.25">
      <c r="A21" s="404" t="str">
        <f ca="true">IF(ISBLANK('Data Summary'!A23),"",'Data Summary'!A23)</f>
        <v/>
      </c>
      <c r="B21" s="125"/>
      <c r="C21" s="13"/>
      <c r="D21" s="111"/>
      <c r="E21" s="7"/>
      <c r="F21" s="7"/>
      <c r="G21" s="7"/>
      <c r="H21" s="7"/>
      <c r="I21" s="69"/>
      <c r="J21" s="11"/>
      <c r="K21" s="11"/>
      <c r="L21" s="125"/>
      <c r="M21" s="13"/>
      <c r="N21" s="7"/>
      <c r="O21" s="7"/>
      <c r="P21" s="7"/>
      <c r="Q21" s="7"/>
      <c r="R21" s="7"/>
      <c r="S21" s="69"/>
      <c r="T21" s="11"/>
      <c r="U21" s="11"/>
      <c r="V21" s="125"/>
      <c r="W21" s="13"/>
      <c r="X21" s="7"/>
      <c r="Y21" s="7"/>
      <c r="Z21" s="7"/>
      <c r="AA21" s="7"/>
      <c r="AB21" s="7"/>
      <c r="AC21" s="69"/>
      <c r="AD21" s="11"/>
      <c r="AE21" s="11"/>
      <c r="AF21" s="125"/>
      <c r="AG21" s="13"/>
      <c r="AH21" s="7"/>
      <c r="AI21" s="7"/>
      <c r="AJ21" s="7"/>
      <c r="AK21" s="7"/>
      <c r="AL21" s="7"/>
      <c r="AM21" s="69"/>
      <c r="AN21" s="11"/>
      <c r="AO21" s="11"/>
      <c r="AP21" s="125"/>
      <c r="AQ21" s="204"/>
      <c r="AR21" s="199"/>
      <c r="AS21" s="199"/>
      <c r="AT21" s="199"/>
      <c r="AU21" s="199"/>
      <c r="AV21" s="199"/>
      <c r="AW21" s="69"/>
      <c r="AX21" s="11"/>
      <c r="AY21" s="11"/>
      <c r="AZ21" s="125"/>
      <c r="BA21" s="13"/>
      <c r="BB21" s="7"/>
      <c r="BC21" s="7"/>
      <c r="BD21" s="7"/>
      <c r="BE21" s="7"/>
      <c r="BF21" s="7"/>
      <c r="BG21" s="69"/>
      <c r="BH21" s="11"/>
      <c r="BI21" s="11"/>
      <c r="BJ21" s="125"/>
      <c r="BK21" s="13"/>
      <c r="BL21" s="7"/>
      <c r="BM21" s="7"/>
      <c r="BN21" s="7"/>
      <c r="BO21" s="7"/>
      <c r="BP21" s="7"/>
      <c r="BQ21" s="69"/>
      <c r="BR21" s="11"/>
      <c r="BS21" s="11"/>
      <c r="BT21" s="125"/>
      <c r="BU21" s="13"/>
      <c r="BV21" s="7"/>
      <c r="BW21" s="7"/>
      <c r="BX21" s="7"/>
      <c r="BY21" s="7"/>
      <c r="BZ21" s="7"/>
      <c r="CA21" s="69"/>
      <c r="CB21" s="11"/>
      <c r="CC21" s="11"/>
      <c r="CD21" s="125"/>
      <c r="CE21" s="13"/>
      <c r="CF21" s="7"/>
      <c r="CG21" s="7"/>
      <c r="CH21" s="7"/>
      <c r="CI21" s="7"/>
      <c r="CJ21" s="7"/>
      <c r="CK21" s="69"/>
      <c r="CL21" s="11"/>
      <c r="CM21" s="11"/>
      <c r="CN21" s="125"/>
      <c r="CO21" s="13"/>
      <c r="CP21" s="7"/>
      <c r="CQ21" s="7"/>
      <c r="CR21" s="7"/>
      <c r="CS21" s="7"/>
      <c r="CT21" s="7"/>
      <c r="CU21" s="69"/>
      <c r="CV21" s="11"/>
      <c r="CW21" s="11"/>
      <c r="CX21" s="125"/>
      <c r="CY21" s="13"/>
      <c r="CZ21" s="7"/>
      <c r="DA21" s="7"/>
      <c r="DB21" s="7"/>
      <c r="DC21" s="7"/>
      <c r="DD21" s="7"/>
      <c r="DE21" s="69"/>
      <c r="DF21" s="11"/>
      <c r="DG21" s="11"/>
      <c r="DH21" s="125"/>
      <c r="DI21" s="13"/>
      <c r="DJ21" s="7"/>
      <c r="DK21" s="7"/>
      <c r="DL21" s="7"/>
      <c r="DM21" s="7"/>
      <c r="DN21" s="7"/>
      <c r="DO21" s="69"/>
      <c r="DP21" s="11"/>
      <c r="DQ21" s="11"/>
      <c r="DR21" s="135"/>
      <c r="EB21" s="135"/>
      <c r="EL21" s="135"/>
      <c r="EV21" s="135"/>
      <c r="FF21" s="135"/>
      <c r="FP21" s="135"/>
      <c r="FZ21" s="135"/>
      <c r="GJ21" s="135"/>
      <c r="GT21" s="135"/>
      <c r="HD21" s="135"/>
      <c r="HN21" s="135"/>
      <c r="HX21" s="135"/>
      <c r="IH21" s="135"/>
      <c r="IR21" s="135"/>
    </row>
    <row xmlns:x14ac="http://schemas.microsoft.com/office/spreadsheetml/2009/9/ac" r="22" s="2" customFormat="true" x14ac:dyDescent="0.25">
      <c r="A22" s="404" t="str">
        <f ca="true">IF(ISBLANK('Data Summary'!A24),"",'Data Summary'!A24)</f>
        <v/>
      </c>
      <c r="B22" s="125"/>
      <c r="C22" s="13"/>
      <c r="D22" s="111"/>
      <c r="E22" s="7"/>
      <c r="F22" s="7"/>
      <c r="G22" s="7"/>
      <c r="H22" s="7"/>
      <c r="I22" s="26"/>
      <c r="J22" s="11"/>
      <c r="K22" s="11"/>
      <c r="L22" s="125"/>
      <c r="M22" s="13"/>
      <c r="N22" s="7"/>
      <c r="O22" s="7"/>
      <c r="P22" s="7"/>
      <c r="Q22" s="7"/>
      <c r="R22" s="7"/>
      <c r="S22" s="26"/>
      <c r="T22" s="11"/>
      <c r="U22" s="11"/>
      <c r="V22" s="125"/>
      <c r="W22" s="13"/>
      <c r="X22" s="7"/>
      <c r="Y22" s="7"/>
      <c r="Z22" s="7"/>
      <c r="AA22" s="7"/>
      <c r="AB22" s="7"/>
      <c r="AC22" s="26"/>
      <c r="AD22" s="11"/>
      <c r="AE22" s="11"/>
      <c r="AF22" s="125"/>
      <c r="AG22" s="13"/>
      <c r="AH22" s="7"/>
      <c r="AI22" s="7"/>
      <c r="AJ22" s="7"/>
      <c r="AK22" s="7"/>
      <c r="AL22" s="7"/>
      <c r="AM22" s="26"/>
      <c r="AN22" s="11"/>
      <c r="AO22" s="11"/>
      <c r="AP22" s="125"/>
      <c r="AQ22" s="204"/>
      <c r="AR22" s="199"/>
      <c r="AS22" s="199"/>
      <c r="AT22" s="199"/>
      <c r="AU22" s="199"/>
      <c r="AV22" s="199"/>
      <c r="AW22" s="26"/>
      <c r="AX22" s="11"/>
      <c r="AY22" s="11"/>
      <c r="AZ22" s="125"/>
      <c r="BA22" s="13"/>
      <c r="BB22" s="7"/>
      <c r="BC22" s="7"/>
      <c r="BD22" s="7"/>
      <c r="BE22" s="7"/>
      <c r="BF22" s="7"/>
      <c r="BG22" s="26"/>
      <c r="BH22" s="11"/>
      <c r="BI22" s="11"/>
      <c r="BJ22" s="125"/>
      <c r="BK22" s="13"/>
      <c r="BL22" s="7"/>
      <c r="BM22" s="7"/>
      <c r="BN22" s="7"/>
      <c r="BO22" s="7"/>
      <c r="BP22" s="7"/>
      <c r="BQ22" s="26"/>
      <c r="BR22" s="11"/>
      <c r="BS22" s="11"/>
      <c r="BT22" s="125"/>
      <c r="BU22" s="13"/>
      <c r="BV22" s="7"/>
      <c r="BW22" s="7"/>
      <c r="BX22" s="7"/>
      <c r="BY22" s="7"/>
      <c r="BZ22" s="7"/>
      <c r="CA22" s="26"/>
      <c r="CB22" s="11"/>
      <c r="CC22" s="11"/>
      <c r="CD22" s="125"/>
      <c r="CE22" s="13"/>
      <c r="CF22" s="7"/>
      <c r="CG22" s="7"/>
      <c r="CH22" s="7"/>
      <c r="CI22" s="7"/>
      <c r="CJ22" s="7"/>
      <c r="CK22" s="26"/>
      <c r="CL22" s="11"/>
      <c r="CM22" s="11"/>
      <c r="CN22" s="125"/>
      <c r="CO22" s="13"/>
      <c r="CP22" s="7"/>
      <c r="CQ22" s="7"/>
      <c r="CR22" s="7"/>
      <c r="CS22" s="7"/>
      <c r="CT22" s="7"/>
      <c r="CU22" s="26"/>
      <c r="CV22" s="11"/>
      <c r="CW22" s="11"/>
      <c r="CX22" s="125"/>
      <c r="CY22" s="13"/>
      <c r="CZ22" s="7"/>
      <c r="DA22" s="7"/>
      <c r="DB22" s="7"/>
      <c r="DC22" s="7"/>
      <c r="DD22" s="7"/>
      <c r="DE22" s="26"/>
      <c r="DF22" s="11"/>
      <c r="DG22" s="11"/>
      <c r="DH22" s="125"/>
      <c r="DI22" s="13"/>
      <c r="DJ22" s="7"/>
      <c r="DK22" s="7"/>
      <c r="DL22" s="7"/>
      <c r="DM22" s="7"/>
      <c r="DN22" s="7"/>
      <c r="DO22" s="26"/>
      <c r="DP22" s="11"/>
      <c r="DQ22" s="11"/>
      <c r="DR22" s="135"/>
      <c r="EB22" s="135"/>
      <c r="EL22" s="135"/>
      <c r="EV22" s="135"/>
      <c r="FF22" s="135"/>
      <c r="FP22" s="135"/>
      <c r="FZ22" s="135"/>
      <c r="GJ22" s="135"/>
      <c r="GT22" s="135"/>
      <c r="HD22" s="135"/>
      <c r="HN22" s="135"/>
      <c r="HX22" s="135"/>
      <c r="IH22" s="135"/>
      <c r="IR22" s="135"/>
    </row>
    <row xmlns:x14ac="http://schemas.microsoft.com/office/spreadsheetml/2009/9/ac" r="23" s="2" customFormat="true" x14ac:dyDescent="0.25">
      <c r="A23" s="404"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204"/>
      <c r="AR23" s="199"/>
      <c r="AS23" s="199"/>
      <c r="AT23" s="199"/>
      <c r="AU23" s="199"/>
      <c r="AV23" s="199"/>
      <c r="AW23" s="26"/>
      <c r="AX23" s="11"/>
      <c r="AY23" s="11"/>
      <c r="AZ23" s="125"/>
      <c r="BA23" s="13"/>
      <c r="BB23" s="7"/>
      <c r="BC23" s="7"/>
      <c r="BD23" s="7"/>
      <c r="BE23" s="7"/>
      <c r="BF23" s="7"/>
      <c r="BG23" s="26"/>
      <c r="BH23" s="11"/>
      <c r="BI23" s="11"/>
      <c r="BJ23" s="125"/>
      <c r="BK23" s="13"/>
      <c r="BL23" s="7"/>
      <c r="BM23" s="7"/>
      <c r="BN23" s="7"/>
      <c r="BO23" s="7"/>
      <c r="BP23" s="7"/>
      <c r="BQ23" s="26"/>
      <c r="BR23" s="11"/>
      <c r="BS23" s="11"/>
      <c r="BT23" s="125"/>
      <c r="BU23" s="13"/>
      <c r="BV23" s="7"/>
      <c r="BW23" s="7"/>
      <c r="BX23" s="7"/>
      <c r="BY23" s="7"/>
      <c r="BZ23" s="7"/>
      <c r="CA23" s="26"/>
      <c r="CB23" s="11"/>
      <c r="CC23" s="11"/>
      <c r="CD23" s="125"/>
      <c r="CE23" s="13"/>
      <c r="CF23" s="7"/>
      <c r="CG23" s="7"/>
      <c r="CH23" s="7"/>
      <c r="CI23" s="7"/>
      <c r="CJ23" s="7"/>
      <c r="CK23" s="26"/>
      <c r="CL23" s="11"/>
      <c r="CM23" s="11"/>
      <c r="CN23" s="125"/>
      <c r="CO23" s="13"/>
      <c r="CP23" s="7"/>
      <c r="CQ23" s="7"/>
      <c r="CR23" s="7"/>
      <c r="CS23" s="7"/>
      <c r="CT23" s="7"/>
      <c r="CU23" s="26"/>
      <c r="CV23" s="11"/>
      <c r="CW23" s="11"/>
      <c r="CX23" s="125"/>
      <c r="CY23" s="13"/>
      <c r="CZ23" s="7"/>
      <c r="DA23" s="7"/>
      <c r="DB23" s="7"/>
      <c r="DC23" s="7"/>
      <c r="DD23" s="7"/>
      <c r="DE23" s="26"/>
      <c r="DF23" s="11"/>
      <c r="DG23" s="11"/>
      <c r="DH23" s="125"/>
      <c r="DI23" s="13"/>
      <c r="DJ23" s="7"/>
      <c r="DK23" s="7"/>
      <c r="DL23" s="7"/>
      <c r="DM23" s="7"/>
      <c r="DN23" s="7"/>
      <c r="DO23" s="26"/>
      <c r="DP23" s="11"/>
      <c r="DQ23" s="11"/>
      <c r="DR23" s="135"/>
      <c r="EB23" s="135"/>
      <c r="EL23" s="135"/>
      <c r="EV23" s="135"/>
      <c r="FF23" s="135"/>
      <c r="FP23" s="135"/>
      <c r="FZ23" s="135"/>
      <c r="GJ23" s="135"/>
      <c r="GT23" s="135"/>
      <c r="HD23" s="135"/>
      <c r="HN23" s="135"/>
      <c r="HX23" s="135"/>
      <c r="IH23" s="135"/>
      <c r="IR23" s="135"/>
    </row>
    <row xmlns:x14ac="http://schemas.microsoft.com/office/spreadsheetml/2009/9/ac" r="24" s="2" customFormat="true" x14ac:dyDescent="0.25">
      <c r="A24" s="404"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204"/>
      <c r="AR24" s="199"/>
      <c r="AS24" s="199"/>
      <c r="AT24" s="199"/>
      <c r="AU24" s="199"/>
      <c r="AV24" s="199"/>
      <c r="AW24" s="26"/>
      <c r="AX24" s="11"/>
      <c r="AY24" s="11"/>
      <c r="AZ24" s="125"/>
      <c r="BA24" s="13"/>
      <c r="BB24" s="7"/>
      <c r="BC24" s="7"/>
      <c r="BD24" s="7"/>
      <c r="BE24" s="7"/>
      <c r="BF24" s="7"/>
      <c r="BG24" s="26"/>
      <c r="BH24" s="11"/>
      <c r="BI24" s="11"/>
      <c r="BJ24" s="125"/>
      <c r="BK24" s="13"/>
      <c r="BL24" s="7"/>
      <c r="BM24" s="7"/>
      <c r="BN24" s="7"/>
      <c r="BO24" s="7"/>
      <c r="BP24" s="7"/>
      <c r="BQ24" s="26"/>
      <c r="BR24" s="11"/>
      <c r="BS24" s="11"/>
      <c r="BT24" s="125"/>
      <c r="BU24" s="13"/>
      <c r="BV24" s="7"/>
      <c r="BW24" s="7"/>
      <c r="BX24" s="7"/>
      <c r="BY24" s="7"/>
      <c r="BZ24" s="7"/>
      <c r="CA24" s="26"/>
      <c r="CB24" s="11"/>
      <c r="CC24" s="11"/>
      <c r="CD24" s="125"/>
      <c r="CE24" s="13"/>
      <c r="CF24" s="7"/>
      <c r="CG24" s="7"/>
      <c r="CH24" s="7"/>
      <c r="CI24" s="7"/>
      <c r="CJ24" s="7"/>
      <c r="CK24" s="26"/>
      <c r="CL24" s="11"/>
      <c r="CM24" s="11"/>
      <c r="CN24" s="125"/>
      <c r="CO24" s="13"/>
      <c r="CP24" s="7"/>
      <c r="CQ24" s="7"/>
      <c r="CR24" s="7"/>
      <c r="CS24" s="7"/>
      <c r="CT24" s="7"/>
      <c r="CU24" s="26"/>
      <c r="CV24" s="11"/>
      <c r="CW24" s="11"/>
      <c r="CX24" s="125"/>
      <c r="CY24" s="13"/>
      <c r="CZ24" s="7"/>
      <c r="DA24" s="7"/>
      <c r="DB24" s="7"/>
      <c r="DC24" s="7"/>
      <c r="DD24" s="7"/>
      <c r="DE24" s="26"/>
      <c r="DF24" s="11"/>
      <c r="DG24" s="11"/>
      <c r="DH24" s="125"/>
      <c r="DI24" s="13"/>
      <c r="DJ24" s="7"/>
      <c r="DK24" s="7"/>
      <c r="DL24" s="7"/>
      <c r="DM24" s="7"/>
      <c r="DN24" s="7"/>
      <c r="DO24" s="26"/>
      <c r="DP24" s="11"/>
      <c r="DQ24" s="11"/>
      <c r="DR24" s="135"/>
      <c r="EB24" s="135"/>
      <c r="EL24" s="135"/>
      <c r="EV24" s="135"/>
      <c r="FF24" s="135"/>
      <c r="FP24" s="135"/>
      <c r="FZ24" s="135"/>
      <c r="GJ24" s="135"/>
      <c r="GT24" s="135"/>
      <c r="HD24" s="135"/>
      <c r="HN24" s="135"/>
      <c r="HX24" s="135"/>
      <c r="IH24" s="135"/>
      <c r="IR24" s="135"/>
    </row>
    <row xmlns:x14ac="http://schemas.microsoft.com/office/spreadsheetml/2009/9/ac" r="25" s="2" customFormat="true" x14ac:dyDescent="0.25">
      <c r="A25" s="404"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204"/>
      <c r="AR25" s="199"/>
      <c r="AS25" s="199"/>
      <c r="AT25" s="199"/>
      <c r="AU25" s="199"/>
      <c r="AV25" s="199"/>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c r="BU25" s="13"/>
      <c r="BV25" s="7"/>
      <c r="BW25" s="7"/>
      <c r="BX25" s="7"/>
      <c r="BY25" s="7"/>
      <c r="BZ25" s="7"/>
      <c r="CA25" s="26"/>
      <c r="CB25" s="11"/>
      <c r="CC25" s="11"/>
      <c r="CD25" s="125"/>
      <c r="CE25" s="13"/>
      <c r="CF25" s="7"/>
      <c r="CG25" s="7"/>
      <c r="CH25" s="7"/>
      <c r="CI25" s="7"/>
      <c r="CJ25" s="7"/>
      <c r="CK25" s="26"/>
      <c r="CL25" s="11"/>
      <c r="CM25" s="11"/>
      <c r="CN25" s="125"/>
      <c r="CO25" s="13"/>
      <c r="CP25" s="7"/>
      <c r="CQ25" s="7"/>
      <c r="CR25" s="7"/>
      <c r="CS25" s="7"/>
      <c r="CT25" s="7"/>
      <c r="CU25" s="26"/>
      <c r="CV25" s="11"/>
      <c r="CW25" s="11"/>
      <c r="CX25" s="125"/>
      <c r="CY25" s="13"/>
      <c r="CZ25" s="7"/>
      <c r="DA25" s="7"/>
      <c r="DB25" s="7"/>
      <c r="DC25" s="7"/>
      <c r="DD25" s="7"/>
      <c r="DE25" s="26"/>
      <c r="DF25" s="11"/>
      <c r="DG25" s="11"/>
      <c r="DH25" s="125"/>
      <c r="DI25" s="13"/>
      <c r="DJ25" s="7"/>
      <c r="DK25" s="7"/>
      <c r="DL25" s="7"/>
      <c r="DM25" s="7"/>
      <c r="DN25" s="7"/>
      <c r="DO25" s="26"/>
      <c r="DP25" s="11"/>
      <c r="DQ25" s="11"/>
      <c r="DR25" s="135"/>
      <c r="EB25" s="135"/>
      <c r="EL25" s="135"/>
      <c r="EV25" s="135"/>
      <c r="FF25" s="135"/>
      <c r="FP25" s="135"/>
      <c r="FZ25" s="135"/>
      <c r="GJ25" s="135"/>
      <c r="GT25" s="135"/>
      <c r="HD25" s="135"/>
      <c r="HN25" s="135"/>
      <c r="HX25" s="135"/>
      <c r="IH25" s="135"/>
      <c r="IR25" s="135"/>
    </row>
    <row xmlns:x14ac="http://schemas.microsoft.com/office/spreadsheetml/2009/9/ac" r="26" s="2" customFormat="true" ht="83.25" customHeight="true" x14ac:dyDescent="0.25">
      <c r="A26" s="404" t="str">
        <f ca="true">IF(ISBLANK('Data Summary'!A28),"",'Data Summary'!A28)</f>
        <v/>
      </c>
      <c r="B26" s="127" t="s">
        <v>12</v>
      </c>
      <c r="C26" s="590" t="s">
        <v>209</v>
      </c>
      <c r="D26" s="590"/>
      <c r="E26" s="590"/>
      <c r="F26" s="590"/>
      <c r="G26" s="590"/>
      <c r="H26" s="590"/>
      <c r="I26" s="589"/>
      <c r="J26" s="11"/>
      <c r="K26" s="11"/>
      <c r="L26" s="127" t="s">
        <v>12</v>
      </c>
      <c r="M26" s="590" t="s">
        <v>206</v>
      </c>
      <c r="N26" s="590"/>
      <c r="O26" s="590"/>
      <c r="P26" s="590"/>
      <c r="Q26" s="590"/>
      <c r="R26" s="590"/>
      <c r="S26" s="589"/>
      <c r="T26" s="11"/>
      <c r="U26" s="11"/>
      <c r="V26" s="127" t="s">
        <v>12</v>
      </c>
      <c r="W26" s="586" t="s">
        <v>207</v>
      </c>
      <c r="X26" s="586"/>
      <c r="Y26" s="586"/>
      <c r="Z26" s="586"/>
      <c r="AA26" s="586"/>
      <c r="AB26" s="586"/>
      <c r="AC26" s="587"/>
      <c r="AD26" s="11"/>
      <c r="AE26" s="11"/>
      <c r="AF26" s="127" t="s">
        <v>12</v>
      </c>
      <c r="AG26" s="586"/>
      <c r="AH26" s="586"/>
      <c r="AI26" s="586"/>
      <c r="AJ26" s="586"/>
      <c r="AK26" s="586"/>
      <c r="AL26" s="586"/>
      <c r="AM26" s="587"/>
      <c r="AN26" s="11"/>
      <c r="AO26" s="11"/>
      <c r="AP26" s="127" t="s">
        <v>12</v>
      </c>
      <c r="AQ26" s="588" t="s">
        <v>205</v>
      </c>
      <c r="AR26" s="588"/>
      <c r="AS26" s="588"/>
      <c r="AT26" s="588"/>
      <c r="AU26" s="588"/>
      <c r="AV26" s="588"/>
      <c r="AW26" s="589"/>
      <c r="AX26" s="11"/>
      <c r="AY26" s="11"/>
      <c r="AZ26" s="127" t="s">
        <v>12</v>
      </c>
      <c r="BA26" s="586" t="s">
        <v>207</v>
      </c>
      <c r="BB26" s="586"/>
      <c r="BC26" s="586"/>
      <c r="BD26" s="586"/>
      <c r="BE26" s="586"/>
      <c r="BF26" s="586"/>
      <c r="BG26" s="587"/>
      <c r="BH26" s="11"/>
      <c r="BI26" s="11"/>
      <c r="BJ26" s="127" t="s">
        <v>12</v>
      </c>
      <c r="BK26" s="586" t="s">
        <v>207</v>
      </c>
      <c r="BL26" s="586"/>
      <c r="BM26" s="586"/>
      <c r="BN26" s="586"/>
      <c r="BO26" s="586"/>
      <c r="BP26" s="586"/>
      <c r="BQ26" s="587"/>
      <c r="BR26" s="11"/>
      <c r="BS26" s="11"/>
      <c r="BT26" s="127" t="s">
        <v>12</v>
      </c>
      <c r="BU26" s="586" t="s">
        <v>207</v>
      </c>
      <c r="BV26" s="586"/>
      <c r="BW26" s="586"/>
      <c r="BX26" s="586"/>
      <c r="BY26" s="586"/>
      <c r="BZ26" s="586"/>
      <c r="CA26" s="587"/>
      <c r="CB26" s="11"/>
      <c r="CC26" s="11"/>
      <c r="CD26" s="127" t="s">
        <v>12</v>
      </c>
      <c r="CE26" s="590" t="s">
        <v>208</v>
      </c>
      <c r="CF26" s="590"/>
      <c r="CG26" s="590"/>
      <c r="CH26" s="590"/>
      <c r="CI26" s="590"/>
      <c r="CJ26" s="590"/>
      <c r="CK26" s="589"/>
      <c r="CL26" s="11"/>
      <c r="CM26" s="11"/>
      <c r="CN26" s="127" t="s">
        <v>12</v>
      </c>
      <c r="CO26" s="588" t="s">
        <v>205</v>
      </c>
      <c r="CP26" s="588"/>
      <c r="CQ26" s="588"/>
      <c r="CR26" s="588"/>
      <c r="CS26" s="588"/>
      <c r="CT26" s="588"/>
      <c r="CU26" s="589"/>
      <c r="CV26" s="11"/>
      <c r="CW26" s="11"/>
      <c r="CX26" s="127" t="s">
        <v>12</v>
      </c>
      <c r="CY26" s="590" t="s">
        <v>204</v>
      </c>
      <c r="CZ26" s="590"/>
      <c r="DA26" s="590"/>
      <c r="DB26" s="590"/>
      <c r="DC26" s="590"/>
      <c r="DD26" s="590"/>
      <c r="DE26" s="589"/>
      <c r="DF26" s="11"/>
      <c r="DG26" s="11"/>
      <c r="DH26" s="127" t="s">
        <v>12</v>
      </c>
      <c r="DI26" s="586" t="s">
        <v>207</v>
      </c>
      <c r="DJ26" s="586"/>
      <c r="DK26" s="586"/>
      <c r="DL26" s="586"/>
      <c r="DM26" s="586"/>
      <c r="DN26" s="586"/>
      <c r="DO26" s="587"/>
      <c r="DP26" s="11"/>
      <c r="DQ26" s="11"/>
      <c r="DR26" s="135"/>
      <c r="EB26" s="135"/>
      <c r="EL26" s="135"/>
      <c r="EV26" s="135"/>
      <c r="FF26" s="135"/>
      <c r="FP26" s="135"/>
      <c r="FZ26" s="135"/>
      <c r="GJ26" s="135"/>
      <c r="GT26" s="135"/>
      <c r="HD26" s="135"/>
      <c r="HN26" s="135"/>
      <c r="HX26" s="135"/>
      <c r="IH26" s="135"/>
      <c r="IR26" s="135"/>
    </row>
    <row xmlns:x14ac="http://schemas.microsoft.com/office/spreadsheetml/2009/9/ac" r="27" s="2" customFormat="true" ht="15.75" customHeight="true" x14ac:dyDescent="0.25">
      <c r="A27" s="404" t="str">
        <f ca="true">IF(ISBLANK('Data Summary'!A29),"",'Data Summary'!A29)</f>
        <v/>
      </c>
      <c r="B27" s="127"/>
      <c r="C27" s="64" t="s">
        <v>106</v>
      </c>
      <c r="D27" s="52"/>
      <c r="E27" s="52"/>
      <c r="F27" s="52"/>
      <c r="G27" s="52"/>
      <c r="H27" s="52"/>
      <c r="I27" s="100"/>
      <c r="J27" s="11"/>
      <c r="K27" s="11"/>
      <c r="L27" s="127"/>
      <c r="M27" s="64" t="s">
        <v>106</v>
      </c>
      <c r="N27" s="52"/>
      <c r="O27" s="52"/>
      <c r="P27" s="52"/>
      <c r="Q27" s="52"/>
      <c r="R27" s="52"/>
      <c r="S27" s="100"/>
      <c r="T27" s="11"/>
      <c r="U27" s="11"/>
      <c r="V27" s="127"/>
      <c r="W27" s="64" t="s">
        <v>106</v>
      </c>
      <c r="X27" s="52" t="s">
        <v>145</v>
      </c>
      <c r="Y27" s="52"/>
      <c r="Z27" s="52"/>
      <c r="AA27" s="52"/>
      <c r="AB27" s="52" t="s">
        <v>145</v>
      </c>
      <c r="AC27" s="100" t="s">
        <v>145</v>
      </c>
      <c r="AD27" s="11"/>
      <c r="AE27" s="11"/>
      <c r="AF27" s="127"/>
      <c r="AG27" s="64" t="s">
        <v>106</v>
      </c>
      <c r="AH27" s="52"/>
      <c r="AI27" s="52"/>
      <c r="AJ27" s="52"/>
      <c r="AK27" s="52"/>
      <c r="AL27" s="52" t="s">
        <v>145</v>
      </c>
      <c r="AM27" s="100"/>
      <c r="AN27" s="11"/>
      <c r="AO27" s="11"/>
      <c r="AP27" s="127"/>
      <c r="AQ27" s="64" t="s">
        <v>106</v>
      </c>
      <c r="AR27" s="52" t="s">
        <v>145</v>
      </c>
      <c r="AS27" s="52"/>
      <c r="AT27" s="52"/>
      <c r="AU27" s="52"/>
      <c r="AV27" s="52" t="s">
        <v>145</v>
      </c>
      <c r="AW27" s="100" t="s">
        <v>145</v>
      </c>
      <c r="AX27" s="11"/>
      <c r="AY27" s="11"/>
      <c r="AZ27" s="127"/>
      <c r="BA27" s="64" t="s">
        <v>106</v>
      </c>
      <c r="BB27" s="52" t="s">
        <v>145</v>
      </c>
      <c r="BC27" s="52"/>
      <c r="BD27" s="52"/>
      <c r="BE27" s="52"/>
      <c r="BF27" s="52" t="s">
        <v>145</v>
      </c>
      <c r="BG27" s="100" t="s">
        <v>145</v>
      </c>
      <c r="BH27" s="11"/>
      <c r="BI27" s="11"/>
      <c r="BJ27" s="127"/>
      <c r="BK27" s="64" t="s">
        <v>106</v>
      </c>
      <c r="BL27" s="52" t="s">
        <v>145</v>
      </c>
      <c r="BM27" s="52"/>
      <c r="BN27" s="52"/>
      <c r="BO27" s="52"/>
      <c r="BP27" s="52" t="s">
        <v>145</v>
      </c>
      <c r="BQ27" s="100" t="s">
        <v>145</v>
      </c>
      <c r="BR27" s="11"/>
      <c r="BS27" s="11"/>
      <c r="BT27" s="127"/>
      <c r="BU27" s="64" t="s">
        <v>106</v>
      </c>
      <c r="BV27" s="52" t="s">
        <v>145</v>
      </c>
      <c r="BW27" s="52"/>
      <c r="BX27" s="52"/>
      <c r="BY27" s="52"/>
      <c r="BZ27" s="52" t="s">
        <v>145</v>
      </c>
      <c r="CA27" s="100" t="s">
        <v>145</v>
      </c>
      <c r="CB27" s="11"/>
      <c r="CC27" s="11"/>
      <c r="CD27" s="127"/>
      <c r="CE27" s="64" t="s">
        <v>106</v>
      </c>
      <c r="CF27" s="52"/>
      <c r="CG27" s="52"/>
      <c r="CH27" s="52"/>
      <c r="CI27" s="52"/>
      <c r="CJ27" s="52"/>
      <c r="CK27" s="100"/>
      <c r="CL27" s="11"/>
      <c r="CM27" s="11"/>
      <c r="CN27" s="127"/>
      <c r="CO27" s="64" t="s">
        <v>106</v>
      </c>
      <c r="CP27" s="52" t="s">
        <v>145</v>
      </c>
      <c r="CQ27" s="52"/>
      <c r="CR27" s="52"/>
      <c r="CS27" s="52"/>
      <c r="CT27" s="52" t="s">
        <v>145</v>
      </c>
      <c r="CU27" s="100" t="s">
        <v>145</v>
      </c>
      <c r="CV27" s="11"/>
      <c r="CW27" s="11"/>
      <c r="CX27" s="127"/>
      <c r="CY27" s="64" t="s">
        <v>106</v>
      </c>
      <c r="CZ27" s="52"/>
      <c r="DA27" s="52"/>
      <c r="DB27" s="52"/>
      <c r="DC27" s="52"/>
      <c r="DD27" s="52"/>
      <c r="DE27" s="100"/>
      <c r="DF27" s="11"/>
      <c r="DG27" s="11"/>
      <c r="DH27" s="127"/>
      <c r="DI27" s="64" t="s">
        <v>106</v>
      </c>
      <c r="DJ27" s="52" t="s">
        <v>145</v>
      </c>
      <c r="DK27" s="52"/>
      <c r="DL27" s="52"/>
      <c r="DM27" s="52"/>
      <c r="DN27" s="52" t="s">
        <v>145</v>
      </c>
      <c r="DO27" s="100" t="s">
        <v>145</v>
      </c>
      <c r="DP27" s="11"/>
      <c r="DQ27" s="11"/>
      <c r="DR27" s="135"/>
      <c r="EB27" s="135"/>
      <c r="EL27" s="135"/>
      <c r="EV27" s="135"/>
      <c r="FF27" s="135"/>
      <c r="FP27" s="135"/>
      <c r="FZ27" s="135"/>
      <c r="GJ27" s="135"/>
      <c r="GT27" s="135"/>
      <c r="HD27" s="135"/>
      <c r="HN27" s="135"/>
      <c r="HX27" s="135"/>
      <c r="IH27" s="135"/>
      <c r="IR27" s="135"/>
    </row>
    <row xmlns:x14ac="http://schemas.microsoft.com/office/spreadsheetml/2009/9/ac" r="28" s="2" customFormat="true" ht="15.75" customHeight="true" x14ac:dyDescent="0.25">
      <c r="A28" s="404" t="str">
        <f ca="true">IF(ISBLANK('Data Summary'!A30),"",'Data Summary'!A30)</f>
        <v/>
      </c>
      <c r="B28" s="127"/>
      <c r="C28" s="64" t="s">
        <v>88</v>
      </c>
      <c r="D28" s="52" t="s">
        <v>192</v>
      </c>
      <c r="E28" s="52"/>
      <c r="F28" s="52"/>
      <c r="G28" s="52"/>
      <c r="H28" s="52" t="s">
        <v>192</v>
      </c>
      <c r="I28" s="100" t="s">
        <v>192</v>
      </c>
      <c r="J28" s="11"/>
      <c r="K28" s="11"/>
      <c r="L28" s="127"/>
      <c r="M28" s="64" t="s">
        <v>88</v>
      </c>
      <c r="N28" s="70" t="s">
        <v>192</v>
      </c>
      <c r="O28" s="52"/>
      <c r="P28" s="52"/>
      <c r="Q28" s="52"/>
      <c r="R28" s="52" t="s">
        <v>192</v>
      </c>
      <c r="S28" s="100" t="s">
        <v>192</v>
      </c>
      <c r="T28" s="11"/>
      <c r="U28" s="11"/>
      <c r="V28" s="127"/>
      <c r="W28" s="64" t="s">
        <v>88</v>
      </c>
      <c r="X28" s="70" t="s">
        <v>192</v>
      </c>
      <c r="Y28" s="52"/>
      <c r="Z28" s="52"/>
      <c r="AA28" s="52"/>
      <c r="AB28" s="52" t="s">
        <v>192</v>
      </c>
      <c r="AC28" s="100" t="s">
        <v>192</v>
      </c>
      <c r="AD28" s="11"/>
      <c r="AE28" s="11"/>
      <c r="AF28" s="127"/>
      <c r="AG28" s="64" t="s">
        <v>88</v>
      </c>
      <c r="AH28" s="70"/>
      <c r="AI28" s="52"/>
      <c r="AJ28" s="52"/>
      <c r="AK28" s="52"/>
      <c r="AL28" s="52"/>
      <c r="AM28" s="100"/>
      <c r="AN28" s="11"/>
      <c r="AO28" s="11"/>
      <c r="AP28" s="127"/>
      <c r="AQ28" s="64" t="s">
        <v>88</v>
      </c>
      <c r="AR28" s="70" t="s">
        <v>145</v>
      </c>
      <c r="AS28" s="52"/>
      <c r="AT28" s="52"/>
      <c r="AU28" s="52"/>
      <c r="AV28" s="52" t="s">
        <v>145</v>
      </c>
      <c r="AW28" s="100" t="s">
        <v>145</v>
      </c>
      <c r="AX28" s="11"/>
      <c r="AY28" s="11"/>
      <c r="AZ28" s="127"/>
      <c r="BA28" s="64" t="s">
        <v>88</v>
      </c>
      <c r="BB28" s="70" t="s">
        <v>192</v>
      </c>
      <c r="BC28" s="52"/>
      <c r="BD28" s="52"/>
      <c r="BE28" s="52"/>
      <c r="BF28" s="52" t="s">
        <v>192</v>
      </c>
      <c r="BG28" s="100" t="s">
        <v>192</v>
      </c>
      <c r="BH28" s="11"/>
      <c r="BI28" s="11"/>
      <c r="BJ28" s="127"/>
      <c r="BK28" s="64" t="s">
        <v>88</v>
      </c>
      <c r="BL28" s="70" t="s">
        <v>192</v>
      </c>
      <c r="BM28" s="52"/>
      <c r="BN28" s="52"/>
      <c r="BO28" s="52"/>
      <c r="BP28" s="52" t="s">
        <v>192</v>
      </c>
      <c r="BQ28" s="100" t="s">
        <v>192</v>
      </c>
      <c r="BR28" s="11"/>
      <c r="BS28" s="11"/>
      <c r="BT28" s="127"/>
      <c r="BU28" s="64" t="s">
        <v>88</v>
      </c>
      <c r="BV28" s="70" t="s">
        <v>192</v>
      </c>
      <c r="BW28" s="52"/>
      <c r="BX28" s="52"/>
      <c r="BY28" s="52"/>
      <c r="BZ28" s="52" t="s">
        <v>192</v>
      </c>
      <c r="CA28" s="100" t="s">
        <v>192</v>
      </c>
      <c r="CB28" s="11"/>
      <c r="CC28" s="11"/>
      <c r="CD28" s="127"/>
      <c r="CE28" s="64" t="s">
        <v>88</v>
      </c>
      <c r="CF28" s="70" t="s">
        <v>145</v>
      </c>
      <c r="CG28" s="52"/>
      <c r="CH28" s="52"/>
      <c r="CI28" s="52"/>
      <c r="CJ28" s="52" t="s">
        <v>145</v>
      </c>
      <c r="CK28" s="100" t="s">
        <v>145</v>
      </c>
      <c r="CL28" s="11"/>
      <c r="CM28" s="11"/>
      <c r="CN28" s="127"/>
      <c r="CO28" s="64" t="s">
        <v>88</v>
      </c>
      <c r="CP28" s="70" t="s">
        <v>145</v>
      </c>
      <c r="CQ28" s="52"/>
      <c r="CR28" s="52"/>
      <c r="CS28" s="52"/>
      <c r="CT28" s="52" t="s">
        <v>145</v>
      </c>
      <c r="CU28" s="100" t="s">
        <v>145</v>
      </c>
      <c r="CV28" s="11"/>
      <c r="CW28" s="11"/>
      <c r="CX28" s="127"/>
      <c r="CY28" s="64" t="s">
        <v>88</v>
      </c>
      <c r="CZ28" s="70" t="s">
        <v>192</v>
      </c>
      <c r="DA28" s="52"/>
      <c r="DB28" s="52"/>
      <c r="DC28" s="52"/>
      <c r="DD28" s="52" t="s">
        <v>192</v>
      </c>
      <c r="DE28" s="100" t="s">
        <v>192</v>
      </c>
      <c r="DF28" s="11"/>
      <c r="DG28" s="11"/>
      <c r="DH28" s="127"/>
      <c r="DI28" s="64" t="s">
        <v>88</v>
      </c>
      <c r="DJ28" s="70" t="s">
        <v>192</v>
      </c>
      <c r="DK28" s="52"/>
      <c r="DL28" s="52"/>
      <c r="DM28" s="52"/>
      <c r="DN28" s="52" t="s">
        <v>192</v>
      </c>
      <c r="DO28" s="100" t="s">
        <v>192</v>
      </c>
      <c r="DP28" s="11"/>
      <c r="DQ28" s="11"/>
      <c r="DR28" s="135"/>
      <c r="EB28" s="135"/>
      <c r="EL28" s="135"/>
      <c r="EV28" s="135"/>
      <c r="FF28" s="135"/>
      <c r="FP28" s="135"/>
      <c r="FZ28" s="135"/>
      <c r="GJ28" s="135"/>
      <c r="GT28" s="135"/>
      <c r="HD28" s="135"/>
      <c r="HN28" s="135"/>
      <c r="HX28" s="135"/>
      <c r="IH28" s="135"/>
      <c r="IR28" s="135"/>
    </row>
    <row xmlns:x14ac="http://schemas.microsoft.com/office/spreadsheetml/2009/9/ac" r="29" ht="15.75" customHeight="true" x14ac:dyDescent="0.25">
      <c r="A29" s="404" t="str">
        <f ca="true">IF(ISBLANK('Data Summary'!A31),"",'Data Summary'!A31)</f>
        <v/>
      </c>
      <c r="B29" s="127"/>
      <c r="C29" s="64" t="s">
        <v>146</v>
      </c>
      <c r="D29" s="52"/>
      <c r="E29" s="52"/>
      <c r="F29" s="52"/>
      <c r="G29" s="52"/>
      <c r="H29" s="52"/>
      <c r="I29" s="100"/>
      <c r="J29" s="11"/>
      <c r="K29" s="11"/>
      <c r="L29" s="127"/>
      <c r="M29" s="64" t="s">
        <v>89</v>
      </c>
      <c r="N29" s="52"/>
      <c r="O29" s="52"/>
      <c r="P29" s="52"/>
      <c r="Q29" s="52"/>
      <c r="R29" s="52"/>
      <c r="S29" s="100"/>
      <c r="T29" s="11"/>
      <c r="U29" s="11"/>
      <c r="V29" s="127"/>
      <c r="W29" s="64" t="s">
        <v>89</v>
      </c>
      <c r="X29" s="52"/>
      <c r="Y29" s="52"/>
      <c r="Z29" s="52"/>
      <c r="AA29" s="52"/>
      <c r="AB29" s="52"/>
      <c r="AC29" s="100"/>
      <c r="AD29" s="11"/>
      <c r="AE29" s="11"/>
      <c r="AF29" s="127"/>
      <c r="AG29" s="64" t="s">
        <v>89</v>
      </c>
      <c r="AH29" s="52"/>
      <c r="AI29" s="52"/>
      <c r="AJ29" s="52"/>
      <c r="AK29" s="52"/>
      <c r="AL29" s="52"/>
      <c r="AM29" s="100"/>
      <c r="AN29" s="11"/>
      <c r="AO29" s="11"/>
      <c r="AP29" s="127"/>
      <c r="AQ29" s="64" t="s">
        <v>89</v>
      </c>
      <c r="AR29" s="52"/>
      <c r="AS29" s="52"/>
      <c r="AT29" s="52"/>
      <c r="AU29" s="52"/>
      <c r="AV29" s="52"/>
      <c r="AW29" s="100"/>
      <c r="AX29" s="11"/>
      <c r="AY29" s="11"/>
      <c r="AZ29" s="127"/>
      <c r="BA29" s="64" t="s">
        <v>146</v>
      </c>
      <c r="BB29" s="52"/>
      <c r="BC29" s="52"/>
      <c r="BD29" s="52"/>
      <c r="BE29" s="52"/>
      <c r="BF29" s="52"/>
      <c r="BG29" s="100"/>
      <c r="BH29" s="11"/>
      <c r="BI29" s="11"/>
      <c r="BJ29" s="127"/>
      <c r="BK29" s="64" t="s">
        <v>89</v>
      </c>
      <c r="BL29" s="52"/>
      <c r="BM29" s="52"/>
      <c r="BN29" s="52"/>
      <c r="BO29" s="52"/>
      <c r="BP29" s="52"/>
      <c r="BQ29" s="100"/>
      <c r="BR29" s="11"/>
      <c r="BS29" s="11"/>
      <c r="BT29" s="127"/>
      <c r="BU29" s="64" t="s">
        <v>89</v>
      </c>
      <c r="BV29" s="52"/>
      <c r="BW29" s="52"/>
      <c r="BX29" s="52"/>
      <c r="BY29" s="52"/>
      <c r="BZ29" s="52"/>
      <c r="CA29" s="100"/>
      <c r="CB29" s="11"/>
      <c r="CC29" s="11"/>
      <c r="CD29" s="127"/>
      <c r="CE29" s="64" t="s">
        <v>89</v>
      </c>
      <c r="CF29" s="52"/>
      <c r="CG29" s="52"/>
      <c r="CH29" s="52"/>
      <c r="CI29" s="52"/>
      <c r="CJ29" s="52"/>
      <c r="CK29" s="100"/>
      <c r="CL29" s="11"/>
      <c r="CM29" s="11"/>
      <c r="CN29" s="127"/>
      <c r="CO29" s="64" t="s">
        <v>89</v>
      </c>
      <c r="CP29" s="52"/>
      <c r="CQ29" s="52"/>
      <c r="CR29" s="52"/>
      <c r="CS29" s="52"/>
      <c r="CT29" s="52"/>
      <c r="CU29" s="100"/>
      <c r="CV29" s="11"/>
      <c r="CW29" s="11"/>
      <c r="CX29" s="127"/>
      <c r="CY29" s="64" t="s">
        <v>89</v>
      </c>
      <c r="CZ29" s="52"/>
      <c r="DA29" s="52"/>
      <c r="DB29" s="52"/>
      <c r="DC29" s="52"/>
      <c r="DD29" s="52"/>
      <c r="DE29" s="100"/>
      <c r="DF29" s="11"/>
      <c r="DG29" s="11"/>
      <c r="DH29" s="127"/>
      <c r="DI29" s="64" t="s">
        <v>89</v>
      </c>
      <c r="DJ29" s="52"/>
      <c r="DK29" s="52"/>
      <c r="DL29" s="52"/>
      <c r="DM29" s="52"/>
      <c r="DN29" s="52"/>
      <c r="DO29" s="100"/>
      <c r="DP29" s="11"/>
      <c r="DQ29" s="11"/>
    </row>
    <row xmlns:x14ac="http://schemas.microsoft.com/office/spreadsheetml/2009/9/ac" r="30" ht="15.75" customHeight="true" x14ac:dyDescent="0.25">
      <c r="A30" s="404"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V30" s="128"/>
      <c r="W30" s="12" t="s">
        <v>23</v>
      </c>
      <c r="X30" s="71"/>
      <c r="Y30" s="71"/>
      <c r="Z30" s="71"/>
      <c r="AA30" s="72"/>
      <c r="AB30" s="73">
        <v>613</v>
      </c>
      <c r="AC30" s="74">
        <v>255</v>
      </c>
      <c r="AD30" s="11"/>
      <c r="AE30" s="11"/>
      <c r="AF30" s="128"/>
      <c r="AG30" s="12" t="s">
        <v>23</v>
      </c>
      <c r="AH30" s="71"/>
      <c r="AI30" s="71"/>
      <c r="AJ30" s="71"/>
      <c r="AK30" s="72"/>
      <c r="AL30" s="73"/>
      <c r="AM30" s="74"/>
      <c r="AN30" s="11"/>
      <c r="AO30" s="11"/>
      <c r="AP30" s="128"/>
      <c r="AQ30" s="12" t="s">
        <v>23</v>
      </c>
      <c r="AR30" s="202"/>
      <c r="AS30" s="202"/>
      <c r="AT30" s="202"/>
      <c r="AU30" s="205"/>
      <c r="AV30" s="206">
        <v>619</v>
      </c>
      <c r="AW30" s="74">
        <v>273</v>
      </c>
      <c r="AX30" s="11"/>
      <c r="AY30" s="11"/>
      <c r="AZ30" s="128"/>
      <c r="BA30" s="12" t="s">
        <v>23</v>
      </c>
      <c r="BB30" s="71">
        <v>896</v>
      </c>
      <c r="BC30" s="71" t="s">
        <v>242</v>
      </c>
      <c r="BD30" s="71" t="s">
        <v>242</v>
      </c>
      <c r="BE30" s="72" t="s">
        <v>242</v>
      </c>
      <c r="BF30" s="73">
        <v>620</v>
      </c>
      <c r="BG30" s="74">
        <v>276</v>
      </c>
      <c r="BH30" s="11"/>
      <c r="BI30" s="11"/>
      <c r="BJ30" s="128"/>
      <c r="BK30" s="12" t="s">
        <v>23</v>
      </c>
      <c r="BL30" s="71"/>
      <c r="BM30" s="71"/>
      <c r="BN30" s="71"/>
      <c r="BO30" s="72"/>
      <c r="BP30" s="73">
        <v>620</v>
      </c>
      <c r="BQ30" s="74">
        <v>279</v>
      </c>
      <c r="BR30" s="11"/>
      <c r="BS30" s="11"/>
      <c r="BT30" s="128"/>
      <c r="BU30" s="12" t="s">
        <v>23</v>
      </c>
      <c r="BV30" s="71"/>
      <c r="BW30" s="71"/>
      <c r="BX30" s="71"/>
      <c r="BY30" s="72"/>
      <c r="BZ30" s="73">
        <v>621</v>
      </c>
      <c r="CA30" s="74">
        <v>281</v>
      </c>
      <c r="CB30" s="11"/>
      <c r="CC30" s="11"/>
      <c r="CD30" s="128"/>
      <c r="CE30" s="12" t="s">
        <v>23</v>
      </c>
      <c r="CF30" s="71"/>
      <c r="CG30" s="71"/>
      <c r="CH30" s="71"/>
      <c r="CI30" s="72"/>
      <c r="CJ30" s="73"/>
      <c r="CK30" s="74"/>
      <c r="CL30" s="11"/>
      <c r="CM30" s="11"/>
      <c r="CN30" s="128"/>
      <c r="CO30" s="12" t="s">
        <v>23</v>
      </c>
      <c r="CP30" s="71"/>
      <c r="CQ30" s="71"/>
      <c r="CR30" s="71"/>
      <c r="CS30" s="72"/>
      <c r="CT30" s="73">
        <v>624</v>
      </c>
      <c r="CU30" s="74">
        <v>285</v>
      </c>
      <c r="CV30" s="11"/>
      <c r="CW30" s="11"/>
      <c r="CX30" s="128"/>
      <c r="CY30" s="12" t="s">
        <v>23</v>
      </c>
      <c r="CZ30" s="71"/>
      <c r="DA30" s="71"/>
      <c r="DB30" s="71"/>
      <c r="DC30" s="72"/>
      <c r="DD30" s="73"/>
      <c r="DE30" s="74"/>
      <c r="DF30" s="11"/>
      <c r="DG30" s="11"/>
      <c r="DH30" s="128"/>
      <c r="DI30" s="12" t="s">
        <v>23</v>
      </c>
      <c r="DJ30" s="71">
        <v>971</v>
      </c>
      <c r="DK30" s="71" t="s">
        <v>242</v>
      </c>
      <c r="DL30" s="71" t="s">
        <v>242</v>
      </c>
      <c r="DM30" s="72" t="s">
        <v>242</v>
      </c>
      <c r="DN30" s="73">
        <v>686</v>
      </c>
      <c r="DO30" s="74">
        <v>285</v>
      </c>
      <c r="DP30" s="11"/>
      <c r="DQ30" s="11"/>
    </row>
    <row xmlns:x14ac="http://schemas.microsoft.com/office/spreadsheetml/2009/9/ac" r="31" s="3" customFormat="true" ht="16.5" thickBot="true" x14ac:dyDescent="0.3">
      <c r="A31" s="404" t="str">
        <f ca="true">IF(ISBLANK('Data Summary'!A33),"",'Data Summary'!A33)</f>
        <v/>
      </c>
      <c r="B31" s="129"/>
      <c r="C31" s="75" t="s">
        <v>20</v>
      </c>
      <c r="D31" s="76"/>
      <c r="E31" s="76"/>
      <c r="F31" s="76"/>
      <c r="G31" s="76"/>
      <c r="H31" s="76"/>
      <c r="I31" s="77"/>
      <c r="J31" s="11"/>
      <c r="K31" s="11"/>
      <c r="L31" s="129"/>
      <c r="M31" s="75" t="s">
        <v>20</v>
      </c>
      <c r="N31" s="76"/>
      <c r="O31" s="76"/>
      <c r="P31" s="76"/>
      <c r="Q31" s="76"/>
      <c r="R31" s="76"/>
      <c r="S31" s="77"/>
      <c r="T31" s="11"/>
      <c r="U31" s="11"/>
      <c r="V31" s="129"/>
      <c r="W31" s="75" t="s">
        <v>20</v>
      </c>
      <c r="X31" s="76">
        <f>SUM(AB31:AC31)</f>
        <v>868</v>
      </c>
      <c r="Y31" s="76"/>
      <c r="Z31" s="76"/>
      <c r="AA31" s="76"/>
      <c r="AB31" s="76">
        <v>613</v>
      </c>
      <c r="AC31" s="77">
        <v>255</v>
      </c>
      <c r="AD31" s="11"/>
      <c r="AE31" s="11"/>
      <c r="AF31" s="129"/>
      <c r="AG31" s="75" t="s">
        <v>20</v>
      </c>
      <c r="AH31" s="76"/>
      <c r="AI31" s="76"/>
      <c r="AJ31" s="76"/>
      <c r="AK31" s="76"/>
      <c r="AL31" s="76">
        <v>145</v>
      </c>
      <c r="AM31" s="77"/>
      <c r="AN31" s="11"/>
      <c r="AO31" s="11"/>
      <c r="AP31" s="129"/>
      <c r="AQ31" s="75" t="s">
        <v>20</v>
      </c>
      <c r="AR31" s="76">
        <f>SUM(AV31:AW31)</f>
        <v>892</v>
      </c>
      <c r="AS31" s="76"/>
      <c r="AT31" s="76"/>
      <c r="AU31" s="76"/>
      <c r="AV31" s="76">
        <v>619</v>
      </c>
      <c r="AW31" s="77">
        <v>273</v>
      </c>
      <c r="AX31" s="11"/>
      <c r="AY31" s="11"/>
      <c r="AZ31" s="129"/>
      <c r="BA31" s="75" t="s">
        <v>20</v>
      </c>
      <c r="BB31" s="76">
        <v>896</v>
      </c>
      <c r="BC31" s="76" t="s">
        <v>242</v>
      </c>
      <c r="BD31" s="76" t="s">
        <v>242</v>
      </c>
      <c r="BE31" s="76" t="s">
        <v>242</v>
      </c>
      <c r="BF31" s="76">
        <v>621</v>
      </c>
      <c r="BG31" s="77">
        <v>276</v>
      </c>
      <c r="BH31" s="11"/>
      <c r="BI31" s="11"/>
      <c r="BJ31" s="129"/>
      <c r="BK31" s="75" t="s">
        <v>20</v>
      </c>
      <c r="BL31" s="76">
        <f>SUM(BP31:BQ31)</f>
        <v>899</v>
      </c>
      <c r="BM31" s="76"/>
      <c r="BN31" s="76"/>
      <c r="BO31" s="76"/>
      <c r="BP31" s="76">
        <v>620</v>
      </c>
      <c r="BQ31" s="77">
        <v>279</v>
      </c>
      <c r="BR31" s="11"/>
      <c r="BS31" s="11"/>
      <c r="BT31" s="129"/>
      <c r="BU31" s="75" t="s">
        <v>20</v>
      </c>
      <c r="BV31" s="76">
        <f>SUM(BZ31:CA31)</f>
        <v>902</v>
      </c>
      <c r="BW31" s="76"/>
      <c r="BX31" s="76"/>
      <c r="BY31" s="76"/>
      <c r="BZ31" s="76">
        <v>621</v>
      </c>
      <c r="CA31" s="77">
        <v>281</v>
      </c>
      <c r="CB31" s="11"/>
      <c r="CC31" s="11"/>
      <c r="CD31" s="129"/>
      <c r="CE31" s="75" t="s">
        <v>20</v>
      </c>
      <c r="CF31" s="76"/>
      <c r="CG31" s="76"/>
      <c r="CH31" s="76"/>
      <c r="CI31" s="76"/>
      <c r="CJ31" s="76"/>
      <c r="CK31" s="77"/>
      <c r="CL31" s="11"/>
      <c r="CM31" s="11"/>
      <c r="CN31" s="129"/>
      <c r="CO31" s="75" t="s">
        <v>20</v>
      </c>
      <c r="CP31" s="76">
        <f>SUM(CT31:CU31)</f>
        <v>909</v>
      </c>
      <c r="CQ31" s="76"/>
      <c r="CR31" s="76"/>
      <c r="CS31" s="76"/>
      <c r="CT31" s="76">
        <v>624</v>
      </c>
      <c r="CU31" s="77">
        <v>285</v>
      </c>
      <c r="CV31" s="11"/>
      <c r="CW31" s="11"/>
      <c r="CX31" s="129"/>
      <c r="CY31" s="75" t="s">
        <v>20</v>
      </c>
      <c r="CZ31" s="76"/>
      <c r="DA31" s="76"/>
      <c r="DB31" s="76"/>
      <c r="DC31" s="76"/>
      <c r="DD31" s="76"/>
      <c r="DE31" s="77"/>
      <c r="DF31" s="11"/>
      <c r="DG31" s="11"/>
      <c r="DH31" s="129"/>
      <c r="DI31" s="75" t="s">
        <v>20</v>
      </c>
      <c r="DJ31" s="76">
        <v>908</v>
      </c>
      <c r="DK31" s="76" t="s">
        <v>242</v>
      </c>
      <c r="DL31" s="76" t="s">
        <v>242</v>
      </c>
      <c r="DM31" s="76" t="s">
        <v>242</v>
      </c>
      <c r="DN31" s="76">
        <v>623</v>
      </c>
      <c r="DO31" s="77">
        <v>285</v>
      </c>
      <c r="DP31" s="11"/>
      <c r="DQ31" s="11"/>
      <c r="DR31" s="130"/>
      <c r="EB31" s="130"/>
      <c r="EL31" s="130"/>
      <c r="EV31" s="130"/>
      <c r="FF31" s="130"/>
      <c r="FP31" s="130"/>
      <c r="FZ31" s="130"/>
      <c r="GJ31" s="130"/>
      <c r="GT31" s="130"/>
      <c r="HD31" s="130"/>
      <c r="HN31" s="130"/>
      <c r="HX31" s="130"/>
      <c r="IH31" s="130"/>
      <c r="IR31" s="130"/>
    </row>
    <row xmlns:x14ac="http://schemas.microsoft.com/office/spreadsheetml/2009/9/ac" r="32" s="3" customFormat="true" x14ac:dyDescent="0.25">
      <c r="A32" s="404" t="str">
        <f ca="true">IF(ISBLANK('Data Summary'!A34),"",'Data Summary'!A34)</f>
        <v/>
      </c>
      <c r="B32" s="130"/>
      <c r="L32" s="130"/>
      <c r="V32" s="130"/>
      <c r="AF32" s="130"/>
      <c r="AP32" s="130"/>
      <c r="AZ32" s="130"/>
      <c r="BJ32" s="130"/>
      <c r="BT32" s="130"/>
      <c r="BU32" s="130"/>
      <c r="CD32" s="130"/>
      <c r="CN32" s="130"/>
      <c r="CX32" s="130"/>
      <c r="DH32" s="130"/>
      <c r="DR32" s="130"/>
      <c r="EB32" s="130"/>
      <c r="EL32" s="130"/>
      <c r="EV32" s="130"/>
      <c r="FF32" s="130"/>
      <c r="FP32" s="130"/>
      <c r="FZ32" s="130"/>
      <c r="GJ32" s="130"/>
      <c r="GT32" s="130"/>
      <c r="HD32" s="130"/>
      <c r="HN32" s="130"/>
      <c r="HX32" s="130"/>
      <c r="IH32" s="130"/>
      <c r="IR32" s="130"/>
    </row>
    <row xmlns:x14ac="http://schemas.microsoft.com/office/spreadsheetml/2009/9/ac" r="33" s="3" customFormat="true" x14ac:dyDescent="0.25">
      <c r="A33" s="404" t="str">
        <f ca="true">IF(ISBLANK('Data Summary'!A35),"",'Data Summary'!A35)</f>
        <v/>
      </c>
      <c r="B33" s="130"/>
      <c r="L33" s="130"/>
      <c r="V33" s="130"/>
      <c r="AF33" s="130"/>
      <c r="AP33" s="130"/>
      <c r="AZ33" s="130"/>
      <c r="BJ33" s="130"/>
      <c r="BT33" s="130"/>
      <c r="BU33" s="130"/>
      <c r="CD33" s="130"/>
      <c r="CN33" s="130"/>
      <c r="CX33" s="130"/>
      <c r="DH33" s="130"/>
      <c r="DR33" s="130"/>
      <c r="EB33" s="130"/>
      <c r="EL33" s="130"/>
      <c r="EV33" s="130"/>
      <c r="FF33" s="130"/>
      <c r="FP33" s="130"/>
      <c r="FZ33" s="130"/>
      <c r="GJ33" s="130"/>
      <c r="GT33" s="130"/>
      <c r="HD33" s="130"/>
      <c r="HN33" s="130"/>
      <c r="HX33" s="130"/>
      <c r="IH33" s="130"/>
      <c r="IR33" s="130"/>
    </row>
    <row xmlns:x14ac="http://schemas.microsoft.com/office/spreadsheetml/2009/9/ac" r="34" s="3" customFormat="true" x14ac:dyDescent="0.25">
      <c r="A34" s="404" t="str">
        <f ca="true">IF(ISBLANK('Data Summary'!A36),"",'Data Summary'!A36)</f>
        <v/>
      </c>
      <c r="B34" s="130"/>
      <c r="L34" s="130"/>
      <c r="V34" s="130"/>
      <c r="AF34" s="130"/>
      <c r="AP34" s="130"/>
      <c r="AZ34" s="130"/>
      <c r="BJ34" s="130"/>
      <c r="BT34" s="130"/>
      <c r="BU34" s="130"/>
      <c r="CD34" s="130"/>
      <c r="CN34" s="130"/>
      <c r="CX34" s="130"/>
      <c r="DH34" s="130"/>
      <c r="DR34" s="130"/>
      <c r="EB34" s="130"/>
      <c r="EL34" s="130"/>
      <c r="EV34" s="130"/>
      <c r="FF34" s="130"/>
      <c r="FP34" s="130"/>
      <c r="FZ34" s="130"/>
      <c r="GJ34" s="130"/>
      <c r="GT34" s="130"/>
      <c r="HD34" s="130"/>
      <c r="HN34" s="130"/>
      <c r="HX34" s="130"/>
      <c r="IH34" s="130"/>
      <c r="IR34" s="130"/>
    </row>
    <row xmlns:x14ac="http://schemas.microsoft.com/office/spreadsheetml/2009/9/ac" r="35" s="3" customFormat="true" x14ac:dyDescent="0.25">
      <c r="A35" s="404" t="str">
        <f ca="true">IF(ISBLANK('Data Summary'!A37),"",'Data Summary'!A37)</f>
        <v/>
      </c>
      <c r="B35" s="130"/>
      <c r="L35" s="130"/>
      <c r="V35" s="130"/>
      <c r="AF35" s="130"/>
      <c r="AP35" s="130"/>
      <c r="AZ35" s="130"/>
      <c r="BJ35" s="130"/>
      <c r="BT35" s="130"/>
      <c r="BU35" s="130"/>
      <c r="CD35" s="130"/>
      <c r="CN35" s="130"/>
      <c r="CX35" s="130"/>
      <c r="DH35" s="130"/>
      <c r="DR35" s="130"/>
      <c r="EB35" s="130"/>
      <c r="EL35" s="130"/>
      <c r="EV35" s="130"/>
      <c r="FF35" s="130"/>
      <c r="FP35" s="130"/>
      <c r="FZ35" s="130"/>
      <c r="GJ35" s="130"/>
      <c r="GT35" s="130"/>
      <c r="HD35" s="130"/>
      <c r="HN35" s="130"/>
      <c r="HX35" s="130"/>
      <c r="IH35" s="130"/>
      <c r="IR35" s="130"/>
    </row>
    <row xmlns:x14ac="http://schemas.microsoft.com/office/spreadsheetml/2009/9/ac" r="36" s="3" customFormat="true" x14ac:dyDescent="0.25">
      <c r="A36" s="404" t="str">
        <f ca="true">IF(ISBLANK('Data Summary'!A38),"",'Data Summary'!A38)</f>
        <v/>
      </c>
      <c r="B36" s="130"/>
      <c r="L36" s="130"/>
      <c r="V36" s="130"/>
      <c r="AF36" s="130"/>
      <c r="AP36" s="130"/>
      <c r="AZ36" s="130"/>
      <c r="BJ36" s="130"/>
      <c r="BT36" s="130"/>
      <c r="BU36" s="130"/>
      <c r="CD36" s="130"/>
      <c r="CN36" s="130"/>
      <c r="CX36" s="130"/>
      <c r="DH36" s="130"/>
      <c r="DR36" s="130"/>
      <c r="EB36" s="130"/>
      <c r="EL36" s="130"/>
      <c r="EV36" s="130"/>
      <c r="FF36" s="130"/>
      <c r="FP36" s="130"/>
      <c r="FZ36" s="130"/>
      <c r="GJ36" s="130"/>
      <c r="GT36" s="130"/>
      <c r="HD36" s="130"/>
      <c r="HN36" s="130"/>
      <c r="HX36" s="130"/>
      <c r="IH36" s="130"/>
      <c r="IR36" s="130"/>
    </row>
    <row xmlns:x14ac="http://schemas.microsoft.com/office/spreadsheetml/2009/9/ac" r="37" s="3" customFormat="true" x14ac:dyDescent="0.25">
      <c r="A37" s="404" t="str">
        <f ca="true">IF(ISBLANK('Data Summary'!A39),"",'Data Summary'!A39)</f>
        <v/>
      </c>
      <c r="B37" s="130"/>
      <c r="L37" s="130"/>
      <c r="V37" s="130"/>
      <c r="AF37" s="130"/>
      <c r="AP37" s="130"/>
      <c r="AZ37" s="130"/>
      <c r="BJ37" s="130"/>
      <c r="BT37" s="130"/>
      <c r="BU37" s="130"/>
      <c r="CD37" s="130"/>
      <c r="CN37" s="130"/>
      <c r="CX37" s="130"/>
      <c r="DH37" s="130"/>
      <c r="DR37" s="130"/>
      <c r="EB37" s="130"/>
      <c r="EL37" s="130"/>
      <c r="EV37" s="130"/>
      <c r="FF37" s="130"/>
      <c r="FP37" s="130"/>
      <c r="FZ37" s="130"/>
      <c r="GJ37" s="130"/>
      <c r="GT37" s="130"/>
      <c r="HD37" s="130"/>
      <c r="HN37" s="130"/>
      <c r="HX37" s="130"/>
      <c r="IH37" s="130"/>
      <c r="IR37" s="130"/>
    </row>
    <row xmlns:x14ac="http://schemas.microsoft.com/office/spreadsheetml/2009/9/ac" r="38" s="3" customFormat="true" x14ac:dyDescent="0.25">
      <c r="A38" s="404" t="str">
        <f ca="true">IF(ISBLANK('Data Summary'!A40),"",'Data Summary'!A40)</f>
        <v/>
      </c>
      <c r="B38" s="130"/>
      <c r="L38" s="130"/>
      <c r="V38" s="130"/>
      <c r="AF38" s="130"/>
      <c r="AP38" s="130"/>
      <c r="AZ38" s="130"/>
      <c r="BJ38" s="130"/>
      <c r="BT38" s="130"/>
      <c r="BU38" s="130"/>
      <c r="CD38" s="130"/>
      <c r="CN38" s="130"/>
      <c r="CX38" s="130"/>
      <c r="DH38" s="130"/>
      <c r="DR38" s="130"/>
      <c r="EB38" s="130"/>
      <c r="EL38" s="130"/>
      <c r="EV38" s="130"/>
      <c r="FF38" s="130"/>
      <c r="FP38" s="130"/>
      <c r="FZ38" s="130"/>
      <c r="GJ38" s="130"/>
      <c r="GT38" s="130"/>
      <c r="HD38" s="130"/>
      <c r="HN38" s="130"/>
      <c r="HX38" s="130"/>
      <c r="IH38" s="130"/>
      <c r="IR38" s="130"/>
    </row>
    <row xmlns:x14ac="http://schemas.microsoft.com/office/spreadsheetml/2009/9/ac" r="39" s="3" customFormat="true" x14ac:dyDescent="0.25">
      <c r="A39" s="404" t="str">
        <f ca="true">IF(ISBLANK('Data Summary'!A41),"",'Data Summary'!A41)</f>
        <v/>
      </c>
      <c r="B39" s="130"/>
      <c r="L39" s="130"/>
      <c r="V39" s="130"/>
      <c r="AF39" s="130"/>
      <c r="AP39" s="130"/>
      <c r="AZ39" s="130"/>
      <c r="BJ39" s="130"/>
      <c r="BT39" s="130"/>
      <c r="BU39" s="130"/>
      <c r="CD39" s="130"/>
      <c r="CN39" s="130"/>
      <c r="CX39" s="130"/>
      <c r="DH39" s="130"/>
      <c r="DR39" s="130"/>
      <c r="EB39" s="130"/>
      <c r="EL39" s="130"/>
      <c r="EV39" s="130"/>
      <c r="FF39" s="130"/>
      <c r="FP39" s="130"/>
      <c r="FZ39" s="130"/>
      <c r="GJ39" s="130"/>
      <c r="GT39" s="130"/>
      <c r="HD39" s="130"/>
      <c r="HN39" s="130"/>
      <c r="HX39" s="130"/>
      <c r="IH39" s="130"/>
      <c r="IR39" s="130"/>
    </row>
    <row xmlns:x14ac="http://schemas.microsoft.com/office/spreadsheetml/2009/9/ac" r="40" s="3" customFormat="true" x14ac:dyDescent="0.25">
      <c r="A40" s="404" t="str">
        <f ca="true">IF(ISBLANK('Data Summary'!A42),"",'Data Summary'!A42)</f>
        <v/>
      </c>
      <c r="B40" s="130"/>
      <c r="L40" s="130"/>
      <c r="V40" s="130"/>
      <c r="AF40" s="130"/>
      <c r="AP40" s="130"/>
      <c r="AZ40" s="130"/>
      <c r="BJ40" s="130"/>
      <c r="BT40" s="130"/>
      <c r="BU40" s="130"/>
      <c r="CD40" s="130"/>
      <c r="CN40" s="130"/>
      <c r="CX40" s="130"/>
      <c r="DH40" s="130"/>
      <c r="DR40" s="130"/>
      <c r="EB40" s="130"/>
      <c r="EL40" s="130"/>
      <c r="EV40" s="130"/>
      <c r="FF40" s="130"/>
      <c r="FP40" s="130"/>
      <c r="FZ40" s="130"/>
      <c r="GJ40" s="130"/>
      <c r="GT40" s="130"/>
      <c r="HD40" s="130"/>
      <c r="HN40" s="130"/>
      <c r="HX40" s="130"/>
      <c r="IH40" s="130"/>
      <c r="IR40" s="130"/>
    </row>
    <row xmlns:x14ac="http://schemas.microsoft.com/office/spreadsheetml/2009/9/ac" r="41" s="3" customFormat="true" x14ac:dyDescent="0.25">
      <c r="A41" s="404" t="str">
        <f ca="true">IF(ISBLANK('Data Summary'!A43),"",'Data Summary'!A43)</f>
        <v/>
      </c>
      <c r="B41" s="130"/>
      <c r="L41" s="130"/>
      <c r="V41" s="130"/>
      <c r="AF41" s="130"/>
      <c r="AP41" s="130"/>
      <c r="AZ41" s="130"/>
      <c r="BJ41" s="130"/>
      <c r="BT41" s="130"/>
      <c r="BU41" s="130"/>
      <c r="CD41" s="130"/>
      <c r="CN41" s="130"/>
      <c r="CX41" s="130"/>
      <c r="DH41" s="130"/>
      <c r="DR41" s="130"/>
      <c r="EB41" s="130"/>
      <c r="EL41" s="130"/>
      <c r="EV41" s="130"/>
      <c r="FF41" s="130"/>
      <c r="FP41" s="130"/>
      <c r="FZ41" s="130"/>
      <c r="GJ41" s="130"/>
      <c r="GT41" s="130"/>
      <c r="HD41" s="130"/>
      <c r="HN41" s="130"/>
      <c r="HX41" s="130"/>
      <c r="IH41" s="130"/>
      <c r="IR41" s="130"/>
    </row>
    <row xmlns:x14ac="http://schemas.microsoft.com/office/spreadsheetml/2009/9/ac" r="42" s="3" customFormat="true" x14ac:dyDescent="0.25">
      <c r="A42" s="404" t="str">
        <f ca="true">IF(ISBLANK('Data Summary'!A44),"",'Data Summary'!A44)</f>
        <v/>
      </c>
      <c r="B42" s="130"/>
      <c r="L42" s="130"/>
      <c r="V42" s="130"/>
      <c r="AF42" s="130"/>
      <c r="AP42" s="130"/>
      <c r="AZ42" s="130"/>
      <c r="BJ42" s="130"/>
      <c r="BT42" s="130"/>
      <c r="BU42" s="130"/>
      <c r="CD42" s="130"/>
      <c r="CN42" s="130"/>
      <c r="CX42" s="130"/>
      <c r="DH42" s="130"/>
      <c r="DR42" s="130"/>
      <c r="EB42" s="130"/>
      <c r="EL42" s="130"/>
      <c r="EV42" s="130"/>
      <c r="FF42" s="130"/>
      <c r="FP42" s="130"/>
      <c r="FZ42" s="130"/>
      <c r="GJ42" s="130"/>
      <c r="GT42" s="130"/>
      <c r="HD42" s="130"/>
      <c r="HN42" s="130"/>
      <c r="HX42" s="130"/>
      <c r="IH42" s="130"/>
      <c r="IR42" s="130"/>
    </row>
    <row xmlns:x14ac="http://schemas.microsoft.com/office/spreadsheetml/2009/9/ac" r="43" s="3" customFormat="true" x14ac:dyDescent="0.25">
      <c r="A43" s="404" t="str">
        <f ca="true">IF(ISBLANK('Data Summary'!A45),"",'Data Summary'!A45)</f>
        <v/>
      </c>
      <c r="B43" s="130"/>
      <c r="L43" s="130"/>
      <c r="V43" s="130"/>
      <c r="AF43" s="130"/>
      <c r="AP43" s="130"/>
      <c r="AZ43" s="130"/>
      <c r="BJ43" s="130"/>
      <c r="BT43" s="130"/>
      <c r="BU43" s="130"/>
      <c r="CD43" s="130"/>
      <c r="CN43" s="130"/>
      <c r="CX43" s="130"/>
      <c r="DH43" s="130"/>
      <c r="DR43" s="130"/>
      <c r="EB43" s="130"/>
      <c r="EL43" s="130"/>
      <c r="EV43" s="130"/>
      <c r="FF43" s="130"/>
      <c r="FP43" s="130"/>
      <c r="FZ43" s="130"/>
      <c r="GJ43" s="130"/>
      <c r="GT43" s="130"/>
      <c r="HD43" s="130"/>
      <c r="HN43" s="130"/>
      <c r="HX43" s="130"/>
      <c r="IH43" s="130"/>
      <c r="IR43" s="130"/>
    </row>
    <row xmlns:x14ac="http://schemas.microsoft.com/office/spreadsheetml/2009/9/ac" r="44" s="3" customFormat="true" x14ac:dyDescent="0.25">
      <c r="A44" s="404" t="str">
        <f ca="true">IF(ISBLANK('Data Summary'!A46),"",'Data Summary'!A46)</f>
        <v/>
      </c>
      <c r="B44" s="130"/>
      <c r="L44" s="130"/>
      <c r="V44" s="130"/>
      <c r="AF44" s="130"/>
      <c r="AP44" s="130"/>
      <c r="AZ44" s="130"/>
      <c r="BJ44" s="130"/>
      <c r="BT44" s="130"/>
      <c r="BU44" s="130"/>
      <c r="CD44" s="130"/>
      <c r="CN44" s="130"/>
      <c r="CX44" s="130"/>
      <c r="DH44" s="130"/>
      <c r="DR44" s="130"/>
      <c r="EB44" s="130"/>
      <c r="EL44" s="130"/>
      <c r="EV44" s="130"/>
      <c r="FF44" s="130"/>
      <c r="FP44" s="130"/>
      <c r="FZ44" s="130"/>
      <c r="GJ44" s="130"/>
      <c r="GT44" s="130"/>
      <c r="HD44" s="130"/>
      <c r="HN44" s="130"/>
      <c r="HX44" s="130"/>
      <c r="IH44" s="130"/>
      <c r="IR44" s="130"/>
    </row>
    <row xmlns:x14ac="http://schemas.microsoft.com/office/spreadsheetml/2009/9/ac" r="45" s="3" customFormat="true" x14ac:dyDescent="0.25">
      <c r="A45" s="404" t="str">
        <f ca="true">IF(ISBLANK('Data Summary'!A47),"",'Data Summary'!A47)</f>
        <v/>
      </c>
      <c r="B45" s="130"/>
      <c r="L45" s="130"/>
      <c r="V45" s="130"/>
      <c r="AF45" s="130"/>
      <c r="AP45" s="130"/>
      <c r="AZ45" s="130"/>
      <c r="BJ45" s="130"/>
      <c r="BT45" s="130"/>
      <c r="BU45" s="130"/>
      <c r="CD45" s="130"/>
      <c r="CN45" s="130"/>
      <c r="CX45" s="130"/>
      <c r="DH45" s="130"/>
      <c r="DR45" s="130"/>
      <c r="EB45" s="130"/>
      <c r="EL45" s="130"/>
      <c r="EV45" s="130"/>
      <c r="FF45" s="130"/>
      <c r="FP45" s="130"/>
      <c r="FZ45" s="130"/>
      <c r="GJ45" s="130"/>
      <c r="GT45" s="130"/>
      <c r="HD45" s="130"/>
      <c r="HN45" s="130"/>
      <c r="HX45" s="130"/>
      <c r="IH45" s="130"/>
      <c r="IR45" s="130"/>
    </row>
    <row xmlns:x14ac="http://schemas.microsoft.com/office/spreadsheetml/2009/9/ac" r="46" s="3" customFormat="true" x14ac:dyDescent="0.25">
      <c r="A46" s="404" t="str">
        <f ca="true">IF(ISBLANK('Data Summary'!A48),"",'Data Summary'!A48)</f>
        <v/>
      </c>
      <c r="B46" s="130"/>
      <c r="L46" s="130"/>
      <c r="V46" s="130"/>
      <c r="AF46" s="130"/>
      <c r="AP46" s="130"/>
      <c r="AZ46" s="130"/>
      <c r="BJ46" s="130"/>
      <c r="BT46" s="130"/>
      <c r="BU46" s="130"/>
      <c r="CD46" s="130"/>
      <c r="CN46" s="130"/>
      <c r="CX46" s="130"/>
      <c r="DH46" s="130"/>
      <c r="DR46" s="130"/>
      <c r="EB46" s="130"/>
      <c r="EL46" s="130"/>
      <c r="EV46" s="130"/>
      <c r="FF46" s="130"/>
      <c r="FP46" s="130"/>
      <c r="FZ46" s="130"/>
      <c r="GJ46" s="130"/>
      <c r="GT46" s="130"/>
      <c r="HD46" s="130"/>
      <c r="HN46" s="130"/>
      <c r="HX46" s="130"/>
      <c r="IH46" s="130"/>
      <c r="IR46" s="130"/>
    </row>
    <row xmlns:x14ac="http://schemas.microsoft.com/office/spreadsheetml/2009/9/ac" r="47" s="3" customFormat="true" x14ac:dyDescent="0.25">
      <c r="A47" s="404" t="str">
        <f ca="true">IF(ISBLANK('Data Summary'!A49),"",'Data Summary'!A49)</f>
        <v/>
      </c>
      <c r="B47" s="130"/>
      <c r="L47" s="130"/>
      <c r="V47" s="130"/>
      <c r="AF47" s="130"/>
      <c r="AP47" s="130"/>
      <c r="AZ47" s="130"/>
      <c r="BJ47" s="130"/>
      <c r="BT47" s="130"/>
      <c r="BU47" s="130"/>
      <c r="CD47" s="130"/>
      <c r="CN47" s="130"/>
      <c r="CX47" s="130"/>
      <c r="DH47" s="130"/>
      <c r="DR47" s="130"/>
      <c r="EB47" s="130"/>
      <c r="EL47" s="130"/>
      <c r="EV47" s="130"/>
      <c r="FF47" s="130"/>
      <c r="FP47" s="130"/>
      <c r="FZ47" s="130"/>
      <c r="GJ47" s="130"/>
      <c r="GT47" s="130"/>
      <c r="HD47" s="130"/>
      <c r="HN47" s="130"/>
      <c r="HX47" s="130"/>
      <c r="IH47" s="130"/>
      <c r="IR47" s="130"/>
    </row>
    <row xmlns:x14ac="http://schemas.microsoft.com/office/spreadsheetml/2009/9/ac" r="48" s="3" customFormat="true" x14ac:dyDescent="0.25">
      <c r="A48" s="404" t="str">
        <f ca="true">IF(ISBLANK('Data Summary'!A50),"",'Data Summary'!A50)</f>
        <v/>
      </c>
      <c r="B48" s="130"/>
      <c r="L48" s="130"/>
      <c r="V48" s="130"/>
      <c r="AF48" s="130"/>
      <c r="AP48" s="130"/>
      <c r="AZ48" s="130"/>
      <c r="BJ48" s="130"/>
      <c r="BT48" s="130"/>
      <c r="BU48" s="130"/>
      <c r="CD48" s="130"/>
      <c r="CN48" s="130"/>
      <c r="CX48" s="130"/>
      <c r="DH48" s="130"/>
      <c r="DR48" s="130"/>
      <c r="EB48" s="130"/>
      <c r="EL48" s="130"/>
      <c r="EV48" s="130"/>
      <c r="FF48" s="130"/>
      <c r="FP48" s="130"/>
      <c r="FZ48" s="130"/>
      <c r="GJ48" s="130"/>
      <c r="GT48" s="130"/>
      <c r="HD48" s="130"/>
      <c r="HN48" s="130"/>
      <c r="HX48" s="130"/>
      <c r="IH48" s="130"/>
      <c r="IR48" s="130"/>
    </row>
    <row xmlns:x14ac="http://schemas.microsoft.com/office/spreadsheetml/2009/9/ac" r="49" s="3" customFormat="true" x14ac:dyDescent="0.25">
      <c r="A49" s="404" t="str">
        <f ca="true">IF(ISBLANK('Data Summary'!A51),"",'Data Summary'!A51)</f>
        <v/>
      </c>
      <c r="B49" s="130"/>
      <c r="L49" s="130"/>
      <c r="V49" s="130"/>
      <c r="AF49" s="130"/>
      <c r="AP49" s="130"/>
      <c r="AZ49" s="130"/>
      <c r="BJ49" s="130"/>
      <c r="BT49" s="130"/>
      <c r="BU49" s="130"/>
      <c r="CD49" s="130"/>
      <c r="CN49" s="130"/>
      <c r="CX49" s="130"/>
      <c r="DH49" s="130"/>
      <c r="DR49" s="130"/>
      <c r="EB49" s="130"/>
      <c r="EL49" s="130"/>
      <c r="EV49" s="130"/>
      <c r="FF49" s="130"/>
      <c r="FP49" s="130"/>
      <c r="FZ49" s="130"/>
      <c r="GJ49" s="130"/>
      <c r="GT49" s="130"/>
      <c r="HD49" s="130"/>
      <c r="HN49" s="130"/>
      <c r="HX49" s="130"/>
      <c r="IH49" s="130"/>
      <c r="IR49" s="130"/>
    </row>
    <row xmlns:x14ac="http://schemas.microsoft.com/office/spreadsheetml/2009/9/ac" r="50" s="3" customFormat="true" x14ac:dyDescent="0.25">
      <c r="A50" s="404" t="str">
        <f ca="true">IF(ISBLANK('Data Summary'!A52),"",'Data Summary'!A52)</f>
        <v/>
      </c>
      <c r="B50" s="130"/>
      <c r="L50" s="130"/>
      <c r="V50" s="130"/>
      <c r="AF50" s="130"/>
      <c r="AP50" s="130"/>
      <c r="AZ50" s="130"/>
      <c r="BJ50" s="130"/>
      <c r="BT50" s="130"/>
      <c r="BU50" s="130"/>
      <c r="CD50" s="130"/>
      <c r="CN50" s="130"/>
      <c r="CX50" s="130"/>
      <c r="DH50" s="130"/>
      <c r="DR50" s="130"/>
      <c r="EB50" s="130"/>
      <c r="EL50" s="130"/>
      <c r="EV50" s="130"/>
      <c r="FF50" s="130"/>
      <c r="FP50" s="130"/>
      <c r="FZ50" s="130"/>
      <c r="GJ50" s="130"/>
      <c r="GT50" s="130"/>
      <c r="HD50" s="130"/>
      <c r="HN50" s="130"/>
      <c r="HX50" s="130"/>
      <c r="IH50" s="130"/>
      <c r="IR50" s="130"/>
    </row>
    <row xmlns:x14ac="http://schemas.microsoft.com/office/spreadsheetml/2009/9/ac" r="51" s="3" customFormat="true" x14ac:dyDescent="0.25">
      <c r="A51" s="404" t="str">
        <f ca="true">IF(ISBLANK('Data Summary'!A53),"",'Data Summary'!A53)</f>
        <v/>
      </c>
      <c r="B51" s="130"/>
      <c r="L51" s="130"/>
      <c r="V51" s="130"/>
      <c r="AF51" s="130"/>
      <c r="AP51" s="130"/>
      <c r="AZ51" s="130"/>
      <c r="BJ51" s="130"/>
      <c r="BT51" s="130"/>
      <c r="BU51" s="130"/>
      <c r="CD51" s="130"/>
      <c r="CN51" s="130"/>
      <c r="CX51" s="130"/>
      <c r="DH51" s="130"/>
      <c r="DR51" s="130"/>
      <c r="EB51" s="130"/>
      <c r="EL51" s="130"/>
      <c r="EV51" s="130"/>
      <c r="FF51" s="130"/>
      <c r="FP51" s="130"/>
      <c r="FZ51" s="130"/>
      <c r="GJ51" s="130"/>
      <c r="GT51" s="130"/>
      <c r="HD51" s="130"/>
      <c r="HN51" s="130"/>
      <c r="HX51" s="130"/>
      <c r="IH51" s="130"/>
      <c r="IR51" s="130"/>
    </row>
    <row xmlns:x14ac="http://schemas.microsoft.com/office/spreadsheetml/2009/9/ac" r="52" s="3" customFormat="true" x14ac:dyDescent="0.25">
      <c r="A52" s="404" t="str">
        <f ca="true">IF(ISBLANK('Data Summary'!A54),"",'Data Summary'!A54)</f>
        <v/>
      </c>
      <c r="B52" s="130"/>
      <c r="L52" s="130"/>
      <c r="V52" s="130"/>
      <c r="AF52" s="130"/>
      <c r="AP52" s="130"/>
      <c r="AZ52" s="130"/>
      <c r="BJ52" s="130"/>
      <c r="BT52" s="130"/>
      <c r="BU52" s="130"/>
      <c r="CD52" s="130"/>
      <c r="CN52" s="130"/>
      <c r="CX52" s="130"/>
      <c r="DH52" s="130"/>
      <c r="DR52" s="130"/>
      <c r="EB52" s="130"/>
      <c r="EL52" s="130"/>
      <c r="EV52" s="130"/>
      <c r="FF52" s="130"/>
      <c r="FP52" s="130"/>
      <c r="FZ52" s="130"/>
      <c r="GJ52" s="130"/>
      <c r="GT52" s="130"/>
      <c r="HD52" s="130"/>
      <c r="HN52" s="130"/>
      <c r="HX52" s="130"/>
      <c r="IH52" s="130"/>
      <c r="IR52" s="130"/>
    </row>
    <row xmlns:x14ac="http://schemas.microsoft.com/office/spreadsheetml/2009/9/ac" r="53" s="3" customFormat="true" x14ac:dyDescent="0.25">
      <c r="A53" s="404" t="str">
        <f ca="true">IF(ISBLANK('Data Summary'!A55),"",'Data Summary'!A55)</f>
        <v/>
      </c>
      <c r="B53" s="130"/>
      <c r="L53" s="130"/>
      <c r="V53" s="130"/>
      <c r="AF53" s="130"/>
      <c r="AP53" s="130"/>
      <c r="AZ53" s="130"/>
      <c r="BJ53" s="130"/>
      <c r="BT53" s="130"/>
      <c r="BU53" s="130"/>
      <c r="CD53" s="130"/>
      <c r="CN53" s="130"/>
      <c r="CX53" s="130"/>
      <c r="DH53" s="130"/>
      <c r="DR53" s="130"/>
      <c r="EB53" s="130"/>
      <c r="EL53" s="130"/>
      <c r="EV53" s="130"/>
      <c r="FF53" s="130"/>
      <c r="FP53" s="130"/>
      <c r="FZ53" s="130"/>
      <c r="GJ53" s="130"/>
      <c r="GT53" s="130"/>
      <c r="HD53" s="130"/>
      <c r="HN53" s="130"/>
      <c r="HX53" s="130"/>
      <c r="IH53" s="130"/>
      <c r="IR53" s="130"/>
    </row>
    <row xmlns:x14ac="http://schemas.microsoft.com/office/spreadsheetml/2009/9/ac" r="54" s="3" customFormat="true" x14ac:dyDescent="0.25">
      <c r="A54" s="404" t="str">
        <f ca="true">IF(ISBLANK('Data Summary'!A56),"",'Data Summary'!A56)</f>
        <v/>
      </c>
      <c r="B54" s="130"/>
      <c r="L54" s="130"/>
      <c r="V54" s="130"/>
      <c r="AF54" s="130"/>
      <c r="AP54" s="130"/>
      <c r="AZ54" s="130"/>
      <c r="BJ54" s="130"/>
      <c r="BT54" s="130"/>
      <c r="BU54" s="130"/>
      <c r="CD54" s="130"/>
      <c r="CN54" s="130"/>
      <c r="CX54" s="130"/>
      <c r="DH54" s="130"/>
      <c r="DR54" s="130"/>
      <c r="EB54" s="130"/>
      <c r="EL54" s="130"/>
      <c r="EV54" s="130"/>
      <c r="FF54" s="130"/>
      <c r="FP54" s="130"/>
      <c r="FZ54" s="130"/>
      <c r="GJ54" s="130"/>
      <c r="GT54" s="130"/>
      <c r="HD54" s="130"/>
      <c r="HN54" s="130"/>
      <c r="HX54" s="130"/>
      <c r="IH54" s="130"/>
      <c r="IR54" s="130"/>
    </row>
    <row xmlns:x14ac="http://schemas.microsoft.com/office/spreadsheetml/2009/9/ac" r="55" s="3" customFormat="true" x14ac:dyDescent="0.25">
      <c r="A55" s="404" t="str">
        <f ca="true">IF(ISBLANK('Data Summary'!A57),"",'Data Summary'!A57)</f>
        <v/>
      </c>
      <c r="B55" s="130"/>
      <c r="L55" s="130"/>
      <c r="V55" s="130"/>
      <c r="AF55" s="130"/>
      <c r="AP55" s="130"/>
      <c r="AZ55" s="130"/>
      <c r="BJ55" s="130"/>
      <c r="BT55" s="130"/>
      <c r="BU55" s="130"/>
      <c r="CD55" s="130"/>
      <c r="CN55" s="130"/>
      <c r="CX55" s="130"/>
      <c r="DH55" s="130"/>
      <c r="DR55" s="130"/>
      <c r="EB55" s="130"/>
      <c r="EL55" s="130"/>
      <c r="EV55" s="130"/>
      <c r="FF55" s="130"/>
      <c r="FP55" s="130"/>
      <c r="FZ55" s="130"/>
      <c r="GJ55" s="130"/>
      <c r="GT55" s="130"/>
      <c r="HD55" s="130"/>
      <c r="HN55" s="130"/>
      <c r="HX55" s="130"/>
      <c r="IH55" s="130"/>
      <c r="IR55" s="130"/>
    </row>
    <row xmlns:x14ac="http://schemas.microsoft.com/office/spreadsheetml/2009/9/ac" r="56" s="3" customFormat="true" x14ac:dyDescent="0.25">
      <c r="A56" s="404" t="str">
        <f ca="true">IF(ISBLANK('Data Summary'!A58),"",'Data Summary'!A58)</f>
        <v/>
      </c>
      <c r="B56" s="130"/>
      <c r="L56" s="130"/>
      <c r="V56" s="130"/>
      <c r="AF56" s="130"/>
      <c r="AP56" s="130"/>
      <c r="AZ56" s="130"/>
      <c r="BJ56" s="130"/>
      <c r="BT56" s="130"/>
      <c r="BU56" s="130"/>
      <c r="CD56" s="130"/>
      <c r="CN56" s="130"/>
      <c r="CX56" s="130"/>
      <c r="DH56" s="130"/>
      <c r="DR56" s="130"/>
      <c r="EB56" s="130"/>
      <c r="EL56" s="130"/>
      <c r="EV56" s="130"/>
      <c r="FF56" s="130"/>
      <c r="FP56" s="130"/>
      <c r="FZ56" s="130"/>
      <c r="GJ56" s="130"/>
      <c r="GT56" s="130"/>
      <c r="HD56" s="130"/>
      <c r="HN56" s="130"/>
      <c r="HX56" s="130"/>
      <c r="IH56" s="130"/>
      <c r="IR56" s="130"/>
    </row>
    <row xmlns:x14ac="http://schemas.microsoft.com/office/spreadsheetml/2009/9/ac" r="57" s="3" customFormat="true" x14ac:dyDescent="0.25">
      <c r="A57" s="404" t="str">
        <f ca="true">IF(ISBLANK('Data Summary'!A59),"",'Data Summary'!A59)</f>
        <v/>
      </c>
      <c r="B57" s="130"/>
      <c r="L57" s="130"/>
      <c r="V57" s="130"/>
      <c r="AF57" s="130"/>
      <c r="AP57" s="130"/>
      <c r="AZ57" s="130"/>
      <c r="BJ57" s="130"/>
      <c r="BT57" s="130"/>
      <c r="BU57" s="130"/>
      <c r="CD57" s="130"/>
      <c r="CN57" s="130"/>
      <c r="CX57" s="130"/>
      <c r="DH57" s="130"/>
      <c r="DR57" s="130"/>
      <c r="EB57" s="130"/>
      <c r="EL57" s="130"/>
      <c r="EV57" s="130"/>
      <c r="FF57" s="130"/>
      <c r="FP57" s="130"/>
      <c r="FZ57" s="130"/>
      <c r="GJ57" s="130"/>
      <c r="GT57" s="130"/>
      <c r="HD57" s="130"/>
      <c r="HN57" s="130"/>
      <c r="HX57" s="130"/>
      <c r="IH57" s="130"/>
      <c r="IR57" s="130"/>
    </row>
    <row xmlns:x14ac="http://schemas.microsoft.com/office/spreadsheetml/2009/9/ac" r="58" s="3" customFormat="true" x14ac:dyDescent="0.25">
      <c r="A58" s="404" t="str">
        <f ca="true">IF(ISBLANK('Data Summary'!A60),"",'Data Summary'!A60)</f>
        <v/>
      </c>
      <c r="B58" s="130"/>
      <c r="L58" s="130"/>
      <c r="V58" s="130"/>
      <c r="AF58" s="130"/>
      <c r="AP58" s="130"/>
      <c r="AZ58" s="130"/>
      <c r="BJ58" s="130"/>
      <c r="BT58" s="130"/>
      <c r="BU58" s="130"/>
      <c r="CD58" s="130"/>
      <c r="CN58" s="130"/>
      <c r="CX58" s="130"/>
      <c r="DH58" s="130"/>
      <c r="DR58" s="130"/>
      <c r="EB58" s="130"/>
      <c r="EL58" s="130"/>
      <c r="EV58" s="130"/>
      <c r="FF58" s="130"/>
      <c r="FP58" s="130"/>
      <c r="FZ58" s="130"/>
      <c r="GJ58" s="130"/>
      <c r="GT58" s="130"/>
      <c r="HD58" s="130"/>
      <c r="HN58" s="130"/>
      <c r="HX58" s="130"/>
      <c r="IH58" s="130"/>
      <c r="IR58" s="130"/>
    </row>
    <row xmlns:x14ac="http://schemas.microsoft.com/office/spreadsheetml/2009/9/ac" r="59" s="3" customFormat="true" x14ac:dyDescent="0.25">
      <c r="A59" s="404" t="str">
        <f ca="true">IF(ISBLANK('Data Summary'!A61),"",'Data Summary'!A61)</f>
        <v/>
      </c>
      <c r="B59" s="130"/>
      <c r="L59" s="130"/>
      <c r="V59" s="130"/>
      <c r="AF59" s="130"/>
      <c r="AP59" s="130"/>
      <c r="AZ59" s="130"/>
      <c r="BJ59" s="130"/>
      <c r="BT59" s="130"/>
      <c r="BU59" s="130"/>
      <c r="CD59" s="130"/>
      <c r="CN59" s="130"/>
      <c r="CX59" s="130"/>
      <c r="DH59" s="130"/>
      <c r="DR59" s="130"/>
      <c r="EB59" s="130"/>
      <c r="EL59" s="130"/>
      <c r="EV59" s="130"/>
      <c r="FF59" s="130"/>
      <c r="FP59" s="130"/>
      <c r="FZ59" s="130"/>
      <c r="GJ59" s="130"/>
      <c r="GT59" s="130"/>
      <c r="HD59" s="130"/>
      <c r="HN59" s="130"/>
      <c r="HX59" s="130"/>
      <c r="IH59" s="130"/>
      <c r="IR59" s="130"/>
    </row>
    <row xmlns:x14ac="http://schemas.microsoft.com/office/spreadsheetml/2009/9/ac" r="60" s="3" customFormat="true" x14ac:dyDescent="0.25">
      <c r="A60" s="404" t="str">
        <f ca="true">IF(ISBLANK('Data Summary'!A62),"",'Data Summary'!A62)</f>
        <v/>
      </c>
      <c r="B60" s="130"/>
      <c r="L60" s="130"/>
      <c r="V60" s="130"/>
      <c r="AF60" s="130"/>
      <c r="AP60" s="130"/>
      <c r="AZ60" s="130"/>
      <c r="BJ60" s="130"/>
      <c r="BT60" s="130"/>
      <c r="BU60" s="130"/>
      <c r="CD60" s="130"/>
      <c r="CN60" s="130"/>
      <c r="CX60" s="130"/>
      <c r="DH60" s="130"/>
      <c r="DR60" s="130"/>
      <c r="EB60" s="130"/>
      <c r="EL60" s="130"/>
      <c r="EV60" s="130"/>
      <c r="FF60" s="130"/>
      <c r="FP60" s="130"/>
      <c r="FZ60" s="130"/>
      <c r="GJ60" s="130"/>
      <c r="GT60" s="130"/>
      <c r="HD60" s="130"/>
      <c r="HN60" s="130"/>
      <c r="HX60" s="130"/>
      <c r="IH60" s="130"/>
      <c r="IR60" s="130"/>
    </row>
    <row xmlns:x14ac="http://schemas.microsoft.com/office/spreadsheetml/2009/9/ac" r="61" s="3" customFormat="true" x14ac:dyDescent="0.25">
      <c r="A61" s="404" t="str">
        <f ca="true">IF(ISBLANK('Data Summary'!A63),"",'Data Summary'!A63)</f>
        <v/>
      </c>
      <c r="B61" s="130"/>
      <c r="L61" s="130"/>
      <c r="V61" s="130"/>
      <c r="AF61" s="130"/>
      <c r="AP61" s="130"/>
      <c r="AZ61" s="130"/>
      <c r="BJ61" s="130"/>
      <c r="BT61" s="130"/>
      <c r="BU61" s="130"/>
      <c r="CD61" s="130"/>
      <c r="CN61" s="130"/>
      <c r="CX61" s="130"/>
      <c r="DH61" s="130"/>
      <c r="DR61" s="130"/>
      <c r="EB61" s="130"/>
      <c r="EL61" s="130"/>
      <c r="EV61" s="130"/>
      <c r="FF61" s="130"/>
      <c r="FP61" s="130"/>
      <c r="FZ61" s="130"/>
      <c r="GJ61" s="130"/>
      <c r="GT61" s="130"/>
      <c r="HD61" s="130"/>
      <c r="HN61" s="130"/>
      <c r="HX61" s="130"/>
      <c r="IH61" s="130"/>
      <c r="IR61" s="130"/>
    </row>
    <row xmlns:x14ac="http://schemas.microsoft.com/office/spreadsheetml/2009/9/ac" r="62" s="3" customFormat="true" x14ac:dyDescent="0.25">
      <c r="A62" s="404" t="str">
        <f ca="true">IF(ISBLANK('Data Summary'!A64),"",'Data Summary'!A64)</f>
        <v/>
      </c>
      <c r="B62" s="130"/>
      <c r="L62" s="130"/>
      <c r="V62" s="130"/>
      <c r="AF62" s="130"/>
      <c r="AP62" s="130"/>
      <c r="AZ62" s="130"/>
      <c r="BJ62" s="130"/>
      <c r="BT62" s="130"/>
      <c r="BU62" s="130"/>
      <c r="CD62" s="130"/>
      <c r="CN62" s="130"/>
      <c r="CX62" s="130"/>
      <c r="DH62" s="130"/>
      <c r="DR62" s="130"/>
      <c r="EB62" s="130"/>
      <c r="EL62" s="130"/>
      <c r="EV62" s="130"/>
      <c r="FF62" s="130"/>
      <c r="FP62" s="130"/>
      <c r="FZ62" s="130"/>
      <c r="GJ62" s="130"/>
      <c r="GT62" s="130"/>
      <c r="HD62" s="130"/>
      <c r="HN62" s="130"/>
      <c r="HX62" s="130"/>
      <c r="IH62" s="130"/>
      <c r="IR62" s="130"/>
    </row>
    <row xmlns:x14ac="http://schemas.microsoft.com/office/spreadsheetml/2009/9/ac" r="63" s="3" customFormat="true" x14ac:dyDescent="0.25">
      <c r="A63" s="404" t="str">
        <f ca="true">IF(ISBLANK('Data Summary'!A65),"",'Data Summary'!A65)</f>
        <v/>
      </c>
      <c r="B63" s="130"/>
      <c r="L63" s="130"/>
      <c r="V63" s="130"/>
      <c r="AF63" s="130"/>
      <c r="AP63" s="130"/>
      <c r="AZ63" s="130"/>
      <c r="BJ63" s="130"/>
      <c r="BT63" s="130"/>
      <c r="BU63" s="130"/>
      <c r="CD63" s="130"/>
      <c r="CN63" s="130"/>
      <c r="CX63" s="130"/>
      <c r="DH63" s="130"/>
      <c r="DR63" s="130"/>
      <c r="EB63" s="130"/>
      <c r="EL63" s="130"/>
      <c r="EV63" s="130"/>
      <c r="FF63" s="130"/>
      <c r="FP63" s="130"/>
      <c r="FZ63" s="130"/>
      <c r="GJ63" s="130"/>
      <c r="GT63" s="130"/>
      <c r="HD63" s="130"/>
      <c r="HN63" s="130"/>
      <c r="HX63" s="130"/>
      <c r="IH63" s="130"/>
      <c r="IR63" s="130"/>
    </row>
    <row xmlns:x14ac="http://schemas.microsoft.com/office/spreadsheetml/2009/9/ac" r="64" s="3" customFormat="true" x14ac:dyDescent="0.25">
      <c r="A64" s="404" t="str">
        <f ca="true">IF(ISBLANK('Data Summary'!A66),"",'Data Summary'!A66)</f>
        <v/>
      </c>
      <c r="B64" s="130"/>
      <c r="L64" s="130"/>
      <c r="V64" s="130"/>
      <c r="AF64" s="130"/>
      <c r="AP64" s="130"/>
      <c r="AZ64" s="130"/>
      <c r="BJ64" s="130"/>
      <c r="BT64" s="130"/>
      <c r="BU64" s="130"/>
      <c r="CD64" s="130"/>
      <c r="CN64" s="130"/>
      <c r="CX64" s="130"/>
      <c r="DH64" s="130"/>
      <c r="DR64" s="130"/>
      <c r="EB64" s="130"/>
      <c r="EL64" s="130"/>
      <c r="EV64" s="130"/>
      <c r="FF64" s="130"/>
      <c r="FP64" s="130"/>
      <c r="FZ64" s="130"/>
      <c r="GJ64" s="130"/>
      <c r="GT64" s="130"/>
      <c r="HD64" s="130"/>
      <c r="HN64" s="130"/>
      <c r="HX64" s="130"/>
      <c r="IH64" s="130"/>
      <c r="IR64" s="130"/>
    </row>
    <row xmlns:x14ac="http://schemas.microsoft.com/office/spreadsheetml/2009/9/ac" r="65" s="3" customFormat="true" x14ac:dyDescent="0.25">
      <c r="A65" s="404" t="str">
        <f ca="true">IF(ISBLANK('Data Summary'!A67),"",'Data Summary'!A67)</f>
        <v/>
      </c>
      <c r="B65" s="130"/>
      <c r="L65" s="130"/>
      <c r="V65" s="130"/>
      <c r="AF65" s="130"/>
      <c r="AP65" s="130"/>
      <c r="AZ65" s="130"/>
      <c r="BJ65" s="130"/>
      <c r="BT65" s="130"/>
      <c r="BU65" s="130"/>
      <c r="CD65" s="130"/>
      <c r="CN65" s="130"/>
      <c r="CX65" s="130"/>
      <c r="DH65" s="130"/>
      <c r="DR65" s="130"/>
      <c r="EB65" s="130"/>
      <c r="EL65" s="130"/>
      <c r="EV65" s="130"/>
      <c r="FF65" s="130"/>
      <c r="FP65" s="130"/>
      <c r="FZ65" s="130"/>
      <c r="GJ65" s="130"/>
      <c r="GT65" s="130"/>
      <c r="HD65" s="130"/>
      <c r="HN65" s="130"/>
      <c r="HX65" s="130"/>
      <c r="IH65" s="130"/>
      <c r="IR65" s="130"/>
    </row>
    <row xmlns:x14ac="http://schemas.microsoft.com/office/spreadsheetml/2009/9/ac" r="66" s="3" customFormat="true" x14ac:dyDescent="0.25">
      <c r="A66" s="404" t="str">
        <f ca="true">IF(ISBLANK('Data Summary'!A68),"",'Data Summary'!A68)</f>
        <v/>
      </c>
      <c r="B66" s="130"/>
      <c r="L66" s="130"/>
      <c r="V66" s="130"/>
      <c r="AF66" s="130"/>
      <c r="AP66" s="130"/>
      <c r="AZ66" s="130"/>
      <c r="BJ66" s="130"/>
      <c r="BT66" s="130"/>
      <c r="BU66" s="130"/>
      <c r="CD66" s="130"/>
      <c r="CN66" s="130"/>
      <c r="CX66" s="130"/>
      <c r="DH66" s="130"/>
      <c r="DR66" s="130"/>
      <c r="EB66" s="130"/>
      <c r="EL66" s="130"/>
      <c r="EV66" s="130"/>
      <c r="FF66" s="130"/>
      <c r="FP66" s="130"/>
      <c r="FZ66" s="130"/>
      <c r="GJ66" s="130"/>
      <c r="GT66" s="130"/>
      <c r="HD66" s="130"/>
      <c r="HN66" s="130"/>
      <c r="HX66" s="130"/>
      <c r="IH66" s="130"/>
      <c r="IR66" s="130"/>
    </row>
    <row xmlns:x14ac="http://schemas.microsoft.com/office/spreadsheetml/2009/9/ac" r="67" s="3" customFormat="true" x14ac:dyDescent="0.25">
      <c r="A67" s="404" t="str">
        <f ca="true">IF(ISBLANK('Data Summary'!A69),"",'Data Summary'!A69)</f>
        <v/>
      </c>
      <c r="B67" s="130"/>
      <c r="L67" s="130"/>
      <c r="V67" s="130"/>
      <c r="AF67" s="130"/>
      <c r="AP67" s="130"/>
      <c r="AZ67" s="130"/>
      <c r="BJ67" s="130"/>
      <c r="BT67" s="130"/>
      <c r="BU67" s="130"/>
      <c r="CD67" s="130"/>
      <c r="CN67" s="130"/>
      <c r="CX67" s="130"/>
      <c r="DH67" s="130"/>
      <c r="DR67" s="130"/>
      <c r="EB67" s="130"/>
      <c r="EL67" s="130"/>
      <c r="EV67" s="130"/>
      <c r="FF67" s="130"/>
      <c r="FP67" s="130"/>
      <c r="FZ67" s="130"/>
      <c r="GJ67" s="130"/>
      <c r="GT67" s="130"/>
      <c r="HD67" s="130"/>
      <c r="HN67" s="130"/>
      <c r="HX67" s="130"/>
      <c r="IH67" s="130"/>
      <c r="IR67" s="130"/>
    </row>
    <row xmlns:x14ac="http://schemas.microsoft.com/office/spreadsheetml/2009/9/ac" r="68" s="3" customFormat="true" x14ac:dyDescent="0.25">
      <c r="A68" s="404" t="str">
        <f ca="true">IF(ISBLANK('Data Summary'!A70),"",'Data Summary'!A70)</f>
        <v/>
      </c>
      <c r="B68" s="130"/>
      <c r="L68" s="130"/>
      <c r="V68" s="130"/>
      <c r="AF68" s="130"/>
      <c r="AP68" s="130"/>
      <c r="AZ68" s="130"/>
      <c r="BJ68" s="130"/>
      <c r="BT68" s="130"/>
      <c r="BU68" s="130"/>
      <c r="CD68" s="130"/>
      <c r="CN68" s="130"/>
      <c r="CX68" s="130"/>
      <c r="DH68" s="130"/>
      <c r="DR68" s="130"/>
      <c r="EB68" s="130"/>
      <c r="EL68" s="130"/>
      <c r="EV68" s="130"/>
      <c r="FF68" s="130"/>
      <c r="FP68" s="130"/>
      <c r="FZ68" s="130"/>
      <c r="GJ68" s="130"/>
      <c r="GT68" s="130"/>
      <c r="HD68" s="130"/>
      <c r="HN68" s="130"/>
      <c r="HX68" s="130"/>
      <c r="IH68" s="130"/>
      <c r="IR68" s="130"/>
    </row>
    <row xmlns:x14ac="http://schemas.microsoft.com/office/spreadsheetml/2009/9/ac" r="69" s="3" customFormat="true" x14ac:dyDescent="0.25">
      <c r="A69" s="404" t="str">
        <f ca="true">IF(ISBLANK('Data Summary'!A71),"",'Data Summary'!A71)</f>
        <v/>
      </c>
      <c r="B69" s="130"/>
      <c r="L69" s="130"/>
      <c r="V69" s="130"/>
      <c r="AF69" s="130"/>
      <c r="AP69" s="130"/>
      <c r="AZ69" s="130"/>
      <c r="BJ69" s="130"/>
      <c r="BT69" s="130"/>
      <c r="BU69" s="130"/>
      <c r="CD69" s="130"/>
      <c r="CN69" s="130"/>
      <c r="CX69" s="130"/>
      <c r="DH69" s="130"/>
      <c r="DR69" s="130"/>
      <c r="EB69" s="130"/>
      <c r="EL69" s="130"/>
      <c r="EV69" s="130"/>
      <c r="FF69" s="130"/>
      <c r="FP69" s="130"/>
      <c r="FZ69" s="130"/>
      <c r="GJ69" s="130"/>
      <c r="GT69" s="130"/>
      <c r="HD69" s="130"/>
      <c r="HN69" s="130"/>
      <c r="HX69" s="130"/>
      <c r="IH69" s="130"/>
      <c r="IR69" s="130"/>
    </row>
    <row xmlns:x14ac="http://schemas.microsoft.com/office/spreadsheetml/2009/9/ac" r="70" s="3" customFormat="true" x14ac:dyDescent="0.25">
      <c r="A70" s="404" t="str">
        <f ca="true">IF(ISBLANK('Data Summary'!A72),"",'Data Summary'!A72)</f>
        <v/>
      </c>
      <c r="B70" s="130"/>
      <c r="L70" s="130"/>
      <c r="V70" s="130"/>
      <c r="AF70" s="130"/>
      <c r="AP70" s="130"/>
      <c r="AZ70" s="130"/>
      <c r="BJ70" s="130"/>
      <c r="BT70" s="130"/>
      <c r="BU70" s="130"/>
      <c r="CD70" s="130"/>
      <c r="CN70" s="130"/>
      <c r="CX70" s="130"/>
      <c r="DH70" s="130"/>
      <c r="DR70" s="130"/>
      <c r="EB70" s="130"/>
      <c r="EL70" s="130"/>
      <c r="EV70" s="130"/>
      <c r="FF70" s="130"/>
      <c r="FP70" s="130"/>
      <c r="FZ70" s="130"/>
      <c r="GJ70" s="130"/>
      <c r="GT70" s="130"/>
      <c r="HD70" s="130"/>
      <c r="HN70" s="130"/>
      <c r="HX70" s="130"/>
      <c r="IH70" s="130"/>
      <c r="IR70" s="130"/>
    </row>
    <row xmlns:x14ac="http://schemas.microsoft.com/office/spreadsheetml/2009/9/ac" r="71" s="3" customFormat="true" x14ac:dyDescent="0.25">
      <c r="A71" s="404" t="str">
        <f ca="true">IF(ISBLANK('Data Summary'!A73),"",'Data Summary'!A73)</f>
        <v/>
      </c>
      <c r="B71" s="130"/>
      <c r="L71" s="130"/>
      <c r="V71" s="130"/>
      <c r="AF71" s="130"/>
      <c r="AP71" s="130"/>
      <c r="AZ71" s="130"/>
      <c r="BJ71" s="130"/>
      <c r="BT71" s="130"/>
      <c r="BU71" s="130"/>
      <c r="CD71" s="130"/>
      <c r="CN71" s="130"/>
      <c r="CX71" s="130"/>
      <c r="DH71" s="130"/>
      <c r="DR71" s="130"/>
      <c r="EB71" s="130"/>
      <c r="EL71" s="130"/>
      <c r="EV71" s="130"/>
      <c r="FF71" s="130"/>
      <c r="FP71" s="130"/>
      <c r="FZ71" s="130"/>
      <c r="GJ71" s="130"/>
      <c r="GT71" s="130"/>
      <c r="HD71" s="130"/>
      <c r="HN71" s="130"/>
      <c r="HX71" s="130"/>
      <c r="IH71" s="130"/>
      <c r="IR71" s="130"/>
    </row>
    <row xmlns:x14ac="http://schemas.microsoft.com/office/spreadsheetml/2009/9/ac" r="72" s="3" customFormat="true" x14ac:dyDescent="0.25">
      <c r="A72" s="404" t="str">
        <f ca="true">IF(ISBLANK('Data Summary'!A74),"",'Data Summary'!A74)</f>
        <v/>
      </c>
      <c r="B72" s="130"/>
      <c r="L72" s="130"/>
      <c r="V72" s="130"/>
      <c r="AF72" s="130"/>
      <c r="AP72" s="130"/>
      <c r="AZ72" s="130"/>
      <c r="BJ72" s="130"/>
      <c r="BT72" s="130"/>
      <c r="BU72" s="130"/>
      <c r="CD72" s="130"/>
      <c r="CN72" s="130"/>
      <c r="CX72" s="130"/>
      <c r="DH72" s="130"/>
      <c r="DR72" s="130"/>
      <c r="EB72" s="130"/>
      <c r="EL72" s="130"/>
      <c r="EV72" s="130"/>
      <c r="FF72" s="130"/>
      <c r="FP72" s="130"/>
      <c r="FZ72" s="130"/>
      <c r="GJ72" s="130"/>
      <c r="GT72" s="130"/>
      <c r="HD72" s="130"/>
      <c r="HN72" s="130"/>
      <c r="HX72" s="130"/>
      <c r="IH72" s="130"/>
      <c r="IR72" s="130"/>
    </row>
    <row xmlns:x14ac="http://schemas.microsoft.com/office/spreadsheetml/2009/9/ac" r="73" s="3" customFormat="true" x14ac:dyDescent="0.25">
      <c r="A73" s="404" t="str">
        <f ca="true">IF(ISBLANK('Data Summary'!A75),"",'Data Summary'!A75)</f>
        <v/>
      </c>
      <c r="B73" s="130"/>
      <c r="L73" s="130"/>
      <c r="V73" s="130"/>
      <c r="AF73" s="130"/>
      <c r="AP73" s="130"/>
      <c r="AZ73" s="130"/>
      <c r="BJ73" s="130"/>
      <c r="BT73" s="130"/>
      <c r="BU73" s="130"/>
      <c r="CD73" s="130"/>
      <c r="CN73" s="130"/>
      <c r="CX73" s="130"/>
      <c r="DH73" s="130"/>
      <c r="DR73" s="130"/>
      <c r="EB73" s="130"/>
      <c r="EL73" s="130"/>
      <c r="EV73" s="130"/>
      <c r="FF73" s="130"/>
      <c r="FP73" s="130"/>
      <c r="FZ73" s="130"/>
      <c r="GJ73" s="130"/>
      <c r="GT73" s="130"/>
      <c r="HD73" s="130"/>
      <c r="HN73" s="130"/>
      <c r="HX73" s="130"/>
      <c r="IH73" s="130"/>
      <c r="IR73" s="130"/>
    </row>
    <row xmlns:x14ac="http://schemas.microsoft.com/office/spreadsheetml/2009/9/ac" r="74" s="3" customFormat="true" x14ac:dyDescent="0.25">
      <c r="A74" s="404" t="str">
        <f ca="true">IF(ISBLANK('Data Summary'!A76),"",'Data Summary'!A76)</f>
        <v/>
      </c>
      <c r="B74" s="130"/>
      <c r="L74" s="130"/>
      <c r="V74" s="130"/>
      <c r="AF74" s="130"/>
      <c r="AP74" s="130"/>
      <c r="AZ74" s="130"/>
      <c r="BJ74" s="130"/>
      <c r="BT74" s="130"/>
      <c r="BU74" s="130"/>
      <c r="CD74" s="130"/>
      <c r="CN74" s="130"/>
      <c r="CX74" s="130"/>
      <c r="DH74" s="130"/>
      <c r="DR74" s="130"/>
      <c r="EB74" s="130"/>
      <c r="EL74" s="130"/>
      <c r="EV74" s="130"/>
      <c r="FF74" s="130"/>
      <c r="FP74" s="130"/>
      <c r="FZ74" s="130"/>
      <c r="GJ74" s="130"/>
      <c r="GT74" s="130"/>
      <c r="HD74" s="130"/>
      <c r="HN74" s="130"/>
      <c r="HX74" s="130"/>
      <c r="IH74" s="130"/>
      <c r="IR74" s="130"/>
    </row>
    <row xmlns:x14ac="http://schemas.microsoft.com/office/spreadsheetml/2009/9/ac" r="75" s="3" customFormat="true" x14ac:dyDescent="0.25">
      <c r="A75" s="404" t="str">
        <f ca="true">IF(ISBLANK('Data Summary'!A77),"",'Data Summary'!A77)</f>
        <v/>
      </c>
      <c r="B75" s="130"/>
      <c r="L75" s="130"/>
      <c r="V75" s="130"/>
      <c r="AF75" s="130"/>
      <c r="AP75" s="130"/>
      <c r="AZ75" s="130"/>
      <c r="BJ75" s="130"/>
      <c r="BT75" s="130"/>
      <c r="BU75" s="130"/>
      <c r="CD75" s="130"/>
      <c r="CN75" s="130"/>
      <c r="CX75" s="130"/>
      <c r="DH75" s="130"/>
      <c r="DR75" s="130"/>
      <c r="EB75" s="130"/>
      <c r="EL75" s="130"/>
      <c r="EV75" s="130"/>
      <c r="FF75" s="130"/>
      <c r="FP75" s="130"/>
      <c r="FZ75" s="130"/>
      <c r="GJ75" s="130"/>
      <c r="GT75" s="130"/>
      <c r="HD75" s="130"/>
      <c r="HN75" s="130"/>
      <c r="HX75" s="130"/>
      <c r="IH75" s="130"/>
      <c r="IR75" s="130"/>
    </row>
    <row xmlns:x14ac="http://schemas.microsoft.com/office/spreadsheetml/2009/9/ac" r="76" s="3" customFormat="true" x14ac:dyDescent="0.25">
      <c r="A76" s="404" t="str">
        <f ca="true">IF(ISBLANK('Data Summary'!A78),"",'Data Summary'!A78)</f>
        <v/>
      </c>
      <c r="B76" s="130"/>
      <c r="L76" s="130"/>
      <c r="V76" s="130"/>
      <c r="AF76" s="130"/>
      <c r="AP76" s="130"/>
      <c r="AZ76" s="130"/>
      <c r="BJ76" s="130"/>
      <c r="BT76" s="130"/>
      <c r="BU76" s="130"/>
      <c r="CD76" s="130"/>
      <c r="CN76" s="130"/>
      <c r="CX76" s="130"/>
      <c r="DH76" s="130"/>
      <c r="DR76" s="130"/>
      <c r="EB76" s="130"/>
      <c r="EL76" s="130"/>
      <c r="EV76" s="130"/>
      <c r="FF76" s="130"/>
      <c r="FP76" s="130"/>
      <c r="FZ76" s="130"/>
      <c r="GJ76" s="130"/>
      <c r="GT76" s="130"/>
      <c r="HD76" s="130"/>
      <c r="HN76" s="130"/>
      <c r="HX76" s="130"/>
      <c r="IH76" s="130"/>
      <c r="IR76" s="130"/>
    </row>
    <row xmlns:x14ac="http://schemas.microsoft.com/office/spreadsheetml/2009/9/ac" r="77" s="3" customFormat="true" x14ac:dyDescent="0.25">
      <c r="A77" s="404" t="str">
        <f ca="true">IF(ISBLANK('Data Summary'!A79),"",'Data Summary'!A79)</f>
        <v/>
      </c>
      <c r="B77" s="130"/>
      <c r="L77" s="130"/>
      <c r="V77" s="130"/>
      <c r="AF77" s="130"/>
      <c r="AP77" s="130"/>
      <c r="AZ77" s="130"/>
      <c r="BJ77" s="130"/>
      <c r="BT77" s="130"/>
      <c r="BU77" s="130"/>
      <c r="CD77" s="130"/>
      <c r="CN77" s="130"/>
      <c r="CX77" s="130"/>
      <c r="DH77" s="130"/>
      <c r="DR77" s="130"/>
      <c r="EB77" s="130"/>
      <c r="EL77" s="130"/>
      <c r="EV77" s="130"/>
      <c r="FF77" s="130"/>
      <c r="FP77" s="130"/>
      <c r="FZ77" s="130"/>
      <c r="GJ77" s="130"/>
      <c r="GT77" s="130"/>
      <c r="HD77" s="130"/>
      <c r="HN77" s="130"/>
      <c r="HX77" s="130"/>
      <c r="IH77" s="130"/>
      <c r="IR77" s="130"/>
    </row>
    <row xmlns:x14ac="http://schemas.microsoft.com/office/spreadsheetml/2009/9/ac" r="78" s="3" customFormat="true" x14ac:dyDescent="0.25">
      <c r="A78" s="404" t="str">
        <f ca="true">IF(ISBLANK('Data Summary'!A80),"",'Data Summary'!A80)</f>
        <v/>
      </c>
      <c r="B78" s="130"/>
      <c r="L78" s="130"/>
      <c r="V78" s="130"/>
      <c r="AF78" s="130"/>
      <c r="AP78" s="130"/>
      <c r="AZ78" s="130"/>
      <c r="BJ78" s="130"/>
      <c r="BT78" s="130"/>
      <c r="BU78" s="130"/>
      <c r="CD78" s="130"/>
      <c r="CN78" s="130"/>
      <c r="CX78" s="130"/>
      <c r="DH78" s="130"/>
      <c r="DR78" s="130"/>
      <c r="EB78" s="130"/>
      <c r="EL78" s="130"/>
      <c r="EV78" s="130"/>
      <c r="FF78" s="130"/>
      <c r="FP78" s="130"/>
      <c r="FZ78" s="130"/>
      <c r="GJ78" s="130"/>
      <c r="GT78" s="130"/>
      <c r="HD78" s="130"/>
      <c r="HN78" s="130"/>
      <c r="HX78" s="130"/>
      <c r="IH78" s="130"/>
      <c r="IR78" s="130"/>
    </row>
    <row xmlns:x14ac="http://schemas.microsoft.com/office/spreadsheetml/2009/9/ac" r="79" s="3" customFormat="true" x14ac:dyDescent="0.25">
      <c r="A79" s="404" t="str">
        <f ca="true">IF(ISBLANK('Data Summary'!A81),"",'Data Summary'!A81)</f>
        <v/>
      </c>
      <c r="B79" s="130"/>
      <c r="L79" s="130"/>
      <c r="V79" s="130"/>
      <c r="AF79" s="130"/>
      <c r="AP79" s="130"/>
      <c r="AZ79" s="130"/>
      <c r="BJ79" s="130"/>
      <c r="BT79" s="130"/>
      <c r="BU79" s="130"/>
      <c r="CD79" s="130"/>
      <c r="CN79" s="130"/>
      <c r="CX79" s="130"/>
      <c r="DH79" s="130"/>
      <c r="DR79" s="130"/>
      <c r="EB79" s="130"/>
      <c r="EL79" s="130"/>
      <c r="EV79" s="130"/>
      <c r="FF79" s="130"/>
      <c r="FP79" s="130"/>
      <c r="FZ79" s="130"/>
      <c r="GJ79" s="130"/>
      <c r="GT79" s="130"/>
      <c r="HD79" s="130"/>
      <c r="HN79" s="130"/>
      <c r="HX79" s="130"/>
      <c r="IH79" s="130"/>
      <c r="IR79" s="130"/>
    </row>
    <row xmlns:x14ac="http://schemas.microsoft.com/office/spreadsheetml/2009/9/ac" r="80" s="3" customFormat="true" x14ac:dyDescent="0.25">
      <c r="A80" s="404" t="str">
        <f ca="true">IF(ISBLANK('Data Summary'!A82),"",'Data Summary'!A82)</f>
        <v/>
      </c>
      <c r="B80" s="130"/>
      <c r="L80" s="130"/>
      <c r="V80" s="130"/>
      <c r="AF80" s="130"/>
      <c r="AP80" s="130"/>
      <c r="AZ80" s="130"/>
      <c r="BJ80" s="130"/>
      <c r="BT80" s="130"/>
      <c r="BU80" s="130"/>
      <c r="CD80" s="130"/>
      <c r="CN80" s="130"/>
      <c r="CX80" s="130"/>
      <c r="DH80" s="130"/>
      <c r="DR80" s="130"/>
      <c r="EB80" s="130"/>
      <c r="EL80" s="130"/>
      <c r="EV80" s="130"/>
      <c r="FF80" s="130"/>
      <c r="FP80" s="130"/>
      <c r="FZ80" s="130"/>
      <c r="GJ80" s="130"/>
      <c r="GT80" s="130"/>
      <c r="HD80" s="130"/>
      <c r="HN80" s="130"/>
      <c r="HX80" s="130"/>
      <c r="IH80" s="130"/>
      <c r="IR80" s="130"/>
    </row>
    <row xmlns:x14ac="http://schemas.microsoft.com/office/spreadsheetml/2009/9/ac" r="81" s="3" customFormat="true" x14ac:dyDescent="0.25">
      <c r="A81" s="404" t="str">
        <f ca="true">IF(ISBLANK('Data Summary'!A83),"",'Data Summary'!A83)</f>
        <v/>
      </c>
      <c r="B81" s="130"/>
      <c r="L81" s="130"/>
      <c r="V81" s="130"/>
      <c r="AF81" s="130"/>
      <c r="AP81" s="130"/>
      <c r="AZ81" s="130"/>
      <c r="BJ81" s="130"/>
      <c r="BT81" s="130"/>
      <c r="BU81" s="130"/>
      <c r="CD81" s="130"/>
      <c r="CN81" s="130"/>
      <c r="CX81" s="130"/>
      <c r="DH81" s="130"/>
      <c r="DR81" s="130"/>
      <c r="EB81" s="130"/>
      <c r="EL81" s="130"/>
      <c r="EV81" s="130"/>
      <c r="FF81" s="130"/>
      <c r="FP81" s="130"/>
      <c r="FZ81" s="130"/>
      <c r="GJ81" s="130"/>
      <c r="GT81" s="130"/>
      <c r="HD81" s="130"/>
      <c r="HN81" s="130"/>
      <c r="HX81" s="130"/>
      <c r="IH81" s="130"/>
      <c r="IR81" s="130"/>
    </row>
    <row xmlns:x14ac="http://schemas.microsoft.com/office/spreadsheetml/2009/9/ac" r="82" s="3" customFormat="true" x14ac:dyDescent="0.25">
      <c r="A82" s="404" t="str">
        <f ca="true">IF(ISBLANK('Data Summary'!A84),"",'Data Summary'!A84)</f>
        <v/>
      </c>
      <c r="B82" s="130"/>
      <c r="L82" s="130"/>
      <c r="V82" s="130"/>
      <c r="AF82" s="130"/>
      <c r="AP82" s="130"/>
      <c r="AZ82" s="130"/>
      <c r="BJ82" s="130"/>
      <c r="BT82" s="130"/>
      <c r="BU82" s="130"/>
      <c r="CD82" s="130"/>
      <c r="CN82" s="130"/>
      <c r="CX82" s="130"/>
      <c r="DH82" s="130"/>
      <c r="DR82" s="130"/>
      <c r="EB82" s="130"/>
      <c r="EL82" s="130"/>
      <c r="EV82" s="130"/>
      <c r="FF82" s="130"/>
      <c r="FP82" s="130"/>
      <c r="FZ82" s="130"/>
      <c r="GJ82" s="130"/>
      <c r="GT82" s="130"/>
      <c r="HD82" s="130"/>
      <c r="HN82" s="130"/>
      <c r="HX82" s="130"/>
      <c r="IH82" s="130"/>
      <c r="IR82" s="130"/>
    </row>
    <row xmlns:x14ac="http://schemas.microsoft.com/office/spreadsheetml/2009/9/ac" r="83" s="3" customFormat="true" x14ac:dyDescent="0.25">
      <c r="A83" s="404" t="str">
        <f ca="true">IF(ISBLANK('Data Summary'!A85),"",'Data Summary'!A85)</f>
        <v/>
      </c>
      <c r="B83" s="130"/>
      <c r="L83" s="130"/>
      <c r="V83" s="130"/>
      <c r="AF83" s="130"/>
      <c r="AP83" s="130"/>
      <c r="AZ83" s="130"/>
      <c r="BJ83" s="130"/>
      <c r="BT83" s="130"/>
      <c r="BU83" s="130"/>
      <c r="CD83" s="130"/>
      <c r="CN83" s="130"/>
      <c r="CX83" s="130"/>
      <c r="DH83" s="130"/>
      <c r="DR83" s="130"/>
      <c r="EB83" s="130"/>
      <c r="EL83" s="130"/>
      <c r="EV83" s="130"/>
      <c r="FF83" s="130"/>
      <c r="FP83" s="130"/>
      <c r="FZ83" s="130"/>
      <c r="GJ83" s="130"/>
      <c r="GT83" s="130"/>
      <c r="HD83" s="130"/>
      <c r="HN83" s="130"/>
      <c r="HX83" s="130"/>
      <c r="IH83" s="130"/>
      <c r="IR83" s="130"/>
    </row>
    <row xmlns:x14ac="http://schemas.microsoft.com/office/spreadsheetml/2009/9/ac" r="84" s="3" customFormat="true" x14ac:dyDescent="0.25">
      <c r="A84" s="404" t="str">
        <f ca="true">IF(ISBLANK('Data Summary'!A86),"",'Data Summary'!A86)</f>
        <v/>
      </c>
      <c r="B84" s="130"/>
      <c r="L84" s="130"/>
      <c r="V84" s="130"/>
      <c r="AF84" s="130"/>
      <c r="AP84" s="130"/>
      <c r="AZ84" s="130"/>
      <c r="BJ84" s="130"/>
      <c r="BT84" s="130"/>
      <c r="BU84" s="130"/>
      <c r="CD84" s="130"/>
      <c r="CN84" s="130"/>
      <c r="CX84" s="130"/>
      <c r="DH84" s="130"/>
      <c r="DR84" s="130"/>
      <c r="EB84" s="130"/>
      <c r="EL84" s="130"/>
      <c r="EV84" s="130"/>
      <c r="FF84" s="130"/>
      <c r="FP84" s="130"/>
      <c r="FZ84" s="130"/>
      <c r="GJ84" s="130"/>
      <c r="GT84" s="130"/>
      <c r="HD84" s="130"/>
      <c r="HN84" s="130"/>
      <c r="HX84" s="130"/>
      <c r="IH84" s="130"/>
      <c r="IR84" s="130"/>
    </row>
    <row xmlns:x14ac="http://schemas.microsoft.com/office/spreadsheetml/2009/9/ac" r="85" s="3" customFormat="true" x14ac:dyDescent="0.25">
      <c r="A85" s="404" t="str">
        <f ca="true">IF(ISBLANK('Data Summary'!A87),"",'Data Summary'!A87)</f>
        <v/>
      </c>
      <c r="B85" s="130"/>
      <c r="L85" s="130"/>
      <c r="V85" s="130"/>
      <c r="AF85" s="130"/>
      <c r="AP85" s="130"/>
      <c r="AZ85" s="130"/>
      <c r="BJ85" s="130"/>
      <c r="BT85" s="130"/>
      <c r="BU85" s="130"/>
      <c r="CD85" s="130"/>
      <c r="CN85" s="130"/>
      <c r="CX85" s="130"/>
      <c r="DH85" s="130"/>
      <c r="DR85" s="130"/>
      <c r="EB85" s="130"/>
      <c r="EL85" s="130"/>
      <c r="EV85" s="130"/>
      <c r="FF85" s="130"/>
      <c r="FP85" s="130"/>
      <c r="FZ85" s="130"/>
      <c r="GJ85" s="130"/>
      <c r="GT85" s="130"/>
      <c r="HD85" s="130"/>
      <c r="HN85" s="130"/>
      <c r="HX85" s="130"/>
      <c r="IH85" s="130"/>
      <c r="IR85" s="130"/>
    </row>
    <row xmlns:x14ac="http://schemas.microsoft.com/office/spreadsheetml/2009/9/ac" r="86" s="3" customFormat="true" x14ac:dyDescent="0.25">
      <c r="A86" s="404" t="str">
        <f ca="true">IF(ISBLANK('Data Summary'!A88),"",'Data Summary'!A88)</f>
        <v/>
      </c>
      <c r="B86" s="130"/>
      <c r="L86" s="130"/>
      <c r="V86" s="130"/>
      <c r="AF86" s="130"/>
      <c r="AP86" s="130"/>
      <c r="AZ86" s="130"/>
      <c r="BJ86" s="130"/>
      <c r="BT86" s="130"/>
      <c r="BU86" s="130"/>
      <c r="CD86" s="130"/>
      <c r="CN86" s="130"/>
      <c r="CX86" s="130"/>
      <c r="DH86" s="130"/>
      <c r="DR86" s="130"/>
      <c r="EB86" s="130"/>
      <c r="EL86" s="130"/>
      <c r="EV86" s="130"/>
      <c r="FF86" s="130"/>
      <c r="FP86" s="130"/>
      <c r="FZ86" s="130"/>
      <c r="GJ86" s="130"/>
      <c r="GT86" s="130"/>
      <c r="HD86" s="130"/>
      <c r="HN86" s="130"/>
      <c r="HX86" s="130"/>
      <c r="IH86" s="130"/>
      <c r="IR86" s="130"/>
    </row>
    <row xmlns:x14ac="http://schemas.microsoft.com/office/spreadsheetml/2009/9/ac" r="87" s="3" customFormat="true" x14ac:dyDescent="0.25">
      <c r="A87" s="404" t="str">
        <f ca="true">IF(ISBLANK('Data Summary'!A89),"",'Data Summary'!A89)</f>
        <v/>
      </c>
      <c r="B87" s="130"/>
      <c r="L87" s="130"/>
      <c r="V87" s="130"/>
      <c r="AF87" s="130"/>
      <c r="AP87" s="130"/>
      <c r="AZ87" s="130"/>
      <c r="BJ87" s="130"/>
      <c r="BT87" s="130"/>
      <c r="BU87" s="130"/>
      <c r="CD87" s="130"/>
      <c r="CN87" s="130"/>
      <c r="CX87" s="130"/>
      <c r="DH87" s="130"/>
      <c r="DR87" s="130"/>
      <c r="EB87" s="130"/>
      <c r="EL87" s="130"/>
      <c r="EV87" s="130"/>
      <c r="FF87" s="130"/>
      <c r="FP87" s="130"/>
      <c r="FZ87" s="130"/>
      <c r="GJ87" s="130"/>
      <c r="GT87" s="130"/>
      <c r="HD87" s="130"/>
      <c r="HN87" s="130"/>
      <c r="HX87" s="130"/>
      <c r="IH87" s="130"/>
      <c r="IR87" s="130"/>
    </row>
    <row xmlns:x14ac="http://schemas.microsoft.com/office/spreadsheetml/2009/9/ac" r="88" s="3" customFormat="true" x14ac:dyDescent="0.25">
      <c r="A88" s="404" t="str">
        <f ca="true">IF(ISBLANK('Data Summary'!A90),"",'Data Summary'!A90)</f>
        <v/>
      </c>
      <c r="B88" s="130"/>
      <c r="L88" s="130"/>
      <c r="V88" s="130"/>
      <c r="AF88" s="130"/>
      <c r="AP88" s="130"/>
      <c r="AZ88" s="130"/>
      <c r="BJ88" s="130"/>
      <c r="BT88" s="130"/>
      <c r="BU88" s="130"/>
      <c r="CD88" s="130"/>
      <c r="CN88" s="130"/>
      <c r="CX88" s="130"/>
      <c r="DH88" s="130"/>
      <c r="DR88" s="130"/>
      <c r="EB88" s="130"/>
      <c r="EL88" s="130"/>
      <c r="EV88" s="130"/>
      <c r="FF88" s="130"/>
      <c r="FP88" s="130"/>
      <c r="FZ88" s="130"/>
      <c r="GJ88" s="130"/>
      <c r="GT88" s="130"/>
      <c r="HD88" s="130"/>
      <c r="HN88" s="130"/>
      <c r="HX88" s="130"/>
      <c r="IH88" s="130"/>
      <c r="IR88" s="130"/>
    </row>
    <row xmlns:x14ac="http://schemas.microsoft.com/office/spreadsheetml/2009/9/ac" r="89" s="3" customFormat="true" x14ac:dyDescent="0.25">
      <c r="A89" s="404" t="str">
        <f ca="true">IF(ISBLANK('Data Summary'!A91),"",'Data Summary'!A91)</f>
        <v/>
      </c>
      <c r="B89" s="130"/>
      <c r="L89" s="130"/>
      <c r="V89" s="130"/>
      <c r="AF89" s="130"/>
      <c r="AP89" s="130"/>
      <c r="AZ89" s="130"/>
      <c r="BJ89" s="130"/>
      <c r="BT89" s="130"/>
      <c r="BU89" s="130"/>
      <c r="CD89" s="130"/>
      <c r="CN89" s="130"/>
      <c r="CX89" s="130"/>
      <c r="DH89" s="130"/>
      <c r="DR89" s="130"/>
      <c r="EB89" s="130"/>
      <c r="EL89" s="130"/>
      <c r="EV89" s="130"/>
      <c r="FF89" s="130"/>
      <c r="FP89" s="130"/>
      <c r="FZ89" s="130"/>
      <c r="GJ89" s="130"/>
      <c r="GT89" s="130"/>
      <c r="HD89" s="130"/>
      <c r="HN89" s="130"/>
      <c r="HX89" s="130"/>
      <c r="IH89" s="130"/>
      <c r="IR89" s="130"/>
    </row>
    <row xmlns:x14ac="http://schemas.microsoft.com/office/spreadsheetml/2009/9/ac" r="90" s="3" customFormat="true" x14ac:dyDescent="0.25">
      <c r="A90" s="404" t="str">
        <f ca="true">IF(ISBLANK('Data Summary'!A92),"",'Data Summary'!A92)</f>
        <v/>
      </c>
      <c r="B90" s="130"/>
      <c r="L90" s="130"/>
      <c r="V90" s="130"/>
      <c r="AF90" s="130"/>
      <c r="AP90" s="130"/>
      <c r="AZ90" s="130"/>
      <c r="BJ90" s="130"/>
      <c r="BT90" s="130"/>
      <c r="BU90" s="130"/>
      <c r="CD90" s="130"/>
      <c r="CN90" s="130"/>
      <c r="CX90" s="130"/>
      <c r="DH90" s="130"/>
      <c r="DR90" s="130"/>
      <c r="EB90" s="130"/>
      <c r="EL90" s="130"/>
      <c r="EV90" s="130"/>
      <c r="FF90" s="130"/>
      <c r="FP90" s="130"/>
      <c r="FZ90" s="130"/>
      <c r="GJ90" s="130"/>
      <c r="GT90" s="130"/>
      <c r="HD90" s="130"/>
      <c r="HN90" s="130"/>
      <c r="HX90" s="130"/>
      <c r="IH90" s="130"/>
      <c r="IR90" s="130"/>
    </row>
    <row xmlns:x14ac="http://schemas.microsoft.com/office/spreadsheetml/2009/9/ac" r="91" s="3" customFormat="true" x14ac:dyDescent="0.25">
      <c r="A91" s="404" t="str">
        <f ca="true">IF(ISBLANK('Data Summary'!A93),"",'Data Summary'!A93)</f>
        <v/>
      </c>
      <c r="B91" s="130"/>
      <c r="L91" s="130"/>
      <c r="V91" s="130"/>
      <c r="AF91" s="130"/>
      <c r="AP91" s="130"/>
      <c r="AZ91" s="130"/>
      <c r="BJ91" s="130"/>
      <c r="BT91" s="130"/>
      <c r="BU91" s="130"/>
      <c r="CD91" s="130"/>
      <c r="CN91" s="130"/>
      <c r="CX91" s="130"/>
      <c r="DH91" s="130"/>
      <c r="DR91" s="130"/>
      <c r="EB91" s="130"/>
      <c r="EL91" s="130"/>
      <c r="EV91" s="130"/>
      <c r="FF91" s="130"/>
      <c r="FP91" s="130"/>
      <c r="FZ91" s="130"/>
      <c r="GJ91" s="130"/>
      <c r="GT91" s="130"/>
      <c r="HD91" s="130"/>
      <c r="HN91" s="130"/>
      <c r="HX91" s="130"/>
      <c r="IH91" s="130"/>
      <c r="IR91" s="130"/>
    </row>
    <row xmlns:x14ac="http://schemas.microsoft.com/office/spreadsheetml/2009/9/ac" r="92" s="3" customFormat="true" x14ac:dyDescent="0.25">
      <c r="A92" s="404" t="str">
        <f ca="true">IF(ISBLANK('Data Summary'!A94),"",'Data Summary'!A94)</f>
        <v/>
      </c>
      <c r="B92" s="130"/>
      <c r="L92" s="130"/>
      <c r="V92" s="130"/>
      <c r="AF92" s="130"/>
      <c r="AP92" s="130"/>
      <c r="AZ92" s="130"/>
      <c r="BJ92" s="130"/>
      <c r="BT92" s="130"/>
      <c r="BU92" s="130"/>
      <c r="CD92" s="130"/>
      <c r="CN92" s="130"/>
      <c r="CX92" s="130"/>
      <c r="DH92" s="130"/>
      <c r="DR92" s="130"/>
      <c r="EB92" s="130"/>
      <c r="EL92" s="130"/>
      <c r="EV92" s="130"/>
      <c r="FF92" s="130"/>
      <c r="FP92" s="130"/>
      <c r="FZ92" s="130"/>
      <c r="GJ92" s="130"/>
      <c r="GT92" s="130"/>
      <c r="HD92" s="130"/>
      <c r="HN92" s="130"/>
      <c r="HX92" s="130"/>
      <c r="IH92" s="130"/>
      <c r="IR92" s="130"/>
    </row>
    <row xmlns:x14ac="http://schemas.microsoft.com/office/spreadsheetml/2009/9/ac" r="93" s="3" customFormat="true" x14ac:dyDescent="0.25">
      <c r="A93" s="404" t="str">
        <f ca="true">IF(ISBLANK('Data Summary'!A95),"",'Data Summary'!A95)</f>
        <v/>
      </c>
      <c r="B93" s="130"/>
      <c r="L93" s="130"/>
      <c r="V93" s="130"/>
      <c r="AF93" s="130"/>
      <c r="AP93" s="130"/>
      <c r="AZ93" s="130"/>
      <c r="BJ93" s="130"/>
      <c r="BT93" s="130"/>
      <c r="BU93" s="130"/>
      <c r="CD93" s="130"/>
      <c r="CN93" s="130"/>
      <c r="CX93" s="130"/>
      <c r="DH93" s="130"/>
      <c r="DR93" s="130"/>
      <c r="EB93" s="130"/>
      <c r="EL93" s="130"/>
      <c r="EV93" s="130"/>
      <c r="FF93" s="130"/>
      <c r="FP93" s="130"/>
      <c r="FZ93" s="130"/>
      <c r="GJ93" s="130"/>
      <c r="GT93" s="130"/>
      <c r="HD93" s="130"/>
      <c r="HN93" s="130"/>
      <c r="HX93" s="130"/>
      <c r="IH93" s="130"/>
      <c r="IR93" s="130"/>
    </row>
    <row xmlns:x14ac="http://schemas.microsoft.com/office/spreadsheetml/2009/9/ac" r="94" s="3" customFormat="true" x14ac:dyDescent="0.25">
      <c r="A94" s="404" t="str">
        <f ca="true">IF(ISBLANK('Data Summary'!A96),"",'Data Summary'!A96)</f>
        <v/>
      </c>
      <c r="B94" s="130"/>
      <c r="L94" s="130"/>
      <c r="V94" s="130"/>
      <c r="AF94" s="130"/>
      <c r="AP94" s="130"/>
      <c r="AZ94" s="130"/>
      <c r="BJ94" s="130"/>
      <c r="BT94" s="130"/>
      <c r="BU94" s="130"/>
      <c r="CD94" s="130"/>
      <c r="CN94" s="130"/>
      <c r="CX94" s="130"/>
      <c r="DH94" s="130"/>
      <c r="DR94" s="130"/>
      <c r="EB94" s="130"/>
      <c r="EL94" s="130"/>
      <c r="EV94" s="130"/>
      <c r="FF94" s="130"/>
      <c r="FP94" s="130"/>
      <c r="FZ94" s="130"/>
      <c r="GJ94" s="130"/>
      <c r="GT94" s="130"/>
      <c r="HD94" s="130"/>
      <c r="HN94" s="130"/>
      <c r="HX94" s="130"/>
      <c r="IH94" s="130"/>
      <c r="IR94" s="130"/>
    </row>
    <row xmlns:x14ac="http://schemas.microsoft.com/office/spreadsheetml/2009/9/ac" r="95" s="3" customFormat="true" x14ac:dyDescent="0.25">
      <c r="A95" s="404" t="str">
        <f ca="true">IF(ISBLANK('Data Summary'!A97),"",'Data Summary'!A97)</f>
        <v/>
      </c>
      <c r="B95" s="130"/>
      <c r="L95" s="130"/>
      <c r="V95" s="130"/>
      <c r="AF95" s="130"/>
      <c r="AP95" s="130"/>
      <c r="AZ95" s="130"/>
      <c r="BJ95" s="130"/>
      <c r="BT95" s="130"/>
      <c r="BU95" s="130"/>
      <c r="CD95" s="130"/>
      <c r="CN95" s="130"/>
      <c r="CX95" s="130"/>
      <c r="DH95" s="130"/>
      <c r="DR95" s="130"/>
      <c r="EB95" s="130"/>
      <c r="EL95" s="130"/>
      <c r="EV95" s="130"/>
      <c r="FF95" s="130"/>
      <c r="FP95" s="130"/>
      <c r="FZ95" s="130"/>
      <c r="GJ95" s="130"/>
      <c r="GT95" s="130"/>
      <c r="HD95" s="130"/>
      <c r="HN95" s="130"/>
      <c r="HX95" s="130"/>
      <c r="IH95" s="130"/>
      <c r="IR95" s="130"/>
    </row>
    <row xmlns:x14ac="http://schemas.microsoft.com/office/spreadsheetml/2009/9/ac" r="96" s="3" customFormat="true" x14ac:dyDescent="0.25">
      <c r="A96" s="404" t="str">
        <f ca="true">IF(ISBLANK('Data Summary'!A98),"",'Data Summary'!A98)</f>
        <v/>
      </c>
      <c r="B96" s="130"/>
      <c r="L96" s="130"/>
      <c r="V96" s="130"/>
      <c r="AF96" s="130"/>
      <c r="AP96" s="130"/>
      <c r="AZ96" s="130"/>
      <c r="BJ96" s="130"/>
      <c r="BT96" s="130"/>
      <c r="BU96" s="130"/>
      <c r="CD96" s="130"/>
      <c r="CN96" s="130"/>
      <c r="CX96" s="130"/>
      <c r="DH96" s="130"/>
      <c r="DR96" s="130"/>
      <c r="EB96" s="130"/>
      <c r="EL96" s="130"/>
      <c r="EV96" s="130"/>
      <c r="FF96" s="130"/>
      <c r="FP96" s="130"/>
      <c r="FZ96" s="130"/>
      <c r="GJ96" s="130"/>
      <c r="GT96" s="130"/>
      <c r="HD96" s="130"/>
      <c r="HN96" s="130"/>
      <c r="HX96" s="130"/>
      <c r="IH96" s="130"/>
      <c r="IR96" s="130"/>
    </row>
    <row xmlns:x14ac="http://schemas.microsoft.com/office/spreadsheetml/2009/9/ac" r="97" s="3" customFormat="true" x14ac:dyDescent="0.25">
      <c r="A97" s="404" t="str">
        <f ca="true">IF(ISBLANK('Data Summary'!A99),"",'Data Summary'!A99)</f>
        <v/>
      </c>
      <c r="B97" s="130"/>
      <c r="L97" s="130"/>
      <c r="V97" s="130"/>
      <c r="AF97" s="130"/>
      <c r="AP97" s="130"/>
      <c r="AZ97" s="130"/>
      <c r="BJ97" s="130"/>
      <c r="BT97" s="130"/>
      <c r="BU97" s="130"/>
      <c r="CD97" s="130"/>
      <c r="CN97" s="130"/>
      <c r="CX97" s="130"/>
      <c r="DH97" s="130"/>
      <c r="DR97" s="130"/>
      <c r="EB97" s="130"/>
      <c r="EL97" s="130"/>
      <c r="EV97" s="130"/>
      <c r="FF97" s="130"/>
      <c r="FP97" s="130"/>
      <c r="FZ97" s="130"/>
      <c r="GJ97" s="130"/>
      <c r="GT97" s="130"/>
      <c r="HD97" s="130"/>
      <c r="HN97" s="130"/>
      <c r="HX97" s="130"/>
      <c r="IH97" s="130"/>
      <c r="IR97" s="130"/>
    </row>
    <row xmlns:x14ac="http://schemas.microsoft.com/office/spreadsheetml/2009/9/ac" r="98" s="3" customFormat="true" x14ac:dyDescent="0.25">
      <c r="A98" s="404" t="str">
        <f ca="true">IF(ISBLANK('Data Summary'!A100),"",'Data Summary'!A100)</f>
        <v/>
      </c>
      <c r="B98" s="130"/>
      <c r="L98" s="130"/>
      <c r="V98" s="130"/>
      <c r="AF98" s="130"/>
      <c r="AP98" s="130"/>
      <c r="AZ98" s="130"/>
      <c r="BJ98" s="130"/>
      <c r="BT98" s="130"/>
      <c r="BU98" s="130"/>
      <c r="CD98" s="130"/>
      <c r="CN98" s="130"/>
      <c r="CX98" s="130"/>
      <c r="DH98" s="130"/>
      <c r="DR98" s="130"/>
      <c r="EB98" s="130"/>
      <c r="EL98" s="130"/>
      <c r="EV98" s="130"/>
      <c r="FF98" s="130"/>
      <c r="FP98" s="130"/>
      <c r="FZ98" s="130"/>
      <c r="GJ98" s="130"/>
      <c r="GT98" s="130"/>
      <c r="HD98" s="130"/>
      <c r="HN98" s="130"/>
      <c r="HX98" s="130"/>
      <c r="IH98" s="130"/>
      <c r="IR98" s="130"/>
    </row>
    <row xmlns:x14ac="http://schemas.microsoft.com/office/spreadsheetml/2009/9/ac" r="99" s="3" customFormat="true" x14ac:dyDescent="0.25">
      <c r="A99" s="404" t="str">
        <f ca="true">IF(ISBLANK('Data Summary'!A101),"",'Data Summary'!A101)</f>
        <v/>
      </c>
      <c r="B99" s="130"/>
      <c r="L99" s="130"/>
      <c r="V99" s="130"/>
      <c r="AF99" s="130"/>
      <c r="AP99" s="130"/>
      <c r="AZ99" s="130"/>
      <c r="BJ99" s="130"/>
      <c r="BT99" s="130"/>
      <c r="BU99" s="130"/>
      <c r="CD99" s="130"/>
      <c r="CN99" s="130"/>
      <c r="CX99" s="130"/>
      <c r="DH99" s="130"/>
      <c r="DR99" s="130"/>
      <c r="EB99" s="130"/>
      <c r="EL99" s="130"/>
      <c r="EV99" s="130"/>
      <c r="FF99" s="130"/>
      <c r="FP99" s="130"/>
      <c r="FZ99" s="130"/>
      <c r="GJ99" s="130"/>
      <c r="GT99" s="130"/>
      <c r="HD99" s="130"/>
      <c r="HN99" s="130"/>
      <c r="HX99" s="130"/>
      <c r="IH99" s="130"/>
      <c r="IR99" s="130"/>
    </row>
    <row xmlns:x14ac="http://schemas.microsoft.com/office/spreadsheetml/2009/9/ac" r="100" s="3" customFormat="true" x14ac:dyDescent="0.25">
      <c r="A100" s="404" t="str">
        <f ca="true">IF(ISBLANK('Data Summary'!A102),"",'Data Summary'!A102)</f>
        <v/>
      </c>
      <c r="B100" s="130"/>
      <c r="L100" s="130"/>
      <c r="V100" s="130"/>
      <c r="AF100" s="130"/>
      <c r="AP100" s="130"/>
      <c r="AZ100" s="130"/>
      <c r="BJ100" s="130"/>
      <c r="BT100" s="130"/>
      <c r="BU100" s="130"/>
      <c r="CD100" s="130"/>
      <c r="CN100" s="130"/>
      <c r="CX100" s="130"/>
      <c r="DH100" s="130"/>
      <c r="DR100" s="130"/>
      <c r="EB100" s="130"/>
      <c r="EL100" s="130"/>
      <c r="EV100" s="130"/>
      <c r="FF100" s="130"/>
      <c r="FP100" s="130"/>
      <c r="FZ100" s="130"/>
      <c r="GJ100" s="130"/>
      <c r="GT100" s="130"/>
      <c r="HD100" s="130"/>
      <c r="HN100" s="130"/>
      <c r="HX100" s="130"/>
      <c r="IH100" s="130"/>
      <c r="IR100" s="130"/>
    </row>
    <row xmlns:x14ac="http://schemas.microsoft.com/office/spreadsheetml/2009/9/ac" r="101" s="3" customFormat="true" x14ac:dyDescent="0.25">
      <c r="A101" s="404" t="str">
        <f ca="true">IF(ISBLANK('Data Summary'!A103),"",'Data Summary'!A103)</f>
        <v/>
      </c>
      <c r="B101" s="130"/>
      <c r="L101" s="130"/>
      <c r="V101" s="130"/>
      <c r="AF101" s="130"/>
      <c r="AP101" s="130"/>
      <c r="AZ101" s="130"/>
      <c r="BJ101" s="130"/>
      <c r="BT101" s="130"/>
      <c r="BU101" s="130"/>
      <c r="CD101" s="130"/>
      <c r="CN101" s="130"/>
      <c r="CX101" s="130"/>
      <c r="DH101" s="130"/>
      <c r="DR101" s="130"/>
      <c r="EB101" s="130"/>
      <c r="EL101" s="130"/>
      <c r="EV101" s="130"/>
      <c r="FF101" s="130"/>
      <c r="FP101" s="130"/>
      <c r="FZ101" s="130"/>
      <c r="GJ101" s="130"/>
      <c r="GT101" s="130"/>
      <c r="HD101" s="130"/>
      <c r="HN101" s="130"/>
      <c r="HX101" s="130"/>
      <c r="IH101" s="130"/>
      <c r="IR101" s="130"/>
    </row>
    <row xmlns:x14ac="http://schemas.microsoft.com/office/spreadsheetml/2009/9/ac" r="102" s="3" customFormat="true" x14ac:dyDescent="0.25">
      <c r="A102" s="404" t="str">
        <f ca="true">IF(ISBLANK('Data Summary'!A104),"",'Data Summary'!A104)</f>
        <v/>
      </c>
      <c r="B102" s="130"/>
      <c r="L102" s="130"/>
      <c r="V102" s="130"/>
      <c r="AF102" s="130"/>
      <c r="AP102" s="130"/>
      <c r="AZ102" s="130"/>
      <c r="BJ102" s="130"/>
      <c r="BT102" s="130"/>
      <c r="BU102" s="130"/>
      <c r="CD102" s="130"/>
      <c r="CN102" s="130"/>
      <c r="CX102" s="130"/>
      <c r="DH102" s="130"/>
      <c r="DR102" s="130"/>
      <c r="EB102" s="130"/>
      <c r="EL102" s="130"/>
      <c r="EV102" s="130"/>
      <c r="FF102" s="130"/>
      <c r="FP102" s="130"/>
      <c r="FZ102" s="130"/>
      <c r="GJ102" s="130"/>
      <c r="GT102" s="130"/>
      <c r="HD102" s="130"/>
      <c r="HN102" s="130"/>
      <c r="HX102" s="130"/>
      <c r="IH102" s="130"/>
      <c r="IR102" s="130"/>
    </row>
    <row xmlns:x14ac="http://schemas.microsoft.com/office/spreadsheetml/2009/9/ac" r="103" s="3" customFormat="true" x14ac:dyDescent="0.25">
      <c r="A103" s="404" t="str">
        <f ca="true">IF(ISBLANK('Data Summary'!A105),"",'Data Summary'!A105)</f>
        <v/>
      </c>
      <c r="B103" s="130"/>
      <c r="L103" s="130"/>
      <c r="V103" s="130"/>
      <c r="AF103" s="130"/>
      <c r="AP103" s="130"/>
      <c r="AZ103" s="130"/>
      <c r="BJ103" s="130"/>
      <c r="BT103" s="130"/>
      <c r="BU103" s="130"/>
      <c r="CD103" s="130"/>
      <c r="CN103" s="130"/>
      <c r="CX103" s="130"/>
      <c r="DH103" s="130"/>
      <c r="DR103" s="130"/>
      <c r="EB103" s="130"/>
      <c r="EL103" s="130"/>
      <c r="EV103" s="130"/>
      <c r="FF103" s="130"/>
      <c r="FP103" s="130"/>
      <c r="FZ103" s="130"/>
      <c r="GJ103" s="130"/>
      <c r="GT103" s="130"/>
      <c r="HD103" s="130"/>
      <c r="HN103" s="130"/>
      <c r="HX103" s="130"/>
      <c r="IH103" s="130"/>
      <c r="IR103" s="130"/>
    </row>
    <row xmlns:x14ac="http://schemas.microsoft.com/office/spreadsheetml/2009/9/ac" r="104" s="3" customFormat="true" x14ac:dyDescent="0.25">
      <c r="A104" s="404" t="str">
        <f ca="true">IF(ISBLANK('Data Summary'!A106),"",'Data Summary'!A106)</f>
        <v/>
      </c>
      <c r="B104" s="130"/>
      <c r="L104" s="130"/>
      <c r="V104" s="130"/>
      <c r="AF104" s="130"/>
      <c r="AP104" s="130"/>
      <c r="AZ104" s="130"/>
      <c r="BJ104" s="130"/>
      <c r="BT104" s="130"/>
      <c r="BU104" s="130"/>
      <c r="CD104" s="130"/>
      <c r="CN104" s="130"/>
      <c r="CX104" s="130"/>
      <c r="DH104" s="130"/>
      <c r="DR104" s="130"/>
      <c r="EB104" s="130"/>
      <c r="EL104" s="130"/>
      <c r="EV104" s="130"/>
      <c r="FF104" s="130"/>
      <c r="FP104" s="130"/>
      <c r="FZ104" s="130"/>
      <c r="GJ104" s="130"/>
      <c r="GT104" s="130"/>
      <c r="HD104" s="130"/>
      <c r="HN104" s="130"/>
      <c r="HX104" s="130"/>
      <c r="IH104" s="130"/>
      <c r="IR104" s="130"/>
    </row>
    <row xmlns:x14ac="http://schemas.microsoft.com/office/spreadsheetml/2009/9/ac" r="105" s="3" customFormat="true" x14ac:dyDescent="0.25">
      <c r="A105" s="404" t="str">
        <f ca="true">IF(ISBLANK('Data Summary'!A107),"",'Data Summary'!A107)</f>
        <v/>
      </c>
      <c r="B105" s="130"/>
      <c r="L105" s="130"/>
      <c r="V105" s="130"/>
      <c r="AF105" s="130"/>
      <c r="AP105" s="130"/>
      <c r="AZ105" s="130"/>
      <c r="BJ105" s="130"/>
      <c r="BT105" s="130"/>
      <c r="BU105" s="130"/>
      <c r="CD105" s="130"/>
      <c r="CN105" s="130"/>
      <c r="CX105" s="130"/>
      <c r="DH105" s="130"/>
      <c r="DR105" s="130"/>
      <c r="EB105" s="130"/>
      <c r="EL105" s="130"/>
      <c r="EV105" s="130"/>
      <c r="FF105" s="130"/>
      <c r="FP105" s="130"/>
      <c r="FZ105" s="130"/>
      <c r="GJ105" s="130"/>
      <c r="GT105" s="130"/>
      <c r="HD105" s="130"/>
      <c r="HN105" s="130"/>
      <c r="HX105" s="130"/>
      <c r="IH105" s="130"/>
      <c r="IR105" s="130"/>
    </row>
    <row xmlns:x14ac="http://schemas.microsoft.com/office/spreadsheetml/2009/9/ac" r="106" s="3" customFormat="true" x14ac:dyDescent="0.25">
      <c r="A106" s="404" t="str">
        <f ca="true">IF(ISBLANK('Data Summary'!A108),"",'Data Summary'!A108)</f>
        <v/>
      </c>
      <c r="B106" s="130"/>
      <c r="L106" s="130"/>
      <c r="V106" s="130"/>
      <c r="AF106" s="130"/>
      <c r="AP106" s="130"/>
      <c r="AZ106" s="130"/>
      <c r="BJ106" s="130"/>
      <c r="BT106" s="130"/>
      <c r="BU106" s="130"/>
      <c r="CD106" s="130"/>
      <c r="CN106" s="130"/>
      <c r="CX106" s="130"/>
      <c r="DH106" s="130"/>
      <c r="DR106" s="130"/>
      <c r="EB106" s="130"/>
      <c r="EL106" s="130"/>
      <c r="EV106" s="130"/>
      <c r="FF106" s="130"/>
      <c r="FP106" s="130"/>
      <c r="FZ106" s="130"/>
      <c r="GJ106" s="130"/>
      <c r="GT106" s="130"/>
      <c r="HD106" s="130"/>
      <c r="HN106" s="130"/>
      <c r="HX106" s="130"/>
      <c r="IH106" s="130"/>
      <c r="IR106" s="130"/>
    </row>
    <row xmlns:x14ac="http://schemas.microsoft.com/office/spreadsheetml/2009/9/ac" r="107" s="3" customFormat="true" x14ac:dyDescent="0.25">
      <c r="A107" s="404" t="str">
        <f ca="true">IF(ISBLANK('Data Summary'!A109),"",'Data Summary'!A109)</f>
        <v/>
      </c>
      <c r="B107" s="130"/>
      <c r="L107" s="130"/>
      <c r="V107" s="130"/>
      <c r="AF107" s="130"/>
      <c r="AP107" s="130"/>
      <c r="AZ107" s="130"/>
      <c r="BJ107" s="130"/>
      <c r="BT107" s="130"/>
      <c r="BU107" s="130"/>
      <c r="CD107" s="130"/>
      <c r="CN107" s="130"/>
      <c r="CX107" s="130"/>
      <c r="DH107" s="130"/>
      <c r="DR107" s="130"/>
      <c r="EB107" s="130"/>
      <c r="EL107" s="130"/>
      <c r="EV107" s="130"/>
      <c r="FF107" s="130"/>
      <c r="FP107" s="130"/>
      <c r="FZ107" s="130"/>
      <c r="GJ107" s="130"/>
      <c r="GT107" s="130"/>
      <c r="HD107" s="130"/>
      <c r="HN107" s="130"/>
      <c r="HX107" s="130"/>
      <c r="IH107" s="130"/>
      <c r="IR107" s="130"/>
    </row>
    <row xmlns:x14ac="http://schemas.microsoft.com/office/spreadsheetml/2009/9/ac" r="108" s="3" customFormat="true" x14ac:dyDescent="0.25">
      <c r="A108" s="404" t="str">
        <f ca="true">IF(ISBLANK('Data Summary'!A110),"",'Data Summary'!A110)</f>
        <v/>
      </c>
      <c r="B108" s="130"/>
      <c r="L108" s="130"/>
      <c r="V108" s="130"/>
      <c r="AF108" s="130"/>
      <c r="AP108" s="130"/>
      <c r="AZ108" s="130"/>
      <c r="BJ108" s="130"/>
      <c r="BT108" s="130"/>
      <c r="BU108" s="130"/>
      <c r="CD108" s="130"/>
      <c r="CN108" s="130"/>
      <c r="CX108" s="130"/>
      <c r="DH108" s="130"/>
      <c r="DR108" s="130"/>
      <c r="EB108" s="130"/>
      <c r="EL108" s="130"/>
      <c r="EV108" s="130"/>
      <c r="FF108" s="130"/>
      <c r="FP108" s="130"/>
      <c r="FZ108" s="130"/>
      <c r="GJ108" s="130"/>
      <c r="GT108" s="130"/>
      <c r="HD108" s="130"/>
      <c r="HN108" s="130"/>
      <c r="HX108" s="130"/>
      <c r="IH108" s="130"/>
      <c r="IR108" s="130"/>
    </row>
    <row xmlns:x14ac="http://schemas.microsoft.com/office/spreadsheetml/2009/9/ac" r="109" s="3" customFormat="true" x14ac:dyDescent="0.25">
      <c r="A109" s="404" t="str">
        <f ca="true">IF(ISBLANK('Data Summary'!A111),"",'Data Summary'!A111)</f>
        <v/>
      </c>
      <c r="B109" s="130"/>
      <c r="L109" s="130"/>
      <c r="V109" s="130"/>
      <c r="AF109" s="130"/>
      <c r="AP109" s="130"/>
      <c r="AZ109" s="130"/>
      <c r="BJ109" s="130"/>
      <c r="BT109" s="130"/>
      <c r="BU109" s="130"/>
      <c r="CD109" s="130"/>
      <c r="CN109" s="130"/>
      <c r="CX109" s="130"/>
      <c r="DH109" s="130"/>
      <c r="DR109" s="130"/>
      <c r="EB109" s="130"/>
      <c r="EL109" s="130"/>
      <c r="EV109" s="130"/>
      <c r="FF109" s="130"/>
      <c r="FP109" s="130"/>
      <c r="FZ109" s="130"/>
      <c r="GJ109" s="130"/>
      <c r="GT109" s="130"/>
      <c r="HD109" s="130"/>
      <c r="HN109" s="130"/>
      <c r="HX109" s="130"/>
      <c r="IH109" s="130"/>
      <c r="IR109" s="130"/>
    </row>
    <row xmlns:x14ac="http://schemas.microsoft.com/office/spreadsheetml/2009/9/ac" r="110" s="3" customFormat="true" x14ac:dyDescent="0.25">
      <c r="A110" s="404" t="str">
        <f ca="true">IF(ISBLANK('Data Summary'!A112),"",'Data Summary'!A112)</f>
        <v/>
      </c>
      <c r="B110" s="130"/>
      <c r="L110" s="130"/>
      <c r="V110" s="130"/>
      <c r="AF110" s="130"/>
      <c r="AP110" s="130"/>
      <c r="AZ110" s="130"/>
      <c r="BJ110" s="130"/>
      <c r="BT110" s="130"/>
      <c r="BU110" s="130"/>
      <c r="CD110" s="130"/>
      <c r="CN110" s="130"/>
      <c r="CX110" s="130"/>
      <c r="DH110" s="130"/>
      <c r="DR110" s="130"/>
      <c r="EB110" s="130"/>
      <c r="EL110" s="130"/>
      <c r="EV110" s="130"/>
      <c r="FF110" s="130"/>
      <c r="FP110" s="130"/>
      <c r="FZ110" s="130"/>
      <c r="GJ110" s="130"/>
      <c r="GT110" s="130"/>
      <c r="HD110" s="130"/>
      <c r="HN110" s="130"/>
      <c r="HX110" s="130"/>
      <c r="IH110" s="130"/>
      <c r="IR110" s="130"/>
    </row>
    <row xmlns:x14ac="http://schemas.microsoft.com/office/spreadsheetml/2009/9/ac" r="111" s="3" customFormat="true" x14ac:dyDescent="0.25">
      <c r="A111" s="404" t="str">
        <f ca="true">IF(ISBLANK('Data Summary'!A113),"",'Data Summary'!A113)</f>
        <v/>
      </c>
      <c r="B111" s="130"/>
      <c r="L111" s="130"/>
      <c r="V111" s="130"/>
      <c r="AF111" s="130"/>
      <c r="AP111" s="130"/>
      <c r="AZ111" s="130"/>
      <c r="BJ111" s="130"/>
      <c r="BT111" s="130"/>
      <c r="BU111" s="130"/>
      <c r="CD111" s="130"/>
      <c r="CN111" s="130"/>
      <c r="CX111" s="130"/>
      <c r="DH111" s="130"/>
      <c r="DR111" s="130"/>
      <c r="EB111" s="130"/>
      <c r="EL111" s="130"/>
      <c r="EV111" s="130"/>
      <c r="FF111" s="130"/>
      <c r="FP111" s="130"/>
      <c r="FZ111" s="130"/>
      <c r="GJ111" s="130"/>
      <c r="GT111" s="130"/>
      <c r="HD111" s="130"/>
      <c r="HN111" s="130"/>
      <c r="HX111" s="130"/>
      <c r="IH111" s="130"/>
      <c r="IR111" s="130"/>
    </row>
    <row xmlns:x14ac="http://schemas.microsoft.com/office/spreadsheetml/2009/9/ac" r="112" s="3" customFormat="true" x14ac:dyDescent="0.25">
      <c r="A112" s="404" t="str">
        <f ca="true">IF(ISBLANK('Data Summary'!A114),"",'Data Summary'!A114)</f>
        <v/>
      </c>
      <c r="B112" s="130"/>
      <c r="L112" s="130"/>
      <c r="V112" s="130"/>
      <c r="AF112" s="130"/>
      <c r="AP112" s="130"/>
      <c r="AZ112" s="130"/>
      <c r="BJ112" s="130"/>
      <c r="BT112" s="130"/>
      <c r="BU112" s="130"/>
      <c r="CD112" s="130"/>
      <c r="CN112" s="130"/>
      <c r="CX112" s="130"/>
      <c r="DH112" s="130"/>
      <c r="DR112" s="130"/>
      <c r="EB112" s="130"/>
      <c r="EL112" s="130"/>
      <c r="EV112" s="130"/>
      <c r="FF112" s="130"/>
      <c r="FP112" s="130"/>
      <c r="FZ112" s="130"/>
      <c r="GJ112" s="130"/>
      <c r="GT112" s="130"/>
      <c r="HD112" s="130"/>
      <c r="HN112" s="130"/>
      <c r="HX112" s="130"/>
      <c r="IH112" s="130"/>
      <c r="IR112" s="130"/>
    </row>
    <row xmlns:x14ac="http://schemas.microsoft.com/office/spreadsheetml/2009/9/ac" r="113" s="3" customFormat="true" x14ac:dyDescent="0.25">
      <c r="A113" s="404" t="str">
        <f ca="true">IF(ISBLANK('Data Summary'!A115),"",'Data Summary'!A115)</f>
        <v/>
      </c>
      <c r="B113" s="130"/>
      <c r="L113" s="130"/>
      <c r="V113" s="130"/>
      <c r="AF113" s="130"/>
      <c r="AP113" s="130"/>
      <c r="AZ113" s="130"/>
      <c r="BJ113" s="130"/>
      <c r="BT113" s="130"/>
      <c r="BU113" s="130"/>
      <c r="CD113" s="130"/>
      <c r="CN113" s="130"/>
      <c r="CX113" s="130"/>
      <c r="DH113" s="130"/>
      <c r="DR113" s="130"/>
      <c r="EB113" s="130"/>
      <c r="EL113" s="130"/>
      <c r="EV113" s="130"/>
      <c r="FF113" s="130"/>
      <c r="FP113" s="130"/>
      <c r="FZ113" s="130"/>
      <c r="GJ113" s="130"/>
      <c r="GT113" s="130"/>
      <c r="HD113" s="130"/>
      <c r="HN113" s="130"/>
      <c r="HX113" s="130"/>
      <c r="IH113" s="130"/>
      <c r="IR113" s="130"/>
    </row>
    <row xmlns:x14ac="http://schemas.microsoft.com/office/spreadsheetml/2009/9/ac" r="114" s="3" customFormat="true" x14ac:dyDescent="0.25">
      <c r="A114" s="404" t="str">
        <f ca="true">IF(ISBLANK('Data Summary'!A116),"",'Data Summary'!A116)</f>
        <v/>
      </c>
      <c r="B114" s="130"/>
      <c r="L114" s="130"/>
      <c r="V114" s="130"/>
      <c r="AF114" s="130"/>
      <c r="AP114" s="130"/>
      <c r="AZ114" s="130"/>
      <c r="BJ114" s="130"/>
      <c r="BT114" s="130"/>
      <c r="BU114" s="130"/>
      <c r="CD114" s="130"/>
      <c r="CN114" s="130"/>
      <c r="CX114" s="130"/>
      <c r="DH114" s="130"/>
      <c r="DR114" s="130"/>
      <c r="EB114" s="130"/>
      <c r="EL114" s="130"/>
      <c r="EV114" s="130"/>
      <c r="FF114" s="130"/>
      <c r="FP114" s="130"/>
      <c r="FZ114" s="130"/>
      <c r="GJ114" s="130"/>
      <c r="GT114" s="130"/>
      <c r="HD114" s="130"/>
      <c r="HN114" s="130"/>
      <c r="HX114" s="130"/>
      <c r="IH114" s="130"/>
      <c r="IR114" s="130"/>
    </row>
    <row xmlns:x14ac="http://schemas.microsoft.com/office/spreadsheetml/2009/9/ac" r="115" s="3" customFormat="true" x14ac:dyDescent="0.25">
      <c r="A115" s="404" t="str">
        <f ca="true">IF(ISBLANK('Data Summary'!A117),"",'Data Summary'!A117)</f>
        <v/>
      </c>
      <c r="B115" s="130"/>
      <c r="L115" s="130"/>
      <c r="V115" s="130"/>
      <c r="AF115" s="130"/>
      <c r="AP115" s="130"/>
      <c r="AZ115" s="130"/>
      <c r="BJ115" s="130"/>
      <c r="BT115" s="130"/>
      <c r="BU115" s="130"/>
      <c r="CD115" s="130"/>
      <c r="CN115" s="130"/>
      <c r="CX115" s="130"/>
      <c r="DH115" s="130"/>
      <c r="DR115" s="130"/>
      <c r="EB115" s="130"/>
      <c r="EL115" s="130"/>
      <c r="EV115" s="130"/>
      <c r="FF115" s="130"/>
      <c r="FP115" s="130"/>
      <c r="FZ115" s="130"/>
      <c r="GJ115" s="130"/>
      <c r="GT115" s="130"/>
      <c r="HD115" s="130"/>
      <c r="HN115" s="130"/>
      <c r="HX115" s="130"/>
      <c r="IH115" s="130"/>
      <c r="IR115" s="130"/>
    </row>
    <row xmlns:x14ac="http://schemas.microsoft.com/office/spreadsheetml/2009/9/ac" r="116" s="3" customFormat="true" x14ac:dyDescent="0.25">
      <c r="A116" s="404" t="str">
        <f ca="true">IF(ISBLANK('Data Summary'!A118),"",'Data Summary'!A118)</f>
        <v/>
      </c>
      <c r="B116" s="130"/>
      <c r="L116" s="130"/>
      <c r="V116" s="130"/>
      <c r="AF116" s="130"/>
      <c r="AP116" s="130"/>
      <c r="AZ116" s="130"/>
      <c r="BJ116" s="130"/>
      <c r="BT116" s="130"/>
      <c r="BU116" s="130"/>
      <c r="CD116" s="130"/>
      <c r="CN116" s="130"/>
      <c r="CX116" s="130"/>
      <c r="DH116" s="130"/>
      <c r="DR116" s="130"/>
      <c r="EB116" s="130"/>
      <c r="EL116" s="130"/>
      <c r="EV116" s="130"/>
      <c r="FF116" s="130"/>
      <c r="FP116" s="130"/>
      <c r="FZ116" s="130"/>
      <c r="GJ116" s="130"/>
      <c r="GT116" s="130"/>
      <c r="HD116" s="130"/>
      <c r="HN116" s="130"/>
      <c r="HX116" s="130"/>
      <c r="IH116" s="130"/>
      <c r="IR116" s="130"/>
    </row>
    <row xmlns:x14ac="http://schemas.microsoft.com/office/spreadsheetml/2009/9/ac" r="117" s="3" customFormat="true" x14ac:dyDescent="0.25">
      <c r="A117" s="404" t="str">
        <f ca="true">IF(ISBLANK('Data Summary'!A119),"",'Data Summary'!A119)</f>
        <v/>
      </c>
      <c r="B117" s="130"/>
      <c r="L117" s="130"/>
      <c r="V117" s="130"/>
      <c r="AF117" s="130"/>
      <c r="AP117" s="130"/>
      <c r="AZ117" s="130"/>
      <c r="BJ117" s="130"/>
      <c r="BT117" s="130"/>
      <c r="BU117" s="130"/>
      <c r="CD117" s="130"/>
      <c r="CN117" s="130"/>
      <c r="CX117" s="130"/>
      <c r="DH117" s="130"/>
      <c r="DR117" s="130"/>
      <c r="EB117" s="130"/>
      <c r="EL117" s="130"/>
      <c r="EV117" s="130"/>
      <c r="FF117" s="130"/>
      <c r="FP117" s="130"/>
      <c r="FZ117" s="130"/>
      <c r="GJ117" s="130"/>
      <c r="GT117" s="130"/>
      <c r="HD117" s="130"/>
      <c r="HN117" s="130"/>
      <c r="HX117" s="130"/>
      <c r="IH117" s="130"/>
      <c r="IR117" s="130"/>
    </row>
    <row xmlns:x14ac="http://schemas.microsoft.com/office/spreadsheetml/2009/9/ac" r="118" s="3" customFormat="true" x14ac:dyDescent="0.25">
      <c r="A118" s="404" t="str">
        <f ca="true">IF(ISBLANK('Data Summary'!A120),"",'Data Summary'!A120)</f>
        <v/>
      </c>
      <c r="B118" s="130"/>
      <c r="L118" s="130"/>
      <c r="V118" s="130"/>
      <c r="AF118" s="130"/>
      <c r="AP118" s="130"/>
      <c r="AZ118" s="130"/>
      <c r="BJ118" s="130"/>
      <c r="BT118" s="130"/>
      <c r="BU118" s="130"/>
      <c r="CD118" s="130"/>
      <c r="CN118" s="130"/>
      <c r="CX118" s="130"/>
      <c r="DH118" s="130"/>
      <c r="DR118" s="130"/>
      <c r="EB118" s="130"/>
      <c r="EL118" s="130"/>
      <c r="EV118" s="130"/>
      <c r="FF118" s="130"/>
      <c r="FP118" s="130"/>
      <c r="FZ118" s="130"/>
      <c r="GJ118" s="130"/>
      <c r="GT118" s="130"/>
      <c r="HD118" s="130"/>
      <c r="HN118" s="130"/>
      <c r="HX118" s="130"/>
      <c r="IH118" s="130"/>
      <c r="IR118" s="130"/>
    </row>
    <row xmlns:x14ac="http://schemas.microsoft.com/office/spreadsheetml/2009/9/ac" r="119" s="3" customFormat="true" x14ac:dyDescent="0.25">
      <c r="A119" s="404" t="str">
        <f ca="true">IF(ISBLANK('Data Summary'!A121),"",'Data Summary'!A121)</f>
        <v/>
      </c>
      <c r="B119" s="130"/>
      <c r="L119" s="130"/>
      <c r="V119" s="130"/>
      <c r="AF119" s="130"/>
      <c r="AP119" s="130"/>
      <c r="AZ119" s="130"/>
      <c r="BJ119" s="130"/>
      <c r="BT119" s="130"/>
      <c r="BU119" s="130"/>
      <c r="CD119" s="130"/>
      <c r="CN119" s="130"/>
      <c r="CX119" s="130"/>
      <c r="DH119" s="130"/>
      <c r="DR119" s="130"/>
      <c r="EB119" s="130"/>
      <c r="EL119" s="130"/>
      <c r="EV119" s="130"/>
      <c r="FF119" s="130"/>
      <c r="FP119" s="130"/>
      <c r="FZ119" s="130"/>
      <c r="GJ119" s="130"/>
      <c r="GT119" s="130"/>
      <c r="HD119" s="130"/>
      <c r="HN119" s="130"/>
      <c r="HX119" s="130"/>
      <c r="IH119" s="130"/>
      <c r="IR119" s="130"/>
    </row>
    <row xmlns:x14ac="http://schemas.microsoft.com/office/spreadsheetml/2009/9/ac" r="120" s="3" customFormat="true" x14ac:dyDescent="0.25">
      <c r="A120" s="404" t="str">
        <f ca="true">IF(ISBLANK('Data Summary'!A122),"",'Data Summary'!A122)</f>
        <v/>
      </c>
      <c r="B120" s="130"/>
      <c r="L120" s="130"/>
      <c r="V120" s="130"/>
      <c r="AF120" s="130"/>
      <c r="AP120" s="130"/>
      <c r="AZ120" s="130"/>
      <c r="BJ120" s="130"/>
      <c r="BT120" s="130"/>
      <c r="BU120" s="130"/>
      <c r="CD120" s="130"/>
      <c r="CN120" s="130"/>
      <c r="CX120" s="130"/>
      <c r="DH120" s="130"/>
      <c r="DR120" s="130"/>
      <c r="EB120" s="130"/>
      <c r="EL120" s="130"/>
      <c r="EV120" s="130"/>
      <c r="FF120" s="130"/>
      <c r="FP120" s="130"/>
      <c r="FZ120" s="130"/>
      <c r="GJ120" s="130"/>
      <c r="GT120" s="130"/>
      <c r="HD120" s="130"/>
      <c r="HN120" s="130"/>
      <c r="HX120" s="130"/>
      <c r="IH120" s="130"/>
      <c r="IR120" s="130"/>
    </row>
    <row xmlns:x14ac="http://schemas.microsoft.com/office/spreadsheetml/2009/9/ac" r="121" s="3" customFormat="true" x14ac:dyDescent="0.25">
      <c r="A121" s="404" t="str">
        <f ca="true">IF(ISBLANK('Data Summary'!A123),"",'Data Summary'!A123)</f>
        <v/>
      </c>
      <c r="B121" s="130"/>
      <c r="L121" s="130"/>
      <c r="V121" s="130"/>
      <c r="AF121" s="130"/>
      <c r="AP121" s="130"/>
      <c r="AZ121" s="130"/>
      <c r="BJ121" s="130"/>
      <c r="BT121" s="130"/>
      <c r="BU121" s="130"/>
      <c r="CD121" s="130"/>
      <c r="CN121" s="130"/>
      <c r="CX121" s="130"/>
      <c r="DH121" s="130"/>
      <c r="DR121" s="130"/>
      <c r="EB121" s="130"/>
      <c r="EL121" s="130"/>
      <c r="EV121" s="130"/>
      <c r="FF121" s="130"/>
      <c r="FP121" s="130"/>
      <c r="FZ121" s="130"/>
      <c r="GJ121" s="130"/>
      <c r="GT121" s="130"/>
      <c r="HD121" s="130"/>
      <c r="HN121" s="130"/>
      <c r="HX121" s="130"/>
      <c r="IH121" s="130"/>
      <c r="IR121" s="130"/>
    </row>
    <row xmlns:x14ac="http://schemas.microsoft.com/office/spreadsheetml/2009/9/ac" r="122" s="3" customFormat="true" x14ac:dyDescent="0.25">
      <c r="A122" s="404" t="str">
        <f ca="true">IF(ISBLANK('Data Summary'!A124),"",'Data Summary'!A124)</f>
        <v/>
      </c>
      <c r="B122" s="130"/>
      <c r="L122" s="130"/>
      <c r="V122" s="130"/>
      <c r="AF122" s="130"/>
      <c r="AP122" s="130"/>
      <c r="AZ122" s="130"/>
      <c r="BJ122" s="130"/>
      <c r="BT122" s="130"/>
      <c r="BU122" s="130"/>
      <c r="CD122" s="130"/>
      <c r="CN122" s="130"/>
      <c r="CX122" s="130"/>
      <c r="DH122" s="130"/>
      <c r="DR122" s="130"/>
      <c r="EB122" s="130"/>
      <c r="EL122" s="130"/>
      <c r="EV122" s="130"/>
      <c r="FF122" s="130"/>
      <c r="FP122" s="130"/>
      <c r="FZ122" s="130"/>
      <c r="GJ122" s="130"/>
      <c r="GT122" s="130"/>
      <c r="HD122" s="130"/>
      <c r="HN122" s="130"/>
      <c r="HX122" s="130"/>
      <c r="IH122" s="130"/>
      <c r="IR122" s="130"/>
    </row>
    <row xmlns:x14ac="http://schemas.microsoft.com/office/spreadsheetml/2009/9/ac" r="123" s="3" customFormat="true" x14ac:dyDescent="0.25">
      <c r="A123" s="404" t="str">
        <f ca="true">IF(ISBLANK('Data Summary'!A125),"",'Data Summary'!A125)</f>
        <v/>
      </c>
      <c r="B123" s="130"/>
      <c r="L123" s="130"/>
      <c r="V123" s="130"/>
      <c r="AF123" s="130"/>
      <c r="AP123" s="130"/>
      <c r="AZ123" s="130"/>
      <c r="BJ123" s="130"/>
      <c r="BT123" s="130"/>
      <c r="BU123" s="130"/>
      <c r="CD123" s="130"/>
      <c r="CN123" s="130"/>
      <c r="CX123" s="130"/>
      <c r="DH123" s="130"/>
      <c r="DR123" s="130"/>
      <c r="EB123" s="130"/>
      <c r="EL123" s="130"/>
      <c r="EV123" s="130"/>
      <c r="FF123" s="130"/>
      <c r="FP123" s="130"/>
      <c r="FZ123" s="130"/>
      <c r="GJ123" s="130"/>
      <c r="GT123" s="130"/>
      <c r="HD123" s="130"/>
      <c r="HN123" s="130"/>
      <c r="HX123" s="130"/>
      <c r="IH123" s="130"/>
      <c r="IR123" s="130"/>
    </row>
    <row xmlns:x14ac="http://schemas.microsoft.com/office/spreadsheetml/2009/9/ac" r="124" s="3" customFormat="true" x14ac:dyDescent="0.25">
      <c r="A124" s="404" t="str">
        <f ca="true">IF(ISBLANK('Data Summary'!A126),"",'Data Summary'!A126)</f>
        <v/>
      </c>
      <c r="B124" s="130"/>
      <c r="L124" s="130"/>
      <c r="V124" s="130"/>
      <c r="AF124" s="130"/>
      <c r="AP124" s="130"/>
      <c r="AZ124" s="130"/>
      <c r="BJ124" s="130"/>
      <c r="BT124" s="130"/>
      <c r="BU124" s="130"/>
      <c r="CD124" s="130"/>
      <c r="CN124" s="130"/>
      <c r="CX124" s="130"/>
      <c r="DH124" s="130"/>
      <c r="DR124" s="130"/>
      <c r="EB124" s="130"/>
      <c r="EL124" s="130"/>
      <c r="EV124" s="130"/>
      <c r="FF124" s="130"/>
      <c r="FP124" s="130"/>
      <c r="FZ124" s="130"/>
      <c r="GJ124" s="130"/>
      <c r="GT124" s="130"/>
      <c r="HD124" s="130"/>
      <c r="HN124" s="130"/>
      <c r="HX124" s="130"/>
      <c r="IH124" s="130"/>
      <c r="IR124" s="130"/>
    </row>
    <row xmlns:x14ac="http://schemas.microsoft.com/office/spreadsheetml/2009/9/ac" r="125" s="3" customFormat="true" x14ac:dyDescent="0.25">
      <c r="A125" s="404" t="str">
        <f ca="true">IF(ISBLANK('Data Summary'!A127),"",'Data Summary'!A127)</f>
        <v/>
      </c>
      <c r="B125" s="130"/>
      <c r="L125" s="130"/>
      <c r="V125" s="130"/>
      <c r="AF125" s="130"/>
      <c r="AP125" s="130"/>
      <c r="AZ125" s="130"/>
      <c r="BJ125" s="130"/>
      <c r="BT125" s="130"/>
      <c r="BU125" s="130"/>
      <c r="CD125" s="130"/>
      <c r="CN125" s="130"/>
      <c r="CX125" s="130"/>
      <c r="DH125" s="130"/>
      <c r="DR125" s="130"/>
      <c r="EB125" s="130"/>
      <c r="EL125" s="130"/>
      <c r="EV125" s="130"/>
      <c r="FF125" s="130"/>
      <c r="FP125" s="130"/>
      <c r="FZ125" s="130"/>
      <c r="GJ125" s="130"/>
      <c r="GT125" s="130"/>
      <c r="HD125" s="130"/>
      <c r="HN125" s="130"/>
      <c r="HX125" s="130"/>
      <c r="IH125" s="130"/>
      <c r="IR125" s="130"/>
    </row>
    <row xmlns:x14ac="http://schemas.microsoft.com/office/spreadsheetml/2009/9/ac" r="126" s="3" customFormat="true" x14ac:dyDescent="0.25">
      <c r="A126" s="404" t="str">
        <f ca="true">IF(ISBLANK('Data Summary'!A128),"",'Data Summary'!A128)</f>
        <v/>
      </c>
      <c r="B126" s="130"/>
      <c r="L126" s="130"/>
      <c r="V126" s="130"/>
      <c r="AF126" s="130"/>
      <c r="AP126" s="130"/>
      <c r="AZ126" s="130"/>
      <c r="BJ126" s="130"/>
      <c r="BT126" s="130"/>
      <c r="BU126" s="130"/>
      <c r="CD126" s="130"/>
      <c r="CN126" s="130"/>
      <c r="CX126" s="130"/>
      <c r="DH126" s="130"/>
      <c r="DR126" s="130"/>
      <c r="EB126" s="130"/>
      <c r="EL126" s="130"/>
      <c r="EV126" s="130"/>
      <c r="FF126" s="130"/>
      <c r="FP126" s="130"/>
      <c r="FZ126" s="130"/>
      <c r="GJ126" s="130"/>
      <c r="GT126" s="130"/>
      <c r="HD126" s="130"/>
      <c r="HN126" s="130"/>
      <c r="HX126" s="130"/>
      <c r="IH126" s="130"/>
      <c r="IR126" s="130"/>
    </row>
    <row xmlns:x14ac="http://schemas.microsoft.com/office/spreadsheetml/2009/9/ac" r="127" s="3" customFormat="true" x14ac:dyDescent="0.25">
      <c r="A127" s="404" t="str">
        <f ca="true">IF(ISBLANK('Data Summary'!A129),"",'Data Summary'!A129)</f>
        <v/>
      </c>
      <c r="B127" s="130"/>
      <c r="L127" s="130"/>
      <c r="V127" s="130"/>
      <c r="AF127" s="130"/>
      <c r="AP127" s="130"/>
      <c r="AZ127" s="130"/>
      <c r="BJ127" s="130"/>
      <c r="BT127" s="130"/>
      <c r="BU127" s="130"/>
      <c r="CD127" s="130"/>
      <c r="CN127" s="130"/>
      <c r="CX127" s="130"/>
      <c r="DH127" s="130"/>
      <c r="DR127" s="130"/>
      <c r="EB127" s="130"/>
      <c r="EL127" s="130"/>
      <c r="EV127" s="130"/>
      <c r="FF127" s="130"/>
      <c r="FP127" s="130"/>
      <c r="FZ127" s="130"/>
      <c r="GJ127" s="130"/>
      <c r="GT127" s="130"/>
      <c r="HD127" s="130"/>
      <c r="HN127" s="130"/>
      <c r="HX127" s="130"/>
      <c r="IH127" s="130"/>
      <c r="IR127" s="130"/>
    </row>
    <row xmlns:x14ac="http://schemas.microsoft.com/office/spreadsheetml/2009/9/ac" r="128" s="3" customFormat="true" x14ac:dyDescent="0.25">
      <c r="A128" s="404" t="str">
        <f ca="true">IF(ISBLANK('Data Summary'!A130),"",'Data Summary'!A130)</f>
        <v/>
      </c>
      <c r="B128" s="130"/>
      <c r="L128" s="130"/>
      <c r="V128" s="130"/>
      <c r="AF128" s="130"/>
      <c r="AP128" s="130"/>
      <c r="AZ128" s="130"/>
      <c r="BJ128" s="130"/>
      <c r="BT128" s="130"/>
      <c r="BU128" s="130"/>
      <c r="CD128" s="130"/>
      <c r="CN128" s="130"/>
      <c r="CX128" s="130"/>
      <c r="DH128" s="130"/>
      <c r="DR128" s="130"/>
      <c r="EB128" s="130"/>
      <c r="EL128" s="130"/>
      <c r="EV128" s="130"/>
      <c r="FF128" s="130"/>
      <c r="FP128" s="130"/>
      <c r="FZ128" s="130"/>
      <c r="GJ128" s="130"/>
      <c r="GT128" s="130"/>
      <c r="HD128" s="130"/>
      <c r="HN128" s="130"/>
      <c r="HX128" s="130"/>
      <c r="IH128" s="130"/>
      <c r="IR128" s="130"/>
    </row>
    <row xmlns:x14ac="http://schemas.microsoft.com/office/spreadsheetml/2009/9/ac" r="129" s="3" customFormat="true" x14ac:dyDescent="0.25">
      <c r="A129" s="404" t="str">
        <f ca="true">IF(ISBLANK('Data Summary'!A131),"",'Data Summary'!A131)</f>
        <v/>
      </c>
      <c r="B129" s="130"/>
      <c r="L129" s="130"/>
      <c r="V129" s="130"/>
      <c r="AF129" s="130"/>
      <c r="AP129" s="130"/>
      <c r="AZ129" s="130"/>
      <c r="BJ129" s="130"/>
      <c r="BT129" s="130"/>
      <c r="BU129" s="130"/>
      <c r="CD129" s="130"/>
      <c r="CN129" s="130"/>
      <c r="CX129" s="130"/>
      <c r="DH129" s="130"/>
      <c r="DR129" s="130"/>
      <c r="EB129" s="130"/>
      <c r="EL129" s="130"/>
      <c r="EV129" s="130"/>
      <c r="FF129" s="130"/>
      <c r="FP129" s="130"/>
      <c r="FZ129" s="130"/>
      <c r="GJ129" s="130"/>
      <c r="GT129" s="130"/>
      <c r="HD129" s="130"/>
      <c r="HN129" s="130"/>
      <c r="HX129" s="130"/>
      <c r="IH129" s="130"/>
      <c r="IR129" s="130"/>
    </row>
    <row xmlns:x14ac="http://schemas.microsoft.com/office/spreadsheetml/2009/9/ac" r="130" s="3" customFormat="true" x14ac:dyDescent="0.25">
      <c r="A130" s="404" t="str">
        <f ca="true">IF(ISBLANK('Data Summary'!A132),"",'Data Summary'!A132)</f>
        <v/>
      </c>
      <c r="B130" s="130"/>
      <c r="L130" s="130"/>
      <c r="V130" s="130"/>
      <c r="AF130" s="130"/>
      <c r="AP130" s="130"/>
      <c r="AZ130" s="130"/>
      <c r="BJ130" s="130"/>
      <c r="BT130" s="130"/>
      <c r="BU130" s="130"/>
      <c r="CD130" s="130"/>
      <c r="CN130" s="130"/>
      <c r="CX130" s="130"/>
      <c r="DH130" s="130"/>
      <c r="DR130" s="130"/>
      <c r="EB130" s="130"/>
      <c r="EL130" s="130"/>
      <c r="EV130" s="130"/>
      <c r="FF130" s="130"/>
      <c r="FP130" s="130"/>
      <c r="FZ130" s="130"/>
      <c r="GJ130" s="130"/>
      <c r="GT130" s="130"/>
      <c r="HD130" s="130"/>
      <c r="HN130" s="130"/>
      <c r="HX130" s="130"/>
      <c r="IH130" s="130"/>
      <c r="IR130" s="130"/>
    </row>
    <row xmlns:x14ac="http://schemas.microsoft.com/office/spreadsheetml/2009/9/ac" r="131" s="3" customFormat="true" x14ac:dyDescent="0.25">
      <c r="A131" s="404" t="str">
        <f ca="true">IF(ISBLANK('Data Summary'!A133),"",'Data Summary'!A133)</f>
        <v/>
      </c>
      <c r="B131" s="130"/>
      <c r="L131" s="130"/>
      <c r="V131" s="130"/>
      <c r="AF131" s="130"/>
      <c r="AP131" s="130"/>
      <c r="AZ131" s="130"/>
      <c r="BJ131" s="130"/>
      <c r="BT131" s="130"/>
      <c r="BU131" s="130"/>
      <c r="CD131" s="130"/>
      <c r="CN131" s="130"/>
      <c r="CX131" s="130"/>
      <c r="DH131" s="130"/>
      <c r="DR131" s="130"/>
      <c r="EB131" s="130"/>
      <c r="EL131" s="130"/>
      <c r="EV131" s="130"/>
      <c r="FF131" s="130"/>
      <c r="FP131" s="130"/>
      <c r="FZ131" s="130"/>
      <c r="GJ131" s="130"/>
      <c r="GT131" s="130"/>
      <c r="HD131" s="130"/>
      <c r="HN131" s="130"/>
      <c r="HX131" s="130"/>
      <c r="IH131" s="130"/>
      <c r="IR131" s="130"/>
    </row>
    <row xmlns:x14ac="http://schemas.microsoft.com/office/spreadsheetml/2009/9/ac" r="132" s="3" customFormat="true" x14ac:dyDescent="0.25">
      <c r="A132" s="404" t="str">
        <f ca="true">IF(ISBLANK('Data Summary'!A134),"",'Data Summary'!A134)</f>
        <v/>
      </c>
      <c r="B132" s="130"/>
      <c r="L132" s="130"/>
      <c r="V132" s="130"/>
      <c r="AF132" s="130"/>
      <c r="AP132" s="130"/>
      <c r="AZ132" s="130"/>
      <c r="BJ132" s="130"/>
      <c r="BT132" s="130"/>
      <c r="BU132" s="130"/>
      <c r="CD132" s="130"/>
      <c r="CN132" s="130"/>
      <c r="CX132" s="130"/>
      <c r="DH132" s="130"/>
      <c r="DR132" s="130"/>
      <c r="EB132" s="130"/>
      <c r="EL132" s="130"/>
      <c r="EV132" s="130"/>
      <c r="FF132" s="130"/>
      <c r="FP132" s="130"/>
      <c r="FZ132" s="130"/>
      <c r="GJ132" s="130"/>
      <c r="GT132" s="130"/>
      <c r="HD132" s="130"/>
      <c r="HN132" s="130"/>
      <c r="HX132" s="130"/>
      <c r="IH132" s="130"/>
      <c r="IR132" s="130"/>
    </row>
    <row xmlns:x14ac="http://schemas.microsoft.com/office/spreadsheetml/2009/9/ac" r="133" s="3" customFormat="true" x14ac:dyDescent="0.25">
      <c r="A133" s="404" t="str">
        <f ca="true">IF(ISBLANK('Data Summary'!A135),"",'Data Summary'!A135)</f>
        <v/>
      </c>
      <c r="B133" s="130"/>
      <c r="L133" s="130"/>
      <c r="V133" s="130"/>
      <c r="AF133" s="130"/>
      <c r="AP133" s="130"/>
      <c r="AZ133" s="130"/>
      <c r="BJ133" s="130"/>
      <c r="BT133" s="130"/>
      <c r="BU133" s="130"/>
      <c r="CD133" s="130"/>
      <c r="CN133" s="130"/>
      <c r="CX133" s="130"/>
      <c r="DH133" s="130"/>
      <c r="DR133" s="130"/>
      <c r="EB133" s="130"/>
      <c r="EL133" s="130"/>
      <c r="EV133" s="130"/>
      <c r="FF133" s="130"/>
      <c r="FP133" s="130"/>
      <c r="FZ133" s="130"/>
      <c r="GJ133" s="130"/>
      <c r="GT133" s="130"/>
      <c r="HD133" s="130"/>
      <c r="HN133" s="130"/>
      <c r="HX133" s="130"/>
      <c r="IH133" s="130"/>
      <c r="IR133" s="130"/>
    </row>
    <row xmlns:x14ac="http://schemas.microsoft.com/office/spreadsheetml/2009/9/ac" r="134" s="3" customFormat="true" x14ac:dyDescent="0.25">
      <c r="A134" s="404" t="str">
        <f ca="true">IF(ISBLANK('Data Summary'!A136),"",'Data Summary'!A136)</f>
        <v/>
      </c>
      <c r="B134" s="130"/>
      <c r="L134" s="130"/>
      <c r="V134" s="130"/>
      <c r="AF134" s="130"/>
      <c r="AP134" s="130"/>
      <c r="AZ134" s="130"/>
      <c r="BJ134" s="130"/>
      <c r="BT134" s="130"/>
      <c r="BU134" s="130"/>
      <c r="CD134" s="130"/>
      <c r="CN134" s="130"/>
      <c r="CX134" s="130"/>
      <c r="DH134" s="130"/>
      <c r="DR134" s="130"/>
      <c r="EB134" s="130"/>
      <c r="EL134" s="130"/>
      <c r="EV134" s="130"/>
      <c r="FF134" s="130"/>
      <c r="FP134" s="130"/>
      <c r="FZ134" s="130"/>
      <c r="GJ134" s="130"/>
      <c r="GT134" s="130"/>
      <c r="HD134" s="130"/>
      <c r="HN134" s="130"/>
      <c r="HX134" s="130"/>
      <c r="IH134" s="130"/>
      <c r="IR134" s="130"/>
    </row>
    <row xmlns:x14ac="http://schemas.microsoft.com/office/spreadsheetml/2009/9/ac" r="135" s="3" customFormat="true" x14ac:dyDescent="0.25">
      <c r="A135" s="404" t="str">
        <f ca="true">IF(ISBLANK('Data Summary'!A137),"",'Data Summary'!A137)</f>
        <v/>
      </c>
      <c r="B135" s="130"/>
      <c r="L135" s="130"/>
      <c r="V135" s="130"/>
      <c r="AF135" s="130"/>
      <c r="AP135" s="130"/>
      <c r="AZ135" s="130"/>
      <c r="BJ135" s="130"/>
      <c r="BT135" s="130"/>
      <c r="BU135" s="130"/>
      <c r="CD135" s="130"/>
      <c r="CN135" s="130"/>
      <c r="CX135" s="130"/>
      <c r="DH135" s="130"/>
      <c r="DR135" s="130"/>
      <c r="EB135" s="130"/>
      <c r="EL135" s="130"/>
      <c r="EV135" s="130"/>
      <c r="FF135" s="130"/>
      <c r="FP135" s="130"/>
      <c r="FZ135" s="130"/>
      <c r="GJ135" s="130"/>
      <c r="GT135" s="130"/>
      <c r="HD135" s="130"/>
      <c r="HN135" s="130"/>
      <c r="HX135" s="130"/>
      <c r="IH135" s="130"/>
      <c r="IR135" s="130"/>
    </row>
    <row xmlns:x14ac="http://schemas.microsoft.com/office/spreadsheetml/2009/9/ac" r="136" s="3" customFormat="true" x14ac:dyDescent="0.25">
      <c r="A136" s="404" t="str">
        <f ca="true">IF(ISBLANK('Data Summary'!A138),"",'Data Summary'!A138)</f>
        <v/>
      </c>
      <c r="B136" s="130"/>
      <c r="L136" s="130"/>
      <c r="V136" s="130"/>
      <c r="AF136" s="130"/>
      <c r="AP136" s="130"/>
      <c r="AZ136" s="130"/>
      <c r="BJ136" s="130"/>
      <c r="BT136" s="130"/>
      <c r="BU136" s="130"/>
      <c r="CD136" s="130"/>
      <c r="CN136" s="130"/>
      <c r="CX136" s="130"/>
      <c r="DH136" s="130"/>
      <c r="DR136" s="130"/>
      <c r="EB136" s="130"/>
      <c r="EL136" s="130"/>
      <c r="EV136" s="130"/>
      <c r="FF136" s="130"/>
      <c r="FP136" s="130"/>
      <c r="FZ136" s="130"/>
      <c r="GJ136" s="130"/>
      <c r="GT136" s="130"/>
      <c r="HD136" s="130"/>
      <c r="HN136" s="130"/>
      <c r="HX136" s="130"/>
      <c r="IH136" s="130"/>
      <c r="IR136" s="130"/>
    </row>
    <row xmlns:x14ac="http://schemas.microsoft.com/office/spreadsheetml/2009/9/ac" r="137" s="3" customFormat="true" x14ac:dyDescent="0.25">
      <c r="A137" s="404" t="str">
        <f ca="true">IF(ISBLANK('Data Summary'!A139),"",'Data Summary'!A139)</f>
        <v/>
      </c>
      <c r="B137" s="130"/>
      <c r="L137" s="130"/>
      <c r="V137" s="130"/>
      <c r="AF137" s="130"/>
      <c r="AP137" s="130"/>
      <c r="AZ137" s="130"/>
      <c r="BJ137" s="130"/>
      <c r="BT137" s="130"/>
      <c r="BU137" s="130"/>
      <c r="CD137" s="130"/>
      <c r="CN137" s="130"/>
      <c r="CX137" s="130"/>
      <c r="DH137" s="130"/>
      <c r="DR137" s="130"/>
      <c r="EB137" s="130"/>
      <c r="EL137" s="130"/>
      <c r="EV137" s="130"/>
      <c r="FF137" s="130"/>
      <c r="FP137" s="130"/>
      <c r="FZ137" s="130"/>
      <c r="GJ137" s="130"/>
      <c r="GT137" s="130"/>
      <c r="HD137" s="130"/>
      <c r="HN137" s="130"/>
      <c r="HX137" s="130"/>
      <c r="IH137" s="130"/>
      <c r="IR137" s="130"/>
    </row>
    <row xmlns:x14ac="http://schemas.microsoft.com/office/spreadsheetml/2009/9/ac" r="138" s="3" customFormat="true" x14ac:dyDescent="0.25">
      <c r="A138" s="404" t="str">
        <f ca="true">IF(ISBLANK('Data Summary'!A140),"",'Data Summary'!A140)</f>
        <v/>
      </c>
      <c r="B138" s="130"/>
      <c r="L138" s="130"/>
      <c r="V138" s="130"/>
      <c r="AF138" s="130"/>
      <c r="AP138" s="130"/>
      <c r="AZ138" s="130"/>
      <c r="BJ138" s="130"/>
      <c r="BT138" s="130"/>
      <c r="BU138" s="130"/>
      <c r="CD138" s="130"/>
      <c r="CN138" s="130"/>
      <c r="CX138" s="130"/>
      <c r="DH138" s="130"/>
      <c r="DR138" s="130"/>
      <c r="EB138" s="130"/>
      <c r="EL138" s="130"/>
      <c r="EV138" s="130"/>
      <c r="FF138" s="130"/>
      <c r="FP138" s="130"/>
      <c r="FZ138" s="130"/>
      <c r="GJ138" s="130"/>
      <c r="GT138" s="130"/>
      <c r="HD138" s="130"/>
      <c r="HN138" s="130"/>
      <c r="HX138" s="130"/>
      <c r="IH138" s="130"/>
      <c r="IR138" s="130"/>
    </row>
    <row xmlns:x14ac="http://schemas.microsoft.com/office/spreadsheetml/2009/9/ac" r="139" s="3" customFormat="true" x14ac:dyDescent="0.25">
      <c r="A139" s="404" t="str">
        <f ca="true">IF(ISBLANK('Data Summary'!A141),"",'Data Summary'!A141)</f>
        <v/>
      </c>
      <c r="B139" s="130"/>
      <c r="L139" s="130"/>
      <c r="V139" s="130"/>
      <c r="AF139" s="130"/>
      <c r="AP139" s="130"/>
      <c r="AZ139" s="130"/>
      <c r="BJ139" s="130"/>
      <c r="BT139" s="130"/>
      <c r="BU139" s="130"/>
      <c r="CD139" s="130"/>
      <c r="CN139" s="130"/>
      <c r="CX139" s="130"/>
      <c r="DH139" s="130"/>
      <c r="DR139" s="130"/>
      <c r="EB139" s="130"/>
      <c r="EL139" s="130"/>
      <c r="EV139" s="130"/>
      <c r="FF139" s="130"/>
      <c r="FP139" s="130"/>
      <c r="FZ139" s="130"/>
      <c r="GJ139" s="130"/>
      <c r="GT139" s="130"/>
      <c r="HD139" s="130"/>
      <c r="HN139" s="130"/>
      <c r="HX139" s="130"/>
      <c r="IH139" s="130"/>
      <c r="IR139" s="130"/>
    </row>
    <row xmlns:x14ac="http://schemas.microsoft.com/office/spreadsheetml/2009/9/ac" r="140" s="3" customFormat="true" x14ac:dyDescent="0.25">
      <c r="A140" s="404" t="str">
        <f ca="true">IF(ISBLANK('Data Summary'!A142),"",'Data Summary'!A142)</f>
        <v/>
      </c>
      <c r="B140" s="130"/>
      <c r="L140" s="130"/>
      <c r="V140" s="130"/>
      <c r="AF140" s="130"/>
      <c r="AP140" s="130"/>
      <c r="AZ140" s="130"/>
      <c r="BJ140" s="130"/>
      <c r="BT140" s="130"/>
      <c r="BU140" s="130"/>
      <c r="CD140" s="130"/>
      <c r="CN140" s="130"/>
      <c r="CX140" s="130"/>
      <c r="DH140" s="130"/>
      <c r="DR140" s="130"/>
      <c r="EB140" s="130"/>
      <c r="EL140" s="130"/>
      <c r="EV140" s="130"/>
      <c r="FF140" s="130"/>
      <c r="FP140" s="130"/>
      <c r="FZ140" s="130"/>
      <c r="GJ140" s="130"/>
      <c r="GT140" s="130"/>
      <c r="HD140" s="130"/>
      <c r="HN140" s="130"/>
      <c r="HX140" s="130"/>
      <c r="IH140" s="130"/>
      <c r="IR140" s="130"/>
    </row>
    <row xmlns:x14ac="http://schemas.microsoft.com/office/spreadsheetml/2009/9/ac" r="141" s="3" customFormat="true" x14ac:dyDescent="0.25">
      <c r="A141" s="404" t="str">
        <f ca="true">IF(ISBLANK('Data Summary'!A143),"",'Data Summary'!A143)</f>
        <v/>
      </c>
      <c r="B141" s="130"/>
      <c r="L141" s="130"/>
      <c r="V141" s="130"/>
      <c r="AF141" s="130"/>
      <c r="AP141" s="130"/>
      <c r="AZ141" s="130"/>
      <c r="BJ141" s="130"/>
      <c r="BT141" s="130"/>
      <c r="BU141" s="130"/>
      <c r="CD141" s="130"/>
      <c r="CN141" s="130"/>
      <c r="CX141" s="130"/>
      <c r="DH141" s="130"/>
      <c r="DR141" s="130"/>
      <c r="EB141" s="130"/>
      <c r="EL141" s="130"/>
      <c r="EV141" s="130"/>
      <c r="FF141" s="130"/>
      <c r="FP141" s="130"/>
      <c r="FZ141" s="130"/>
      <c r="GJ141" s="130"/>
      <c r="GT141" s="130"/>
      <c r="HD141" s="130"/>
      <c r="HN141" s="130"/>
      <c r="HX141" s="130"/>
      <c r="IH141" s="130"/>
      <c r="IR141" s="130"/>
    </row>
    <row xmlns:x14ac="http://schemas.microsoft.com/office/spreadsheetml/2009/9/ac" r="142" s="3" customFormat="true" x14ac:dyDescent="0.25">
      <c r="A142" s="404" t="str">
        <f ca="true">IF(ISBLANK('Data Summary'!A144),"",'Data Summary'!A144)</f>
        <v/>
      </c>
      <c r="B142" s="130"/>
      <c r="L142" s="130"/>
      <c r="V142" s="130"/>
      <c r="AF142" s="130"/>
      <c r="AP142" s="130"/>
      <c r="AZ142" s="130"/>
      <c r="BJ142" s="130"/>
      <c r="BT142" s="130"/>
      <c r="BU142" s="130"/>
      <c r="CD142" s="130"/>
      <c r="CN142" s="130"/>
      <c r="CX142" s="130"/>
      <c r="DH142" s="130"/>
      <c r="DR142" s="130"/>
      <c r="EB142" s="130"/>
      <c r="EL142" s="130"/>
      <c r="EV142" s="130"/>
      <c r="FF142" s="130"/>
      <c r="FP142" s="130"/>
      <c r="FZ142" s="130"/>
      <c r="GJ142" s="130"/>
      <c r="GT142" s="130"/>
      <c r="HD142" s="130"/>
      <c r="HN142" s="130"/>
      <c r="HX142" s="130"/>
      <c r="IH142" s="130"/>
      <c r="IR142" s="130"/>
    </row>
    <row xmlns:x14ac="http://schemas.microsoft.com/office/spreadsheetml/2009/9/ac" r="143" s="3" customFormat="true" x14ac:dyDescent="0.25">
      <c r="A143" s="404" t="str">
        <f ca="true">IF(ISBLANK('Data Summary'!A145),"",'Data Summary'!A145)</f>
        <v/>
      </c>
      <c r="B143" s="130"/>
      <c r="L143" s="130"/>
      <c r="V143" s="130"/>
      <c r="AF143" s="130"/>
      <c r="AP143" s="130"/>
      <c r="AZ143" s="130"/>
      <c r="BJ143" s="130"/>
      <c r="BT143" s="130"/>
      <c r="BU143" s="130"/>
      <c r="CD143" s="130"/>
      <c r="CN143" s="130"/>
      <c r="CX143" s="130"/>
      <c r="DH143" s="130"/>
      <c r="DR143" s="130"/>
      <c r="EB143" s="130"/>
      <c r="EL143" s="130"/>
      <c r="EV143" s="130"/>
      <c r="FF143" s="130"/>
      <c r="FP143" s="130"/>
      <c r="FZ143" s="130"/>
      <c r="GJ143" s="130"/>
      <c r="GT143" s="130"/>
      <c r="HD143" s="130"/>
      <c r="HN143" s="130"/>
      <c r="HX143" s="130"/>
      <c r="IH143" s="130"/>
      <c r="IR143" s="130"/>
    </row>
    <row xmlns:x14ac="http://schemas.microsoft.com/office/spreadsheetml/2009/9/ac" r="144" s="3" customFormat="true" x14ac:dyDescent="0.25">
      <c r="A144" s="404" t="str">
        <f ca="true">IF(ISBLANK('Data Summary'!A146),"",'Data Summary'!A146)</f>
        <v/>
      </c>
      <c r="B144" s="130"/>
      <c r="L144" s="130"/>
      <c r="V144" s="130"/>
      <c r="AF144" s="130"/>
      <c r="AP144" s="130"/>
      <c r="AZ144" s="130"/>
      <c r="BJ144" s="130"/>
      <c r="BT144" s="130"/>
      <c r="BU144" s="130"/>
      <c r="CD144" s="130"/>
      <c r="CN144" s="130"/>
      <c r="CX144" s="130"/>
      <c r="DH144" s="130"/>
      <c r="DR144" s="130"/>
      <c r="EB144" s="130"/>
      <c r="EL144" s="130"/>
      <c r="EV144" s="130"/>
      <c r="FF144" s="130"/>
      <c r="FP144" s="130"/>
      <c r="FZ144" s="130"/>
      <c r="GJ144" s="130"/>
      <c r="GT144" s="130"/>
      <c r="HD144" s="130"/>
      <c r="HN144" s="130"/>
      <c r="HX144" s="130"/>
      <c r="IH144" s="130"/>
      <c r="IR144" s="130"/>
    </row>
    <row xmlns:x14ac="http://schemas.microsoft.com/office/spreadsheetml/2009/9/ac" r="145" s="3" customFormat="true" x14ac:dyDescent="0.25">
      <c r="A145" s="404" t="str">
        <f ca="true">IF(ISBLANK('Data Summary'!A147),"",'Data Summary'!A147)</f>
        <v/>
      </c>
      <c r="B145" s="130"/>
      <c r="L145" s="130"/>
      <c r="V145" s="130"/>
      <c r="AF145" s="130"/>
      <c r="AP145" s="130"/>
      <c r="AZ145" s="130"/>
      <c r="BJ145" s="130"/>
      <c r="BT145" s="130"/>
      <c r="BU145" s="130"/>
      <c r="CD145" s="130"/>
      <c r="CN145" s="130"/>
      <c r="CX145" s="130"/>
      <c r="DH145" s="130"/>
      <c r="DR145" s="130"/>
      <c r="EB145" s="130"/>
      <c r="EL145" s="130"/>
      <c r="EV145" s="130"/>
      <c r="FF145" s="130"/>
      <c r="FP145" s="130"/>
      <c r="FZ145" s="130"/>
      <c r="GJ145" s="130"/>
      <c r="GT145" s="130"/>
      <c r="HD145" s="130"/>
      <c r="HN145" s="130"/>
      <c r="HX145" s="130"/>
      <c r="IH145" s="130"/>
      <c r="IR145" s="130"/>
    </row>
    <row xmlns:x14ac="http://schemas.microsoft.com/office/spreadsheetml/2009/9/ac" r="146" s="3" customFormat="true" x14ac:dyDescent="0.25">
      <c r="A146" s="404" t="str">
        <f ca="true">IF(ISBLANK('Data Summary'!A148),"",'Data Summary'!A148)</f>
        <v/>
      </c>
      <c r="B146" s="130"/>
      <c r="L146" s="130"/>
      <c r="V146" s="130"/>
      <c r="AF146" s="130"/>
      <c r="AP146" s="130"/>
      <c r="AZ146" s="130"/>
      <c r="BJ146" s="130"/>
      <c r="BT146" s="130"/>
      <c r="BU146" s="130"/>
      <c r="CD146" s="130"/>
      <c r="CN146" s="130"/>
      <c r="CX146" s="130"/>
      <c r="DH146" s="130"/>
      <c r="DR146" s="130"/>
      <c r="EB146" s="130"/>
      <c r="EL146" s="130"/>
      <c r="EV146" s="130"/>
      <c r="FF146" s="130"/>
      <c r="FP146" s="130"/>
      <c r="FZ146" s="130"/>
      <c r="GJ146" s="130"/>
      <c r="GT146" s="130"/>
      <c r="HD146" s="130"/>
      <c r="HN146" s="130"/>
      <c r="HX146" s="130"/>
      <c r="IH146" s="130"/>
      <c r="IR146" s="130"/>
    </row>
    <row xmlns:x14ac="http://schemas.microsoft.com/office/spreadsheetml/2009/9/ac" r="147" s="3" customFormat="true" x14ac:dyDescent="0.25">
      <c r="A147" s="404" t="str">
        <f ca="true">IF(ISBLANK('Data Summary'!A149),"",'Data Summary'!A149)</f>
        <v/>
      </c>
      <c r="B147" s="130"/>
      <c r="L147" s="130"/>
      <c r="V147" s="130"/>
      <c r="AF147" s="130"/>
      <c r="AP147" s="130"/>
      <c r="AZ147" s="130"/>
      <c r="BJ147" s="130"/>
      <c r="BT147" s="130"/>
      <c r="BU147" s="130"/>
      <c r="CD147" s="130"/>
      <c r="CN147" s="130"/>
      <c r="CX147" s="130"/>
      <c r="DH147" s="130"/>
      <c r="DR147" s="130"/>
      <c r="EB147" s="130"/>
      <c r="EL147" s="130"/>
      <c r="EV147" s="130"/>
      <c r="FF147" s="130"/>
      <c r="FP147" s="130"/>
      <c r="FZ147" s="130"/>
      <c r="GJ147" s="130"/>
      <c r="GT147" s="130"/>
      <c r="HD147" s="130"/>
      <c r="HN147" s="130"/>
      <c r="HX147" s="130"/>
      <c r="IH147" s="130"/>
      <c r="IR147" s="130"/>
    </row>
    <row xmlns:x14ac="http://schemas.microsoft.com/office/spreadsheetml/2009/9/ac" r="148" s="3" customFormat="true" x14ac:dyDescent="0.25">
      <c r="A148" s="404" t="str">
        <f ca="true">IF(ISBLANK('Data Summary'!A150),"",'Data Summary'!A150)</f>
        <v/>
      </c>
      <c r="B148" s="130"/>
      <c r="L148" s="130"/>
      <c r="V148" s="130"/>
      <c r="AF148" s="130"/>
      <c r="AP148" s="130"/>
      <c r="AZ148" s="130"/>
      <c r="BJ148" s="130"/>
      <c r="BT148" s="130"/>
      <c r="BU148" s="130"/>
      <c r="CD148" s="130"/>
      <c r="CN148" s="130"/>
      <c r="CX148" s="130"/>
      <c r="DH148" s="130"/>
      <c r="DR148" s="130"/>
      <c r="EB148" s="130"/>
      <c r="EL148" s="130"/>
      <c r="EV148" s="130"/>
      <c r="FF148" s="130"/>
      <c r="FP148" s="130"/>
      <c r="FZ148" s="130"/>
      <c r="GJ148" s="130"/>
      <c r="GT148" s="130"/>
      <c r="HD148" s="130"/>
      <c r="HN148" s="130"/>
      <c r="HX148" s="130"/>
      <c r="IH148" s="130"/>
      <c r="IR148" s="130"/>
    </row>
    <row xmlns:x14ac="http://schemas.microsoft.com/office/spreadsheetml/2009/9/ac" r="149" s="3" customFormat="true" x14ac:dyDescent="0.25">
      <c r="A149" s="404" t="str">
        <f ca="true">IF(ISBLANK('Data Summary'!A151),"",'Data Summary'!A151)</f>
        <v/>
      </c>
      <c r="B149" s="130"/>
      <c r="L149" s="130"/>
      <c r="V149" s="130"/>
      <c r="AF149" s="130"/>
      <c r="AP149" s="130"/>
      <c r="AZ149" s="130"/>
      <c r="BJ149" s="130"/>
      <c r="BT149" s="130"/>
      <c r="BU149" s="130"/>
      <c r="CD149" s="130"/>
      <c r="CN149" s="130"/>
      <c r="CX149" s="130"/>
      <c r="DH149" s="130"/>
      <c r="DR149" s="130"/>
      <c r="EB149" s="130"/>
      <c r="EL149" s="130"/>
      <c r="EV149" s="130"/>
      <c r="FF149" s="130"/>
      <c r="FP149" s="130"/>
      <c r="FZ149" s="130"/>
      <c r="GJ149" s="130"/>
      <c r="GT149" s="130"/>
      <c r="HD149" s="130"/>
      <c r="HN149" s="130"/>
      <c r="HX149" s="130"/>
      <c r="IH149" s="130"/>
      <c r="IR149" s="130"/>
    </row>
    <row xmlns:x14ac="http://schemas.microsoft.com/office/spreadsheetml/2009/9/ac" r="150" s="3" customFormat="true" x14ac:dyDescent="0.25">
      <c r="A150" s="404" t="str">
        <f ca="true">IF(ISBLANK('Data Summary'!A152),"",'Data Summary'!A152)</f>
        <v/>
      </c>
      <c r="B150" s="130"/>
      <c r="L150" s="130"/>
      <c r="V150" s="130"/>
      <c r="AF150" s="130"/>
      <c r="AP150" s="130"/>
      <c r="AZ150" s="130"/>
      <c r="BJ150" s="130"/>
      <c r="BT150" s="130"/>
      <c r="BU150" s="130"/>
      <c r="CD150" s="130"/>
      <c r="CN150" s="130"/>
      <c r="CX150" s="130"/>
      <c r="DH150" s="130"/>
      <c r="DR150" s="130"/>
      <c r="EB150" s="130"/>
      <c r="EL150" s="130"/>
      <c r="EV150" s="130"/>
      <c r="FF150" s="130"/>
      <c r="FP150" s="130"/>
      <c r="FZ150" s="130"/>
      <c r="GJ150" s="130"/>
      <c r="GT150" s="130"/>
      <c r="HD150" s="130"/>
      <c r="HN150" s="130"/>
      <c r="HX150" s="130"/>
      <c r="IH150" s="130"/>
      <c r="IR150" s="130"/>
    </row>
    <row xmlns:x14ac="http://schemas.microsoft.com/office/spreadsheetml/2009/9/ac" r="151" s="3" customFormat="true" x14ac:dyDescent="0.25">
      <c r="A151" s="404" t="str">
        <f ca="true">IF(ISBLANK('Data Summary'!A153),"",'Data Summary'!A153)</f>
        <v/>
      </c>
      <c r="B151" s="130"/>
      <c r="L151" s="130"/>
      <c r="V151" s="130"/>
      <c r="AF151" s="130"/>
      <c r="AP151" s="130"/>
      <c r="AZ151" s="130"/>
      <c r="BJ151" s="130"/>
      <c r="BT151" s="130"/>
      <c r="BU151" s="130"/>
      <c r="CD151" s="130"/>
      <c r="CN151" s="130"/>
      <c r="CX151" s="130"/>
      <c r="DH151" s="130"/>
      <c r="DR151" s="130"/>
      <c r="EB151" s="130"/>
      <c r="EL151" s="130"/>
      <c r="EV151" s="130"/>
      <c r="FF151" s="130"/>
      <c r="FP151" s="130"/>
      <c r="FZ151" s="130"/>
      <c r="GJ151" s="130"/>
      <c r="GT151" s="130"/>
      <c r="HD151" s="130"/>
      <c r="HN151" s="130"/>
      <c r="HX151" s="130"/>
      <c r="IH151" s="130"/>
      <c r="IR151" s="130"/>
    </row>
    <row xmlns:x14ac="http://schemas.microsoft.com/office/spreadsheetml/2009/9/ac" r="152" s="3" customFormat="true" x14ac:dyDescent="0.25">
      <c r="A152" s="402"/>
      <c r="B152" s="130"/>
      <c r="L152" s="130"/>
      <c r="V152" s="130"/>
      <c r="AF152" s="130"/>
      <c r="AP152" s="130"/>
      <c r="AZ152" s="130"/>
      <c r="BJ152" s="130"/>
      <c r="BT152" s="130"/>
      <c r="BU152" s="130"/>
      <c r="CD152" s="130"/>
      <c r="CN152" s="130"/>
      <c r="CX152" s="130"/>
      <c r="DH152" s="130"/>
      <c r="DR152" s="130"/>
      <c r="EB152" s="130"/>
      <c r="EL152" s="130"/>
      <c r="EV152" s="130"/>
      <c r="FF152" s="130"/>
      <c r="FP152" s="130"/>
      <c r="FZ152" s="130"/>
      <c r="GJ152" s="130"/>
      <c r="GT152" s="130"/>
      <c r="HD152" s="130"/>
      <c r="HN152" s="130"/>
      <c r="HX152" s="130"/>
      <c r="IH152" s="130"/>
      <c r="IR152" s="130"/>
    </row>
    <row xmlns:x14ac="http://schemas.microsoft.com/office/spreadsheetml/2009/9/ac" r="153" s="3" customFormat="true" x14ac:dyDescent="0.25">
      <c r="A153" s="402"/>
      <c r="B153" s="130"/>
      <c r="L153" s="130"/>
      <c r="V153" s="130"/>
      <c r="AF153" s="130"/>
      <c r="AP153" s="130"/>
      <c r="AZ153" s="130"/>
      <c r="BJ153" s="130"/>
      <c r="BT153" s="130"/>
      <c r="BU153" s="130"/>
      <c r="CD153" s="130"/>
      <c r="CN153" s="130"/>
      <c r="CX153" s="130"/>
      <c r="DH153" s="130"/>
      <c r="DR153" s="130"/>
      <c r="EB153" s="130"/>
      <c r="EL153" s="130"/>
      <c r="EV153" s="130"/>
      <c r="FF153" s="130"/>
      <c r="FP153" s="130"/>
      <c r="FZ153" s="130"/>
      <c r="GJ153" s="130"/>
      <c r="GT153" s="130"/>
      <c r="HD153" s="130"/>
      <c r="HN153" s="130"/>
      <c r="HX153" s="130"/>
      <c r="IH153" s="130"/>
      <c r="IR153" s="130"/>
    </row>
    <row xmlns:x14ac="http://schemas.microsoft.com/office/spreadsheetml/2009/9/ac" r="154" s="3" customFormat="true" x14ac:dyDescent="0.25">
      <c r="A154" s="402"/>
      <c r="B154" s="130"/>
      <c r="L154" s="130"/>
      <c r="V154" s="130"/>
      <c r="AF154" s="130"/>
      <c r="AP154" s="130"/>
      <c r="AZ154" s="130"/>
      <c r="BJ154" s="130"/>
      <c r="BT154" s="130"/>
      <c r="BU154" s="130"/>
      <c r="CD154" s="130"/>
      <c r="CN154" s="130"/>
      <c r="CX154" s="130"/>
      <c r="DH154" s="130"/>
      <c r="DR154" s="130"/>
      <c r="EB154" s="130"/>
      <c r="EL154" s="130"/>
      <c r="EV154" s="130"/>
      <c r="FF154" s="130"/>
      <c r="FP154" s="130"/>
      <c r="FZ154" s="130"/>
      <c r="GJ154" s="130"/>
      <c r="GT154" s="130"/>
      <c r="HD154" s="130"/>
      <c r="HN154" s="130"/>
      <c r="HX154" s="130"/>
      <c r="IH154" s="130"/>
      <c r="IR154" s="130"/>
    </row>
    <row xmlns:x14ac="http://schemas.microsoft.com/office/spreadsheetml/2009/9/ac" r="155" s="3" customFormat="true" x14ac:dyDescent="0.25">
      <c r="A155" s="402"/>
      <c r="B155" s="130"/>
      <c r="L155" s="130"/>
      <c r="V155" s="130"/>
      <c r="AF155" s="130"/>
      <c r="AP155" s="130"/>
      <c r="AZ155" s="130"/>
      <c r="BJ155" s="130"/>
      <c r="BT155" s="130"/>
      <c r="BU155" s="130"/>
      <c r="CD155" s="130"/>
      <c r="CN155" s="130"/>
      <c r="CX155" s="130"/>
      <c r="DH155" s="130"/>
      <c r="DR155" s="130"/>
      <c r="EB155" s="130"/>
      <c r="EL155" s="130"/>
      <c r="EV155" s="130"/>
      <c r="FF155" s="130"/>
      <c r="FP155" s="130"/>
      <c r="FZ155" s="130"/>
      <c r="GJ155" s="130"/>
      <c r="GT155" s="130"/>
      <c r="HD155" s="130"/>
      <c r="HN155" s="130"/>
      <c r="HX155" s="130"/>
      <c r="IH155" s="130"/>
      <c r="IR155" s="130"/>
    </row>
    <row xmlns:x14ac="http://schemas.microsoft.com/office/spreadsheetml/2009/9/ac" r="156" s="3" customFormat="true" x14ac:dyDescent="0.25">
      <c r="A156" s="402"/>
      <c r="B156" s="130"/>
      <c r="L156" s="130"/>
      <c r="V156" s="130"/>
      <c r="AF156" s="130"/>
      <c r="AP156" s="130"/>
      <c r="AZ156" s="130"/>
      <c r="BJ156" s="130"/>
      <c r="BT156" s="130"/>
      <c r="BU156" s="130"/>
      <c r="CD156" s="130"/>
      <c r="CN156" s="130"/>
      <c r="CX156" s="130"/>
      <c r="DH156" s="130"/>
      <c r="DR156" s="130"/>
      <c r="EB156" s="130"/>
      <c r="EL156" s="130"/>
      <c r="EV156" s="130"/>
      <c r="FF156" s="130"/>
      <c r="FP156" s="130"/>
      <c r="FZ156" s="130"/>
      <c r="GJ156" s="130"/>
      <c r="GT156" s="130"/>
      <c r="HD156" s="130"/>
      <c r="HN156" s="130"/>
      <c r="HX156" s="130"/>
      <c r="IH156" s="130"/>
      <c r="IR156" s="130"/>
    </row>
    <row xmlns:x14ac="http://schemas.microsoft.com/office/spreadsheetml/2009/9/ac" r="157" s="3" customFormat="true" x14ac:dyDescent="0.25">
      <c r="A157" s="402"/>
      <c r="B157" s="130"/>
      <c r="L157" s="130"/>
      <c r="V157" s="130"/>
      <c r="AF157" s="130"/>
      <c r="AP157" s="130"/>
      <c r="AZ157" s="130"/>
      <c r="BJ157" s="130"/>
      <c r="BT157" s="130"/>
      <c r="BU157" s="130"/>
      <c r="CD157" s="130"/>
      <c r="CN157" s="130"/>
      <c r="CX157" s="130"/>
      <c r="DH157" s="130"/>
      <c r="DR157" s="130"/>
      <c r="EB157" s="130"/>
      <c r="EL157" s="130"/>
      <c r="EV157" s="130"/>
      <c r="FF157" s="130"/>
      <c r="FP157" s="130"/>
      <c r="FZ157" s="130"/>
      <c r="GJ157" s="130"/>
      <c r="GT157" s="130"/>
      <c r="HD157" s="130"/>
      <c r="HN157" s="130"/>
      <c r="HX157" s="130"/>
      <c r="IH157" s="130"/>
      <c r="IR157" s="130"/>
    </row>
    <row xmlns:x14ac="http://schemas.microsoft.com/office/spreadsheetml/2009/9/ac" r="158" s="3" customFormat="true" x14ac:dyDescent="0.25">
      <c r="A158" s="402"/>
      <c r="B158" s="130"/>
      <c r="L158" s="130"/>
      <c r="V158" s="130"/>
      <c r="AF158" s="130"/>
      <c r="AP158" s="130"/>
      <c r="AZ158" s="130"/>
      <c r="BJ158" s="130"/>
      <c r="BT158" s="130"/>
      <c r="BU158" s="130"/>
      <c r="CD158" s="130"/>
      <c r="CN158" s="130"/>
      <c r="CX158" s="130"/>
      <c r="DH158" s="130"/>
      <c r="DR158" s="130"/>
      <c r="EB158" s="130"/>
      <c r="EL158" s="130"/>
      <c r="EV158" s="130"/>
      <c r="FF158" s="130"/>
      <c r="FP158" s="130"/>
      <c r="FZ158" s="130"/>
      <c r="GJ158" s="130"/>
      <c r="GT158" s="130"/>
      <c r="HD158" s="130"/>
      <c r="HN158" s="130"/>
      <c r="HX158" s="130"/>
      <c r="IH158" s="130"/>
      <c r="IR158" s="130"/>
    </row>
    <row xmlns:x14ac="http://schemas.microsoft.com/office/spreadsheetml/2009/9/ac" r="159" s="3" customFormat="true" x14ac:dyDescent="0.25">
      <c r="A159" s="402"/>
      <c r="B159" s="130"/>
      <c r="L159" s="130"/>
      <c r="V159" s="130"/>
      <c r="AF159" s="130"/>
      <c r="AP159" s="130"/>
      <c r="AZ159" s="130"/>
      <c r="BJ159" s="130"/>
      <c r="BT159" s="130"/>
      <c r="BU159" s="130"/>
      <c r="CD159" s="130"/>
      <c r="CN159" s="130"/>
      <c r="CX159" s="130"/>
      <c r="DH159" s="130"/>
      <c r="DR159" s="130"/>
      <c r="EB159" s="130"/>
      <c r="EL159" s="130"/>
      <c r="EV159" s="130"/>
      <c r="FF159" s="130"/>
      <c r="FP159" s="130"/>
      <c r="FZ159" s="130"/>
      <c r="GJ159" s="130"/>
      <c r="GT159" s="130"/>
      <c r="HD159" s="130"/>
      <c r="HN159" s="130"/>
      <c r="HX159" s="130"/>
      <c r="IH159" s="130"/>
      <c r="IR159" s="130"/>
    </row>
    <row xmlns:x14ac="http://schemas.microsoft.com/office/spreadsheetml/2009/9/ac" r="160" s="3" customFormat="true" x14ac:dyDescent="0.25">
      <c r="A160" s="402"/>
      <c r="B160" s="130"/>
      <c r="L160" s="130"/>
      <c r="V160" s="130"/>
      <c r="AF160" s="130"/>
      <c r="AP160" s="130"/>
      <c r="AZ160" s="130"/>
      <c r="BJ160" s="130"/>
      <c r="BT160" s="130"/>
      <c r="BU160" s="130"/>
      <c r="CD160" s="130"/>
      <c r="CN160" s="130"/>
      <c r="CX160" s="130"/>
      <c r="DH160" s="130"/>
      <c r="DR160" s="130"/>
      <c r="EB160" s="130"/>
      <c r="EL160" s="130"/>
      <c r="EV160" s="130"/>
      <c r="FF160" s="130"/>
      <c r="FP160" s="130"/>
      <c r="FZ160" s="130"/>
      <c r="GJ160" s="130"/>
      <c r="GT160" s="130"/>
      <c r="HD160" s="130"/>
      <c r="HN160" s="130"/>
      <c r="HX160" s="130"/>
      <c r="IH160" s="130"/>
      <c r="IR160" s="130"/>
    </row>
    <row xmlns:x14ac="http://schemas.microsoft.com/office/spreadsheetml/2009/9/ac" r="161" s="3" customFormat="true" x14ac:dyDescent="0.25">
      <c r="A161" s="402"/>
      <c r="B161" s="130"/>
      <c r="L161" s="130"/>
      <c r="V161" s="130"/>
      <c r="AF161" s="130"/>
      <c r="AP161" s="130"/>
      <c r="AZ161" s="130"/>
      <c r="BJ161" s="130"/>
      <c r="BT161" s="130"/>
      <c r="BU161" s="130"/>
      <c r="CD161" s="130"/>
      <c r="CN161" s="130"/>
      <c r="CX161" s="130"/>
      <c r="DH161" s="130"/>
      <c r="DR161" s="130"/>
      <c r="EB161" s="130"/>
      <c r="EL161" s="130"/>
      <c r="EV161" s="130"/>
      <c r="FF161" s="130"/>
      <c r="FP161" s="130"/>
      <c r="FZ161" s="130"/>
      <c r="GJ161" s="130"/>
      <c r="GT161" s="130"/>
      <c r="HD161" s="130"/>
      <c r="HN161" s="130"/>
      <c r="HX161" s="130"/>
      <c r="IH161" s="130"/>
      <c r="IR161" s="130"/>
    </row>
    <row xmlns:x14ac="http://schemas.microsoft.com/office/spreadsheetml/2009/9/ac" r="162" s="3" customFormat="true" x14ac:dyDescent="0.25">
      <c r="A162" s="402"/>
      <c r="B162" s="130"/>
      <c r="L162" s="130"/>
      <c r="V162" s="130"/>
      <c r="AF162" s="130"/>
      <c r="AP162" s="130"/>
      <c r="AZ162" s="130"/>
      <c r="BJ162" s="130"/>
      <c r="BT162" s="130"/>
      <c r="BU162" s="130"/>
      <c r="CD162" s="130"/>
      <c r="CN162" s="130"/>
      <c r="CX162" s="130"/>
      <c r="DH162" s="130"/>
      <c r="DR162" s="130"/>
      <c r="EB162" s="130"/>
      <c r="EL162" s="130"/>
      <c r="EV162" s="130"/>
      <c r="FF162" s="130"/>
      <c r="FP162" s="130"/>
      <c r="FZ162" s="130"/>
      <c r="GJ162" s="130"/>
      <c r="GT162" s="130"/>
      <c r="HD162" s="130"/>
      <c r="HN162" s="130"/>
      <c r="HX162" s="130"/>
      <c r="IH162" s="130"/>
      <c r="IR162" s="130"/>
    </row>
    <row xmlns:x14ac="http://schemas.microsoft.com/office/spreadsheetml/2009/9/ac" r="163" s="3" customFormat="true" x14ac:dyDescent="0.25">
      <c r="A163" s="402"/>
      <c r="B163" s="130"/>
      <c r="L163" s="130"/>
      <c r="V163" s="130"/>
      <c r="AF163" s="130"/>
      <c r="AP163" s="130"/>
      <c r="AZ163" s="130"/>
      <c r="BJ163" s="130"/>
      <c r="BT163" s="130"/>
      <c r="BU163" s="130"/>
      <c r="CD163" s="130"/>
      <c r="CN163" s="130"/>
      <c r="CX163" s="130"/>
      <c r="DH163" s="130"/>
      <c r="DR163" s="130"/>
      <c r="EB163" s="130"/>
      <c r="EL163" s="130"/>
      <c r="EV163" s="130"/>
      <c r="FF163" s="130"/>
      <c r="FP163" s="130"/>
      <c r="FZ163" s="130"/>
      <c r="GJ163" s="130"/>
      <c r="GT163" s="130"/>
      <c r="HD163" s="130"/>
      <c r="HN163" s="130"/>
      <c r="HX163" s="130"/>
      <c r="IH163" s="130"/>
      <c r="IR163" s="130"/>
    </row>
    <row xmlns:x14ac="http://schemas.microsoft.com/office/spreadsheetml/2009/9/ac" r="164" s="3" customFormat="true" x14ac:dyDescent="0.25">
      <c r="A164" s="402"/>
      <c r="B164" s="130"/>
      <c r="L164" s="130"/>
      <c r="V164" s="130"/>
      <c r="AF164" s="130"/>
      <c r="AP164" s="130"/>
      <c r="AZ164" s="130"/>
      <c r="BJ164" s="130"/>
      <c r="BT164" s="130"/>
      <c r="BU164" s="130"/>
      <c r="CD164" s="130"/>
      <c r="CN164" s="130"/>
      <c r="CX164" s="130"/>
      <c r="DH164" s="130"/>
      <c r="DR164" s="130"/>
      <c r="EB164" s="130"/>
      <c r="EL164" s="130"/>
      <c r="EV164" s="130"/>
      <c r="FF164" s="130"/>
      <c r="FP164" s="130"/>
      <c r="FZ164" s="130"/>
      <c r="GJ164" s="130"/>
      <c r="GT164" s="130"/>
      <c r="HD164" s="130"/>
      <c r="HN164" s="130"/>
      <c r="HX164" s="130"/>
      <c r="IH164" s="130"/>
      <c r="IR164" s="130"/>
    </row>
    <row xmlns:x14ac="http://schemas.microsoft.com/office/spreadsheetml/2009/9/ac" r="165" s="3" customFormat="true" x14ac:dyDescent="0.25">
      <c r="A165" s="402"/>
      <c r="B165" s="130"/>
      <c r="L165" s="130"/>
      <c r="V165" s="130"/>
      <c r="AF165" s="130"/>
      <c r="AP165" s="130"/>
      <c r="AZ165" s="130"/>
      <c r="BJ165" s="130"/>
      <c r="BT165" s="130"/>
      <c r="BU165" s="130"/>
      <c r="CD165" s="130"/>
      <c r="CN165" s="130"/>
      <c r="CX165" s="130"/>
      <c r="DH165" s="130"/>
      <c r="DR165" s="130"/>
      <c r="EB165" s="130"/>
      <c r="EL165" s="130"/>
      <c r="EV165" s="130"/>
      <c r="FF165" s="130"/>
      <c r="FP165" s="130"/>
      <c r="FZ165" s="130"/>
      <c r="GJ165" s="130"/>
      <c r="GT165" s="130"/>
      <c r="HD165" s="130"/>
      <c r="HN165" s="130"/>
      <c r="HX165" s="130"/>
      <c r="IH165" s="130"/>
      <c r="IR165" s="130"/>
    </row>
    <row xmlns:x14ac="http://schemas.microsoft.com/office/spreadsheetml/2009/9/ac" r="166" s="3" customFormat="true" x14ac:dyDescent="0.25">
      <c r="A166" s="402"/>
      <c r="B166" s="130"/>
      <c r="L166" s="130"/>
      <c r="V166" s="130"/>
      <c r="AF166" s="130"/>
      <c r="AP166" s="130"/>
      <c r="AZ166" s="130"/>
      <c r="BJ166" s="130"/>
      <c r="BT166" s="130"/>
      <c r="BU166" s="130"/>
      <c r="CD166" s="130"/>
      <c r="CN166" s="130"/>
      <c r="CX166" s="130"/>
      <c r="DH166" s="130"/>
      <c r="DR166" s="130"/>
      <c r="EB166" s="130"/>
      <c r="EL166" s="130"/>
      <c r="EV166" s="130"/>
      <c r="FF166" s="130"/>
      <c r="FP166" s="130"/>
      <c r="FZ166" s="130"/>
      <c r="GJ166" s="130"/>
      <c r="GT166" s="130"/>
      <c r="HD166" s="130"/>
      <c r="HN166" s="130"/>
      <c r="HX166" s="130"/>
      <c r="IH166" s="130"/>
      <c r="IR166" s="130"/>
    </row>
    <row xmlns:x14ac="http://schemas.microsoft.com/office/spreadsheetml/2009/9/ac" r="167" s="3" customFormat="true" x14ac:dyDescent="0.25">
      <c r="A167" s="402"/>
      <c r="B167" s="130"/>
      <c r="L167" s="130"/>
      <c r="V167" s="130"/>
      <c r="AF167" s="130"/>
      <c r="AP167" s="130"/>
      <c r="AZ167" s="130"/>
      <c r="BJ167" s="130"/>
      <c r="BT167" s="130"/>
      <c r="BU167" s="130"/>
      <c r="CD167" s="130"/>
      <c r="CN167" s="130"/>
      <c r="CX167" s="130"/>
      <c r="DH167" s="130"/>
      <c r="DR167" s="130"/>
      <c r="EB167" s="130"/>
      <c r="EL167" s="130"/>
      <c r="EV167" s="130"/>
      <c r="FF167" s="130"/>
      <c r="FP167" s="130"/>
      <c r="FZ167" s="130"/>
      <c r="GJ167" s="130"/>
      <c r="GT167" s="130"/>
      <c r="HD167" s="130"/>
      <c r="HN167" s="130"/>
      <c r="HX167" s="130"/>
      <c r="IH167" s="130"/>
      <c r="IR167" s="130"/>
    </row>
    <row xmlns:x14ac="http://schemas.microsoft.com/office/spreadsheetml/2009/9/ac" r="168" s="3" customFormat="true" x14ac:dyDescent="0.25">
      <c r="A168" s="402"/>
      <c r="B168" s="130"/>
      <c r="L168" s="130"/>
      <c r="V168" s="130"/>
      <c r="AF168" s="130"/>
      <c r="AP168" s="130"/>
      <c r="AZ168" s="130"/>
      <c r="BJ168" s="130"/>
      <c r="BT168" s="130"/>
      <c r="BU168" s="130"/>
      <c r="CD168" s="130"/>
      <c r="CN168" s="130"/>
      <c r="CX168" s="130"/>
      <c r="DH168" s="130"/>
      <c r="DR168" s="130"/>
      <c r="EB168" s="130"/>
      <c r="EL168" s="130"/>
      <c r="EV168" s="130"/>
      <c r="FF168" s="130"/>
      <c r="FP168" s="130"/>
      <c r="FZ168" s="130"/>
      <c r="GJ168" s="130"/>
      <c r="GT168" s="130"/>
      <c r="HD168" s="130"/>
      <c r="HN168" s="130"/>
      <c r="HX168" s="130"/>
      <c r="IH168" s="130"/>
      <c r="IR168" s="130"/>
    </row>
    <row xmlns:x14ac="http://schemas.microsoft.com/office/spreadsheetml/2009/9/ac" r="169" s="3" customFormat="true" x14ac:dyDescent="0.25">
      <c r="A169" s="402"/>
      <c r="B169" s="130"/>
      <c r="L169" s="130"/>
      <c r="V169" s="130"/>
      <c r="AF169" s="130"/>
      <c r="AP169" s="130"/>
      <c r="AZ169" s="130"/>
      <c r="BJ169" s="130"/>
      <c r="BT169" s="130"/>
      <c r="BU169" s="130"/>
      <c r="CD169" s="130"/>
      <c r="CN169" s="130"/>
      <c r="CX169" s="130"/>
      <c r="DH169" s="130"/>
      <c r="DR169" s="130"/>
      <c r="EB169" s="130"/>
      <c r="EL169" s="130"/>
      <c r="EV169" s="130"/>
      <c r="FF169" s="130"/>
      <c r="FP169" s="130"/>
      <c r="FZ169" s="130"/>
      <c r="GJ169" s="130"/>
      <c r="GT169" s="130"/>
      <c r="HD169" s="130"/>
      <c r="HN169" s="130"/>
      <c r="HX169" s="130"/>
      <c r="IH169" s="130"/>
      <c r="IR169" s="130"/>
    </row>
    <row xmlns:x14ac="http://schemas.microsoft.com/office/spreadsheetml/2009/9/ac" r="170" s="3" customFormat="true" x14ac:dyDescent="0.25">
      <c r="A170" s="402"/>
      <c r="B170" s="130"/>
      <c r="L170" s="130"/>
      <c r="V170" s="130"/>
      <c r="AF170" s="130"/>
      <c r="AP170" s="130"/>
      <c r="AZ170" s="130"/>
      <c r="BJ170" s="130"/>
      <c r="BT170" s="130"/>
      <c r="BU170" s="130"/>
      <c r="CD170" s="130"/>
      <c r="CN170" s="130"/>
      <c r="CX170" s="130"/>
      <c r="DH170" s="130"/>
      <c r="DR170" s="130"/>
      <c r="EB170" s="130"/>
      <c r="EL170" s="130"/>
      <c r="EV170" s="130"/>
      <c r="FF170" s="130"/>
      <c r="FP170" s="130"/>
      <c r="FZ170" s="130"/>
      <c r="GJ170" s="130"/>
      <c r="GT170" s="130"/>
      <c r="HD170" s="130"/>
      <c r="HN170" s="130"/>
      <c r="HX170" s="130"/>
      <c r="IH170" s="130"/>
      <c r="IR170" s="130"/>
    </row>
    <row xmlns:x14ac="http://schemas.microsoft.com/office/spreadsheetml/2009/9/ac" r="171" s="3" customFormat="true" x14ac:dyDescent="0.25">
      <c r="A171" s="402"/>
      <c r="B171" s="130"/>
      <c r="L171" s="130"/>
      <c r="V171" s="130"/>
      <c r="AF171" s="130"/>
      <c r="AP171" s="130"/>
      <c r="AZ171" s="130"/>
      <c r="BJ171" s="130"/>
      <c r="BT171" s="130"/>
      <c r="BU171" s="130"/>
      <c r="CD171" s="130"/>
      <c r="CN171" s="130"/>
      <c r="CX171" s="130"/>
      <c r="DH171" s="130"/>
      <c r="DR171" s="130"/>
      <c r="EB171" s="130"/>
      <c r="EL171" s="130"/>
      <c r="EV171" s="130"/>
      <c r="FF171" s="130"/>
      <c r="FP171" s="130"/>
      <c r="FZ171" s="130"/>
      <c r="GJ171" s="130"/>
      <c r="GT171" s="130"/>
      <c r="HD171" s="130"/>
      <c r="HN171" s="130"/>
      <c r="HX171" s="130"/>
      <c r="IH171" s="130"/>
      <c r="IR171" s="130"/>
    </row>
    <row xmlns:x14ac="http://schemas.microsoft.com/office/spreadsheetml/2009/9/ac" r="172" s="3" customFormat="true" x14ac:dyDescent="0.25">
      <c r="A172" s="402"/>
      <c r="B172" s="130"/>
      <c r="L172" s="130"/>
      <c r="V172" s="130"/>
      <c r="AF172" s="130"/>
      <c r="AP172" s="130"/>
      <c r="AZ172" s="130"/>
      <c r="BJ172" s="130"/>
      <c r="BT172" s="130"/>
      <c r="BU172" s="130"/>
      <c r="CD172" s="130"/>
      <c r="CN172" s="130"/>
      <c r="CX172" s="130"/>
      <c r="DH172" s="130"/>
      <c r="DR172" s="130"/>
      <c r="EB172" s="130"/>
      <c r="EL172" s="130"/>
      <c r="EV172" s="130"/>
      <c r="FF172" s="130"/>
      <c r="FP172" s="130"/>
      <c r="FZ172" s="130"/>
      <c r="GJ172" s="130"/>
      <c r="GT172" s="130"/>
      <c r="HD172" s="130"/>
      <c r="HN172" s="130"/>
      <c r="HX172" s="130"/>
      <c r="IH172" s="130"/>
      <c r="IR172" s="130"/>
    </row>
    <row xmlns:x14ac="http://schemas.microsoft.com/office/spreadsheetml/2009/9/ac" r="173" s="3" customFormat="true" x14ac:dyDescent="0.25">
      <c r="A173" s="402"/>
      <c r="B173" s="130"/>
      <c r="L173" s="130"/>
      <c r="V173" s="130"/>
      <c r="AF173" s="130"/>
      <c r="AP173" s="130"/>
      <c r="AZ173" s="130"/>
      <c r="BJ173" s="130"/>
      <c r="BT173" s="130"/>
      <c r="BU173" s="130"/>
      <c r="CD173" s="130"/>
      <c r="CN173" s="130"/>
      <c r="CX173" s="130"/>
      <c r="DH173" s="130"/>
      <c r="DR173" s="130"/>
      <c r="EB173" s="130"/>
      <c r="EL173" s="130"/>
      <c r="EV173" s="130"/>
      <c r="FF173" s="130"/>
      <c r="FP173" s="130"/>
      <c r="FZ173" s="130"/>
      <c r="GJ173" s="130"/>
      <c r="GT173" s="130"/>
      <c r="HD173" s="130"/>
      <c r="HN173" s="130"/>
      <c r="HX173" s="130"/>
      <c r="IH173" s="130"/>
      <c r="IR173" s="130"/>
    </row>
    <row xmlns:x14ac="http://schemas.microsoft.com/office/spreadsheetml/2009/9/ac" r="174" s="3" customFormat="true" x14ac:dyDescent="0.25">
      <c r="A174" s="402"/>
      <c r="B174" s="130"/>
      <c r="L174" s="130"/>
      <c r="V174" s="130"/>
      <c r="AF174" s="130"/>
      <c r="AP174" s="130"/>
      <c r="AZ174" s="130"/>
      <c r="BJ174" s="130"/>
      <c r="BT174" s="130"/>
      <c r="BU174" s="130"/>
      <c r="CD174" s="130"/>
      <c r="CN174" s="130"/>
      <c r="CX174" s="130"/>
      <c r="DH174" s="130"/>
      <c r="DR174" s="130"/>
      <c r="EB174" s="130"/>
      <c r="EL174" s="130"/>
      <c r="EV174" s="130"/>
      <c r="FF174" s="130"/>
      <c r="FP174" s="130"/>
      <c r="FZ174" s="130"/>
      <c r="GJ174" s="130"/>
      <c r="GT174" s="130"/>
      <c r="HD174" s="130"/>
      <c r="HN174" s="130"/>
      <c r="HX174" s="130"/>
      <c r="IH174" s="130"/>
      <c r="IR174" s="130"/>
    </row>
    <row xmlns:x14ac="http://schemas.microsoft.com/office/spreadsheetml/2009/9/ac" r="175" s="3" customFormat="true" x14ac:dyDescent="0.25">
      <c r="A175" s="402"/>
      <c r="B175" s="130"/>
      <c r="L175" s="130"/>
      <c r="V175" s="130"/>
      <c r="AF175" s="130"/>
      <c r="AP175" s="130"/>
      <c r="AZ175" s="130"/>
      <c r="BJ175" s="130"/>
      <c r="BT175" s="130"/>
      <c r="BU175" s="130"/>
      <c r="CD175" s="130"/>
      <c r="CN175" s="130"/>
      <c r="CX175" s="130"/>
      <c r="DH175" s="130"/>
      <c r="DR175" s="130"/>
      <c r="EB175" s="130"/>
      <c r="EL175" s="130"/>
      <c r="EV175" s="130"/>
      <c r="FF175" s="130"/>
      <c r="FP175" s="130"/>
      <c r="FZ175" s="130"/>
      <c r="GJ175" s="130"/>
      <c r="GT175" s="130"/>
      <c r="HD175" s="130"/>
      <c r="HN175" s="130"/>
      <c r="HX175" s="130"/>
      <c r="IH175" s="130"/>
      <c r="IR175" s="130"/>
    </row>
    <row xmlns:x14ac="http://schemas.microsoft.com/office/spreadsheetml/2009/9/ac" r="176" s="3" customFormat="true" x14ac:dyDescent="0.25">
      <c r="A176" s="402"/>
      <c r="B176" s="130"/>
      <c r="L176" s="130"/>
      <c r="V176" s="130"/>
      <c r="AF176" s="130"/>
      <c r="AP176" s="130"/>
      <c r="AZ176" s="130"/>
      <c r="BJ176" s="130"/>
      <c r="BT176" s="130"/>
      <c r="BU176" s="130"/>
      <c r="CD176" s="130"/>
      <c r="CN176" s="130"/>
      <c r="CX176" s="130"/>
      <c r="DH176" s="130"/>
      <c r="DR176" s="130"/>
      <c r="EB176" s="130"/>
      <c r="EL176" s="130"/>
      <c r="EV176" s="130"/>
      <c r="FF176" s="130"/>
      <c r="FP176" s="130"/>
      <c r="FZ176" s="130"/>
      <c r="GJ176" s="130"/>
      <c r="GT176" s="130"/>
      <c r="HD176" s="130"/>
      <c r="HN176" s="130"/>
      <c r="HX176" s="130"/>
      <c r="IH176" s="130"/>
      <c r="IR176" s="130"/>
    </row>
    <row xmlns:x14ac="http://schemas.microsoft.com/office/spreadsheetml/2009/9/ac" r="177" s="3" customFormat="true" x14ac:dyDescent="0.25">
      <c r="A177" s="402"/>
      <c r="B177" s="130"/>
      <c r="L177" s="130"/>
      <c r="V177" s="130"/>
      <c r="AF177" s="130"/>
      <c r="AP177" s="130"/>
      <c r="AZ177" s="130"/>
      <c r="BJ177" s="130"/>
      <c r="BT177" s="130"/>
      <c r="BU177" s="130"/>
      <c r="CD177" s="130"/>
      <c r="CN177" s="130"/>
      <c r="CX177" s="130"/>
      <c r="DH177" s="130"/>
      <c r="DR177" s="130"/>
      <c r="EB177" s="130"/>
      <c r="EL177" s="130"/>
      <c r="EV177" s="130"/>
      <c r="FF177" s="130"/>
      <c r="FP177" s="130"/>
      <c r="FZ177" s="130"/>
      <c r="GJ177" s="130"/>
      <c r="GT177" s="130"/>
      <c r="HD177" s="130"/>
      <c r="HN177" s="130"/>
      <c r="HX177" s="130"/>
      <c r="IH177" s="130"/>
      <c r="IR177" s="130"/>
    </row>
    <row xmlns:x14ac="http://schemas.microsoft.com/office/spreadsheetml/2009/9/ac" r="178" s="3" customFormat="true" x14ac:dyDescent="0.25">
      <c r="A178" s="402"/>
      <c r="B178" s="130"/>
      <c r="L178" s="130"/>
      <c r="V178" s="130"/>
      <c r="AF178" s="130"/>
      <c r="AP178" s="130"/>
      <c r="AZ178" s="130"/>
      <c r="BJ178" s="130"/>
      <c r="BT178" s="130"/>
      <c r="BU178" s="130"/>
      <c r="CD178" s="130"/>
      <c r="CN178" s="130"/>
      <c r="CX178" s="130"/>
      <c r="DH178" s="130"/>
      <c r="DR178" s="130"/>
      <c r="EB178" s="130"/>
      <c r="EL178" s="130"/>
      <c r="EV178" s="130"/>
      <c r="FF178" s="130"/>
      <c r="FP178" s="130"/>
      <c r="FZ178" s="130"/>
      <c r="GJ178" s="130"/>
      <c r="GT178" s="130"/>
      <c r="HD178" s="130"/>
      <c r="HN178" s="130"/>
      <c r="HX178" s="130"/>
      <c r="IH178" s="130"/>
      <c r="IR178" s="130"/>
    </row>
    <row xmlns:x14ac="http://schemas.microsoft.com/office/spreadsheetml/2009/9/ac" r="179" s="3" customFormat="true" x14ac:dyDescent="0.25">
      <c r="A179" s="402"/>
      <c r="B179" s="130"/>
      <c r="L179" s="130"/>
      <c r="V179" s="130"/>
      <c r="AF179" s="130"/>
      <c r="AP179" s="130"/>
      <c r="AZ179" s="130"/>
      <c r="BJ179" s="130"/>
      <c r="BT179" s="130"/>
      <c r="BU179" s="130"/>
      <c r="CD179" s="130"/>
      <c r="CN179" s="130"/>
      <c r="CX179" s="130"/>
      <c r="DH179" s="130"/>
      <c r="DR179" s="130"/>
      <c r="EB179" s="130"/>
      <c r="EL179" s="130"/>
      <c r="EV179" s="130"/>
      <c r="FF179" s="130"/>
      <c r="FP179" s="130"/>
      <c r="FZ179" s="130"/>
      <c r="GJ179" s="130"/>
      <c r="GT179" s="130"/>
      <c r="HD179" s="130"/>
      <c r="HN179" s="130"/>
      <c r="HX179" s="130"/>
      <c r="IH179" s="130"/>
      <c r="IR179" s="130"/>
    </row>
    <row xmlns:x14ac="http://schemas.microsoft.com/office/spreadsheetml/2009/9/ac" r="180" s="3" customFormat="true" x14ac:dyDescent="0.25">
      <c r="A180" s="402"/>
      <c r="B180" s="130"/>
      <c r="L180" s="130"/>
      <c r="V180" s="130"/>
      <c r="AF180" s="130"/>
      <c r="AP180" s="130"/>
      <c r="AZ180" s="130"/>
      <c r="BJ180" s="130"/>
      <c r="BT180" s="130"/>
      <c r="BU180" s="130"/>
      <c r="CD180" s="130"/>
      <c r="CN180" s="130"/>
      <c r="CX180" s="130"/>
      <c r="DH180" s="130"/>
      <c r="DR180" s="130"/>
      <c r="EB180" s="130"/>
      <c r="EL180" s="130"/>
      <c r="EV180" s="130"/>
      <c r="FF180" s="130"/>
      <c r="FP180" s="130"/>
      <c r="FZ180" s="130"/>
      <c r="GJ180" s="130"/>
      <c r="GT180" s="130"/>
      <c r="HD180" s="130"/>
      <c r="HN180" s="130"/>
      <c r="HX180" s="130"/>
      <c r="IH180" s="130"/>
      <c r="IR180" s="130"/>
    </row>
    <row xmlns:x14ac="http://schemas.microsoft.com/office/spreadsheetml/2009/9/ac" r="181" s="3" customFormat="true" x14ac:dyDescent="0.25">
      <c r="A181" s="402"/>
      <c r="B181" s="130"/>
      <c r="L181" s="130"/>
      <c r="V181" s="130"/>
      <c r="AF181" s="130"/>
      <c r="AP181" s="130"/>
      <c r="AZ181" s="130"/>
      <c r="BJ181" s="130"/>
      <c r="BT181" s="130"/>
      <c r="BU181" s="130"/>
      <c r="CD181" s="130"/>
      <c r="CN181" s="130"/>
      <c r="CX181" s="130"/>
      <c r="DH181" s="130"/>
      <c r="DR181" s="130"/>
      <c r="EB181" s="130"/>
      <c r="EL181" s="130"/>
      <c r="EV181" s="130"/>
      <c r="FF181" s="130"/>
      <c r="FP181" s="130"/>
      <c r="FZ181" s="130"/>
      <c r="GJ181" s="130"/>
      <c r="GT181" s="130"/>
      <c r="HD181" s="130"/>
      <c r="HN181" s="130"/>
      <c r="HX181" s="130"/>
      <c r="IH181" s="130"/>
      <c r="IR181" s="130"/>
    </row>
    <row xmlns:x14ac="http://schemas.microsoft.com/office/spreadsheetml/2009/9/ac" r="182" s="3" customFormat="true" x14ac:dyDescent="0.25">
      <c r="A182" s="402"/>
      <c r="B182" s="130"/>
      <c r="L182" s="130"/>
      <c r="V182" s="130"/>
      <c r="AF182" s="130"/>
      <c r="AP182" s="130"/>
      <c r="AZ182" s="130"/>
      <c r="BJ182" s="130"/>
      <c r="BT182" s="130"/>
      <c r="BU182" s="130"/>
      <c r="CD182" s="130"/>
      <c r="CN182" s="130"/>
      <c r="CX182" s="130"/>
      <c r="DH182" s="130"/>
      <c r="DR182" s="130"/>
      <c r="EB182" s="130"/>
      <c r="EL182" s="130"/>
      <c r="EV182" s="130"/>
      <c r="FF182" s="130"/>
      <c r="FP182" s="130"/>
      <c r="FZ182" s="130"/>
      <c r="GJ182" s="130"/>
      <c r="GT182" s="130"/>
      <c r="HD182" s="130"/>
      <c r="HN182" s="130"/>
      <c r="HX182" s="130"/>
      <c r="IH182" s="130"/>
      <c r="IR182" s="130"/>
    </row>
    <row xmlns:x14ac="http://schemas.microsoft.com/office/spreadsheetml/2009/9/ac" r="183" s="3" customFormat="true" x14ac:dyDescent="0.25">
      <c r="A183" s="402"/>
      <c r="B183" s="130"/>
      <c r="L183" s="130"/>
      <c r="V183" s="130"/>
      <c r="AF183" s="130"/>
      <c r="AP183" s="130"/>
      <c r="AZ183" s="130"/>
      <c r="BJ183" s="130"/>
      <c r="BT183" s="130"/>
      <c r="BU183" s="130"/>
      <c r="CD183" s="130"/>
      <c r="CN183" s="130"/>
      <c r="CX183" s="130"/>
      <c r="DH183" s="130"/>
      <c r="DR183" s="130"/>
      <c r="EB183" s="130"/>
      <c r="EL183" s="130"/>
      <c r="EV183" s="130"/>
      <c r="FF183" s="130"/>
      <c r="FP183" s="130"/>
      <c r="FZ183" s="130"/>
      <c r="GJ183" s="130"/>
      <c r="GT183" s="130"/>
      <c r="HD183" s="130"/>
      <c r="HN183" s="130"/>
      <c r="HX183" s="130"/>
      <c r="IH183" s="130"/>
      <c r="IR183" s="130"/>
    </row>
    <row xmlns:x14ac="http://schemas.microsoft.com/office/spreadsheetml/2009/9/ac" r="184" s="3" customFormat="true" x14ac:dyDescent="0.25">
      <c r="A184" s="402"/>
      <c r="B184" s="130"/>
      <c r="L184" s="130"/>
      <c r="V184" s="130"/>
      <c r="AF184" s="130"/>
      <c r="AP184" s="130"/>
      <c r="AZ184" s="130"/>
      <c r="BJ184" s="130"/>
      <c r="BT184" s="130"/>
      <c r="BU184" s="130"/>
      <c r="CD184" s="130"/>
      <c r="CN184" s="130"/>
      <c r="CX184" s="130"/>
      <c r="DH184" s="130"/>
      <c r="DR184" s="130"/>
      <c r="EB184" s="130"/>
      <c r="EL184" s="130"/>
      <c r="EV184" s="130"/>
      <c r="FF184" s="130"/>
      <c r="FP184" s="130"/>
      <c r="FZ184" s="130"/>
      <c r="GJ184" s="130"/>
      <c r="GT184" s="130"/>
      <c r="HD184" s="130"/>
      <c r="HN184" s="130"/>
      <c r="HX184" s="130"/>
      <c r="IH184" s="130"/>
      <c r="IR184" s="130"/>
    </row>
    <row xmlns:x14ac="http://schemas.microsoft.com/office/spreadsheetml/2009/9/ac" r="185" s="3" customFormat="true" x14ac:dyDescent="0.25">
      <c r="A185" s="402"/>
      <c r="B185" s="130"/>
      <c r="L185" s="130"/>
      <c r="V185" s="130"/>
      <c r="AF185" s="130"/>
      <c r="AP185" s="130"/>
      <c r="AZ185" s="130"/>
      <c r="BJ185" s="130"/>
      <c r="BT185" s="130"/>
      <c r="BU185" s="130"/>
      <c r="CD185" s="130"/>
      <c r="CN185" s="130"/>
      <c r="CX185" s="130"/>
      <c r="DH185" s="130"/>
      <c r="DR185" s="130"/>
      <c r="EB185" s="130"/>
      <c r="EL185" s="130"/>
      <c r="EV185" s="130"/>
      <c r="FF185" s="130"/>
      <c r="FP185" s="130"/>
      <c r="FZ185" s="130"/>
      <c r="GJ185" s="130"/>
      <c r="GT185" s="130"/>
      <c r="HD185" s="130"/>
      <c r="HN185" s="130"/>
      <c r="HX185" s="130"/>
      <c r="IH185" s="130"/>
      <c r="IR185" s="130"/>
    </row>
    <row xmlns:x14ac="http://schemas.microsoft.com/office/spreadsheetml/2009/9/ac" r="186" s="3" customFormat="true" x14ac:dyDescent="0.25">
      <c r="A186" s="402"/>
      <c r="B186" s="130"/>
      <c r="L186" s="130"/>
      <c r="V186" s="130"/>
      <c r="AF186" s="130"/>
      <c r="AP186" s="130"/>
      <c r="AZ186" s="130"/>
      <c r="BJ186" s="130"/>
      <c r="BT186" s="130"/>
      <c r="BU186" s="130"/>
      <c r="CD186" s="130"/>
      <c r="CN186" s="130"/>
      <c r="CX186" s="130"/>
      <c r="DH186" s="130"/>
      <c r="DR186" s="130"/>
      <c r="EB186" s="130"/>
      <c r="EL186" s="130"/>
      <c r="EV186" s="130"/>
      <c r="FF186" s="130"/>
      <c r="FP186" s="130"/>
      <c r="FZ186" s="130"/>
      <c r="GJ186" s="130"/>
      <c r="GT186" s="130"/>
      <c r="HD186" s="130"/>
      <c r="HN186" s="130"/>
      <c r="HX186" s="130"/>
      <c r="IH186" s="130"/>
      <c r="IR186" s="130"/>
    </row>
    <row xmlns:x14ac="http://schemas.microsoft.com/office/spreadsheetml/2009/9/ac" r="187" s="3" customFormat="true" x14ac:dyDescent="0.25">
      <c r="A187" s="402"/>
      <c r="B187" s="130"/>
      <c r="L187" s="130"/>
      <c r="V187" s="130"/>
      <c r="AF187" s="130"/>
      <c r="AP187" s="130"/>
      <c r="AZ187" s="130"/>
      <c r="BJ187" s="130"/>
      <c r="BT187" s="130"/>
      <c r="BU187" s="130"/>
      <c r="CD187" s="130"/>
      <c r="CN187" s="130"/>
      <c r="CX187" s="130"/>
      <c r="DH187" s="130"/>
      <c r="DR187" s="130"/>
      <c r="EB187" s="130"/>
      <c r="EL187" s="130"/>
      <c r="EV187" s="130"/>
      <c r="FF187" s="130"/>
      <c r="FP187" s="130"/>
      <c r="FZ187" s="130"/>
      <c r="GJ187" s="130"/>
      <c r="GT187" s="130"/>
      <c r="HD187" s="130"/>
      <c r="HN187" s="130"/>
      <c r="HX187" s="130"/>
      <c r="IH187" s="130"/>
      <c r="IR187" s="130"/>
    </row>
    <row xmlns:x14ac="http://schemas.microsoft.com/office/spreadsheetml/2009/9/ac" r="188" s="3" customFormat="true" x14ac:dyDescent="0.25">
      <c r="A188" s="402"/>
      <c r="B188" s="130"/>
      <c r="L188" s="130"/>
      <c r="V188" s="130"/>
      <c r="AF188" s="130"/>
      <c r="AP188" s="130"/>
      <c r="AZ188" s="130"/>
      <c r="BJ188" s="130"/>
      <c r="BT188" s="130"/>
      <c r="BU188" s="130"/>
      <c r="CD188" s="130"/>
      <c r="CN188" s="130"/>
      <c r="CX188" s="130"/>
      <c r="DH188" s="130"/>
      <c r="DR188" s="130"/>
      <c r="EB188" s="130"/>
      <c r="EL188" s="130"/>
      <c r="EV188" s="130"/>
      <c r="FF188" s="130"/>
      <c r="FP188" s="130"/>
      <c r="FZ188" s="130"/>
      <c r="GJ188" s="130"/>
      <c r="GT188" s="130"/>
      <c r="HD188" s="130"/>
      <c r="HN188" s="130"/>
      <c r="HX188" s="130"/>
      <c r="IH188" s="130"/>
      <c r="IR188" s="130"/>
    </row>
    <row xmlns:x14ac="http://schemas.microsoft.com/office/spreadsheetml/2009/9/ac" r="189" s="3" customFormat="true" x14ac:dyDescent="0.25">
      <c r="A189" s="402"/>
      <c r="B189" s="130"/>
      <c r="L189" s="130"/>
      <c r="V189" s="130"/>
      <c r="AF189" s="130"/>
      <c r="AP189" s="130"/>
      <c r="AZ189" s="130"/>
      <c r="BJ189" s="130"/>
      <c r="BT189" s="130"/>
      <c r="BU189" s="130"/>
      <c r="CD189" s="130"/>
      <c r="CN189" s="130"/>
      <c r="CX189" s="130"/>
      <c r="DH189" s="130"/>
      <c r="DR189" s="130"/>
      <c r="EB189" s="130"/>
      <c r="EL189" s="130"/>
      <c r="EV189" s="130"/>
      <c r="FF189" s="130"/>
      <c r="FP189" s="130"/>
      <c r="FZ189" s="130"/>
      <c r="GJ189" s="130"/>
      <c r="GT189" s="130"/>
      <c r="HD189" s="130"/>
      <c r="HN189" s="130"/>
      <c r="HX189" s="130"/>
      <c r="IH189" s="130"/>
      <c r="IR189" s="130"/>
    </row>
    <row xmlns:x14ac="http://schemas.microsoft.com/office/spreadsheetml/2009/9/ac" r="190" s="3" customFormat="true" x14ac:dyDescent="0.25">
      <c r="A190" s="402"/>
      <c r="B190" s="130"/>
      <c r="L190" s="130"/>
      <c r="V190" s="130"/>
      <c r="AF190" s="130"/>
      <c r="AP190" s="130"/>
      <c r="AZ190" s="130"/>
      <c r="BJ190" s="130"/>
      <c r="BT190" s="130"/>
      <c r="BU190" s="130"/>
      <c r="CD190" s="130"/>
      <c r="CN190" s="130"/>
      <c r="CX190" s="130"/>
      <c r="DH190" s="130"/>
      <c r="DR190" s="130"/>
      <c r="EB190" s="130"/>
      <c r="EL190" s="130"/>
      <c r="EV190" s="130"/>
      <c r="FF190" s="130"/>
      <c r="FP190" s="130"/>
      <c r="FZ190" s="130"/>
      <c r="GJ190" s="130"/>
      <c r="GT190" s="130"/>
      <c r="HD190" s="130"/>
      <c r="HN190" s="130"/>
      <c r="HX190" s="130"/>
      <c r="IH190" s="130"/>
      <c r="IR190" s="130"/>
    </row>
    <row xmlns:x14ac="http://schemas.microsoft.com/office/spreadsheetml/2009/9/ac" r="191" s="3" customFormat="true" x14ac:dyDescent="0.25">
      <c r="A191" s="402"/>
      <c r="B191" s="130"/>
      <c r="L191" s="130"/>
      <c r="V191" s="130"/>
      <c r="AF191" s="130"/>
      <c r="AP191" s="130"/>
      <c r="AZ191" s="130"/>
      <c r="BJ191" s="130"/>
      <c r="BT191" s="130"/>
      <c r="BU191" s="130"/>
      <c r="CD191" s="130"/>
      <c r="CN191" s="130"/>
      <c r="CX191" s="130"/>
      <c r="DH191" s="130"/>
      <c r="DR191" s="130"/>
      <c r="EB191" s="130"/>
      <c r="EL191" s="130"/>
      <c r="EV191" s="130"/>
      <c r="FF191" s="130"/>
      <c r="FP191" s="130"/>
      <c r="FZ191" s="130"/>
      <c r="GJ191" s="130"/>
      <c r="GT191" s="130"/>
      <c r="HD191" s="130"/>
      <c r="HN191" s="130"/>
      <c r="HX191" s="130"/>
      <c r="IH191" s="130"/>
      <c r="IR191" s="130"/>
    </row>
    <row xmlns:x14ac="http://schemas.microsoft.com/office/spreadsheetml/2009/9/ac" r="192" s="3" customFormat="true" x14ac:dyDescent="0.25">
      <c r="A192" s="402"/>
      <c r="B192" s="130"/>
      <c r="L192" s="130"/>
      <c r="V192" s="130"/>
      <c r="AF192" s="130"/>
      <c r="AP192" s="130"/>
      <c r="AZ192" s="130"/>
      <c r="BJ192" s="130"/>
      <c r="BT192" s="130"/>
      <c r="BU192" s="130"/>
      <c r="CD192" s="130"/>
      <c r="CN192" s="130"/>
      <c r="CX192" s="130"/>
      <c r="DH192" s="130"/>
      <c r="DR192" s="130"/>
      <c r="EB192" s="130"/>
      <c r="EL192" s="130"/>
      <c r="EV192" s="130"/>
      <c r="FF192" s="130"/>
      <c r="FP192" s="130"/>
      <c r="FZ192" s="130"/>
      <c r="GJ192" s="130"/>
      <c r="GT192" s="130"/>
      <c r="HD192" s="130"/>
      <c r="HN192" s="130"/>
      <c r="HX192" s="130"/>
      <c r="IH192" s="130"/>
      <c r="IR192" s="130"/>
    </row>
    <row xmlns:x14ac="http://schemas.microsoft.com/office/spreadsheetml/2009/9/ac" r="193" s="3" customFormat="true" x14ac:dyDescent="0.25">
      <c r="A193" s="402"/>
      <c r="B193" s="130"/>
      <c r="L193" s="130"/>
      <c r="V193" s="130"/>
      <c r="AF193" s="130"/>
      <c r="AP193" s="130"/>
      <c r="AZ193" s="130"/>
      <c r="BJ193" s="130"/>
      <c r="BT193" s="130"/>
      <c r="BU193" s="130"/>
      <c r="CD193" s="130"/>
      <c r="CN193" s="130"/>
      <c r="CX193" s="130"/>
      <c r="DH193" s="130"/>
      <c r="DR193" s="130"/>
      <c r="EB193" s="130"/>
      <c r="EL193" s="130"/>
      <c r="EV193" s="130"/>
      <c r="FF193" s="130"/>
      <c r="FP193" s="130"/>
      <c r="FZ193" s="130"/>
      <c r="GJ193" s="130"/>
      <c r="GT193" s="130"/>
      <c r="HD193" s="130"/>
      <c r="HN193" s="130"/>
      <c r="HX193" s="130"/>
      <c r="IH193" s="130"/>
      <c r="IR193" s="130"/>
    </row>
    <row xmlns:x14ac="http://schemas.microsoft.com/office/spreadsheetml/2009/9/ac" r="194" s="3" customFormat="true" x14ac:dyDescent="0.25">
      <c r="A194" s="402"/>
      <c r="B194" s="130"/>
      <c r="L194" s="130"/>
      <c r="V194" s="130"/>
      <c r="AF194" s="130"/>
      <c r="AP194" s="130"/>
      <c r="AZ194" s="130"/>
      <c r="BJ194" s="130"/>
      <c r="BT194" s="130"/>
      <c r="BU194" s="130"/>
      <c r="CD194" s="130"/>
      <c r="CN194" s="130"/>
      <c r="CX194" s="130"/>
      <c r="DH194" s="130"/>
      <c r="DR194" s="130"/>
      <c r="EB194" s="130"/>
      <c r="EL194" s="130"/>
      <c r="EV194" s="130"/>
      <c r="FF194" s="130"/>
      <c r="FP194" s="130"/>
      <c r="FZ194" s="130"/>
      <c r="GJ194" s="130"/>
      <c r="GT194" s="130"/>
      <c r="HD194" s="130"/>
      <c r="HN194" s="130"/>
      <c r="HX194" s="130"/>
      <c r="IH194" s="130"/>
      <c r="IR194" s="130"/>
    </row>
    <row xmlns:x14ac="http://schemas.microsoft.com/office/spreadsheetml/2009/9/ac" r="195" s="3" customFormat="true" x14ac:dyDescent="0.25">
      <c r="A195" s="402"/>
      <c r="B195" s="130"/>
      <c r="L195" s="130"/>
      <c r="V195" s="130"/>
      <c r="AF195" s="130"/>
      <c r="AP195" s="130"/>
      <c r="AZ195" s="130"/>
      <c r="BJ195" s="130"/>
      <c r="BT195" s="130"/>
      <c r="BU195" s="130"/>
      <c r="CD195" s="130"/>
      <c r="CN195" s="130"/>
      <c r="CX195" s="130"/>
      <c r="DH195" s="130"/>
      <c r="DR195" s="130"/>
      <c r="EB195" s="130"/>
      <c r="EL195" s="130"/>
      <c r="EV195" s="130"/>
      <c r="FF195" s="130"/>
      <c r="FP195" s="130"/>
      <c r="FZ195" s="130"/>
      <c r="GJ195" s="130"/>
      <c r="GT195" s="130"/>
      <c r="HD195" s="130"/>
      <c r="HN195" s="130"/>
      <c r="HX195" s="130"/>
      <c r="IH195" s="130"/>
      <c r="IR195" s="130"/>
    </row>
    <row xmlns:x14ac="http://schemas.microsoft.com/office/spreadsheetml/2009/9/ac" r="196" s="3" customFormat="true" x14ac:dyDescent="0.25">
      <c r="A196" s="402"/>
      <c r="B196" s="130"/>
      <c r="L196" s="130"/>
      <c r="V196" s="130"/>
      <c r="AF196" s="130"/>
      <c r="AP196" s="130"/>
      <c r="AZ196" s="130"/>
      <c r="BJ196" s="130"/>
      <c r="BT196" s="130"/>
      <c r="BU196" s="130"/>
      <c r="CD196" s="130"/>
      <c r="CN196" s="130"/>
      <c r="CX196" s="130"/>
      <c r="DH196" s="130"/>
      <c r="DR196" s="130"/>
      <c r="EB196" s="130"/>
      <c r="EL196" s="130"/>
      <c r="EV196" s="130"/>
      <c r="FF196" s="130"/>
      <c r="FP196" s="130"/>
      <c r="FZ196" s="130"/>
      <c r="GJ196" s="130"/>
      <c r="GT196" s="130"/>
      <c r="HD196" s="130"/>
      <c r="HN196" s="130"/>
      <c r="HX196" s="130"/>
      <c r="IH196" s="130"/>
      <c r="IR196" s="130"/>
    </row>
    <row xmlns:x14ac="http://schemas.microsoft.com/office/spreadsheetml/2009/9/ac" r="197" s="3" customFormat="true" x14ac:dyDescent="0.25">
      <c r="A197" s="402"/>
      <c r="B197" s="130"/>
      <c r="L197" s="130"/>
      <c r="V197" s="130"/>
      <c r="AF197" s="130"/>
      <c r="AP197" s="130"/>
      <c r="AZ197" s="130"/>
      <c r="BJ197" s="130"/>
      <c r="BT197" s="130"/>
      <c r="BU197" s="130"/>
      <c r="CD197" s="130"/>
      <c r="CN197" s="130"/>
      <c r="CX197" s="130"/>
      <c r="DH197" s="130"/>
      <c r="DR197" s="130"/>
      <c r="EB197" s="130"/>
      <c r="EL197" s="130"/>
      <c r="EV197" s="130"/>
      <c r="FF197" s="130"/>
      <c r="FP197" s="130"/>
      <c r="FZ197" s="130"/>
      <c r="GJ197" s="130"/>
      <c r="GT197" s="130"/>
      <c r="HD197" s="130"/>
      <c r="HN197" s="130"/>
      <c r="HX197" s="130"/>
      <c r="IH197" s="130"/>
      <c r="IR197" s="130"/>
    </row>
    <row xmlns:x14ac="http://schemas.microsoft.com/office/spreadsheetml/2009/9/ac" r="198" s="3" customFormat="true" x14ac:dyDescent="0.25">
      <c r="A198" s="402"/>
      <c r="B198" s="130"/>
      <c r="L198" s="130"/>
      <c r="V198" s="130"/>
      <c r="AF198" s="130"/>
      <c r="AP198" s="130"/>
      <c r="AZ198" s="130"/>
      <c r="BJ198" s="130"/>
      <c r="BT198" s="130"/>
      <c r="BU198" s="130"/>
      <c r="CD198" s="130"/>
      <c r="CN198" s="130"/>
      <c r="CX198" s="130"/>
      <c r="DH198" s="130"/>
      <c r="DR198" s="130"/>
      <c r="EB198" s="130"/>
      <c r="EL198" s="130"/>
      <c r="EV198" s="130"/>
      <c r="FF198" s="130"/>
      <c r="FP198" s="130"/>
      <c r="FZ198" s="130"/>
      <c r="GJ198" s="130"/>
      <c r="GT198" s="130"/>
      <c r="HD198" s="130"/>
      <c r="HN198" s="130"/>
      <c r="HX198" s="130"/>
      <c r="IH198" s="130"/>
      <c r="IR198" s="130"/>
    </row>
    <row xmlns:x14ac="http://schemas.microsoft.com/office/spreadsheetml/2009/9/ac" r="199" s="3" customFormat="true" x14ac:dyDescent="0.25">
      <c r="A199" s="402"/>
      <c r="B199" s="130"/>
      <c r="L199" s="130"/>
      <c r="V199" s="130"/>
      <c r="AF199" s="130"/>
      <c r="AP199" s="130"/>
      <c r="AZ199" s="130"/>
      <c r="BJ199" s="130"/>
      <c r="BT199" s="130"/>
      <c r="BU199" s="130"/>
      <c r="CD199" s="130"/>
      <c r="CN199" s="130"/>
      <c r="CX199" s="130"/>
      <c r="DH199" s="130"/>
      <c r="DR199" s="130"/>
      <c r="EB199" s="130"/>
      <c r="EL199" s="130"/>
      <c r="EV199" s="130"/>
      <c r="FF199" s="130"/>
      <c r="FP199" s="130"/>
      <c r="FZ199" s="130"/>
      <c r="GJ199" s="130"/>
      <c r="GT199" s="130"/>
      <c r="HD199" s="130"/>
      <c r="HN199" s="130"/>
      <c r="HX199" s="130"/>
      <c r="IH199" s="130"/>
      <c r="IR199" s="130"/>
    </row>
    <row xmlns:x14ac="http://schemas.microsoft.com/office/spreadsheetml/2009/9/ac" r="200" s="3" customFormat="true" x14ac:dyDescent="0.25">
      <c r="A200" s="402"/>
      <c r="B200" s="130"/>
      <c r="L200" s="130"/>
      <c r="V200" s="130"/>
      <c r="AF200" s="130"/>
      <c r="AP200" s="130"/>
      <c r="AZ200" s="130"/>
      <c r="BJ200" s="130"/>
      <c r="BT200" s="130"/>
      <c r="BU200" s="130"/>
      <c r="CD200" s="130"/>
      <c r="CN200" s="130"/>
      <c r="CX200" s="130"/>
      <c r="DH200" s="130"/>
      <c r="DR200" s="130"/>
      <c r="EB200" s="130"/>
      <c r="EL200" s="130"/>
      <c r="EV200" s="130"/>
      <c r="FF200" s="130"/>
      <c r="FP200" s="130"/>
      <c r="FZ200" s="130"/>
      <c r="GJ200" s="130"/>
      <c r="GT200" s="130"/>
      <c r="HD200" s="130"/>
      <c r="HN200" s="130"/>
      <c r="HX200" s="130"/>
      <c r="IH200" s="130"/>
      <c r="IR200" s="130"/>
    </row>
    <row xmlns:x14ac="http://schemas.microsoft.com/office/spreadsheetml/2009/9/ac" r="201" s="3" customFormat="true" x14ac:dyDescent="0.25">
      <c r="A201" s="402"/>
      <c r="B201" s="130"/>
      <c r="L201" s="130"/>
      <c r="V201" s="130"/>
      <c r="AF201" s="130"/>
      <c r="AP201" s="130"/>
      <c r="AZ201" s="130"/>
      <c r="BJ201" s="130"/>
      <c r="BT201" s="130"/>
      <c r="BU201" s="130"/>
      <c r="CD201" s="130"/>
      <c r="CN201" s="130"/>
      <c r="CX201" s="130"/>
      <c r="DH201" s="130"/>
      <c r="DR201" s="130"/>
      <c r="EB201" s="130"/>
      <c r="EL201" s="130"/>
      <c r="EV201" s="130"/>
      <c r="FF201" s="130"/>
      <c r="FP201" s="130"/>
      <c r="FZ201" s="130"/>
      <c r="GJ201" s="130"/>
      <c r="GT201" s="130"/>
      <c r="HD201" s="130"/>
      <c r="HN201" s="130"/>
      <c r="HX201" s="130"/>
      <c r="IH201" s="130"/>
      <c r="IR201" s="130"/>
    </row>
    <row xmlns:x14ac="http://schemas.microsoft.com/office/spreadsheetml/2009/9/ac" r="202" s="3" customFormat="true" x14ac:dyDescent="0.25">
      <c r="A202" s="402"/>
      <c r="B202" s="130"/>
      <c r="L202" s="130"/>
      <c r="V202" s="130"/>
      <c r="AF202" s="130"/>
      <c r="AP202" s="130"/>
      <c r="AZ202" s="130"/>
      <c r="BJ202" s="130"/>
      <c r="BT202" s="130"/>
      <c r="BU202" s="130"/>
      <c r="CD202" s="130"/>
      <c r="CN202" s="130"/>
      <c r="CX202" s="130"/>
      <c r="DH202" s="130"/>
      <c r="DR202" s="130"/>
      <c r="EB202" s="130"/>
      <c r="EL202" s="130"/>
      <c r="EV202" s="130"/>
      <c r="FF202" s="130"/>
      <c r="FP202" s="130"/>
      <c r="FZ202" s="130"/>
      <c r="GJ202" s="130"/>
      <c r="GT202" s="130"/>
      <c r="HD202" s="130"/>
      <c r="HN202" s="130"/>
      <c r="HX202" s="130"/>
      <c r="IH202" s="130"/>
      <c r="IR202" s="130"/>
    </row>
    <row xmlns:x14ac="http://schemas.microsoft.com/office/spreadsheetml/2009/9/ac" r="203" s="3" customFormat="true" x14ac:dyDescent="0.25">
      <c r="A203" s="402"/>
      <c r="B203" s="130"/>
      <c r="L203" s="130"/>
      <c r="V203" s="130"/>
      <c r="AF203" s="130"/>
      <c r="AP203" s="130"/>
      <c r="AZ203" s="130"/>
      <c r="BJ203" s="130"/>
      <c r="BT203" s="130"/>
      <c r="BU203" s="130"/>
      <c r="CD203" s="130"/>
      <c r="CN203" s="130"/>
      <c r="CX203" s="130"/>
      <c r="DH203" s="130"/>
      <c r="DR203" s="130"/>
      <c r="EB203" s="130"/>
      <c r="EL203" s="130"/>
      <c r="EV203" s="130"/>
      <c r="FF203" s="130"/>
      <c r="FP203" s="130"/>
      <c r="FZ203" s="130"/>
      <c r="GJ203" s="130"/>
      <c r="GT203" s="130"/>
      <c r="HD203" s="130"/>
      <c r="HN203" s="130"/>
      <c r="HX203" s="130"/>
      <c r="IH203" s="130"/>
      <c r="IR203" s="130"/>
    </row>
    <row xmlns:x14ac="http://schemas.microsoft.com/office/spreadsheetml/2009/9/ac" r="204" s="3" customFormat="true" x14ac:dyDescent="0.25">
      <c r="A204" s="402"/>
      <c r="B204" s="130"/>
      <c r="L204" s="130"/>
      <c r="V204" s="130"/>
      <c r="AF204" s="130"/>
      <c r="AP204" s="130"/>
      <c r="AZ204" s="130"/>
      <c r="BJ204" s="130"/>
      <c r="BT204" s="130"/>
      <c r="BU204" s="130"/>
      <c r="CD204" s="130"/>
      <c r="CN204" s="130"/>
      <c r="CX204" s="130"/>
      <c r="DH204" s="130"/>
      <c r="DR204" s="130"/>
      <c r="EB204" s="130"/>
      <c r="EL204" s="130"/>
      <c r="EV204" s="130"/>
      <c r="FF204" s="130"/>
      <c r="FP204" s="130"/>
      <c r="FZ204" s="130"/>
      <c r="GJ204" s="130"/>
      <c r="GT204" s="130"/>
      <c r="HD204" s="130"/>
      <c r="HN204" s="130"/>
      <c r="HX204" s="130"/>
      <c r="IH204" s="130"/>
      <c r="IR204" s="130"/>
    </row>
    <row xmlns:x14ac="http://schemas.microsoft.com/office/spreadsheetml/2009/9/ac" r="205" s="3" customFormat="true" x14ac:dyDescent="0.25">
      <c r="A205" s="402"/>
      <c r="B205" s="130"/>
      <c r="L205" s="130"/>
      <c r="V205" s="130"/>
      <c r="AF205" s="130"/>
      <c r="AP205" s="130"/>
      <c r="AZ205" s="130"/>
      <c r="BJ205" s="130"/>
      <c r="BT205" s="130"/>
      <c r="BU205" s="130"/>
      <c r="CD205" s="130"/>
      <c r="CN205" s="130"/>
      <c r="CX205" s="130"/>
      <c r="DH205" s="130"/>
      <c r="DR205" s="130"/>
      <c r="EB205" s="130"/>
      <c r="EL205" s="130"/>
      <c r="EV205" s="130"/>
      <c r="FF205" s="130"/>
      <c r="FP205" s="130"/>
      <c r="FZ205" s="130"/>
      <c r="GJ205" s="130"/>
      <c r="GT205" s="130"/>
      <c r="HD205" s="130"/>
      <c r="HN205" s="130"/>
      <c r="HX205" s="130"/>
      <c r="IH205" s="130"/>
      <c r="IR205" s="130"/>
    </row>
    <row xmlns:x14ac="http://schemas.microsoft.com/office/spreadsheetml/2009/9/ac" r="206" s="3" customFormat="true" x14ac:dyDescent="0.25">
      <c r="A206" s="402"/>
      <c r="B206" s="130"/>
      <c r="L206" s="130"/>
      <c r="V206" s="130"/>
      <c r="AF206" s="130"/>
      <c r="AP206" s="130"/>
      <c r="AZ206" s="130"/>
      <c r="BJ206" s="130"/>
      <c r="BT206" s="130"/>
      <c r="BU206" s="130"/>
      <c r="CD206" s="130"/>
      <c r="CN206" s="130"/>
      <c r="CX206" s="130"/>
      <c r="DH206" s="130"/>
      <c r="DR206" s="130"/>
      <c r="EB206" s="130"/>
      <c r="EL206" s="130"/>
      <c r="EV206" s="130"/>
      <c r="FF206" s="130"/>
      <c r="FP206" s="130"/>
      <c r="FZ206" s="130"/>
      <c r="GJ206" s="130"/>
      <c r="GT206" s="130"/>
      <c r="HD206" s="130"/>
      <c r="HN206" s="130"/>
      <c r="HX206" s="130"/>
      <c r="IH206" s="130"/>
      <c r="IR206" s="130"/>
    </row>
    <row xmlns:x14ac="http://schemas.microsoft.com/office/spreadsheetml/2009/9/ac" r="207" s="3" customFormat="true" x14ac:dyDescent="0.25">
      <c r="A207" s="402"/>
      <c r="B207" s="130"/>
      <c r="L207" s="130"/>
      <c r="V207" s="130"/>
      <c r="AF207" s="130"/>
      <c r="AP207" s="130"/>
      <c r="AZ207" s="130"/>
      <c r="BJ207" s="130"/>
      <c r="BT207" s="130"/>
      <c r="BU207" s="130"/>
      <c r="CD207" s="130"/>
      <c r="CN207" s="130"/>
      <c r="CX207" s="130"/>
      <c r="DH207" s="130"/>
      <c r="DR207" s="130"/>
      <c r="EB207" s="130"/>
      <c r="EL207" s="130"/>
      <c r="EV207" s="130"/>
      <c r="FF207" s="130"/>
      <c r="FP207" s="130"/>
      <c r="FZ207" s="130"/>
      <c r="GJ207" s="130"/>
      <c r="GT207" s="130"/>
      <c r="HD207" s="130"/>
      <c r="HN207" s="130"/>
      <c r="HX207" s="130"/>
      <c r="IH207" s="130"/>
      <c r="IR207" s="130"/>
    </row>
    <row xmlns:x14ac="http://schemas.microsoft.com/office/spreadsheetml/2009/9/ac" r="208" s="3" customFormat="true" x14ac:dyDescent="0.25">
      <c r="A208" s="402"/>
      <c r="B208" s="130"/>
      <c r="L208" s="130"/>
      <c r="V208" s="130"/>
      <c r="AF208" s="130"/>
      <c r="AP208" s="130"/>
      <c r="AZ208" s="130"/>
      <c r="BJ208" s="130"/>
      <c r="BT208" s="130"/>
      <c r="BU208" s="130"/>
      <c r="CD208" s="130"/>
      <c r="CN208" s="130"/>
      <c r="CX208" s="130"/>
      <c r="DH208" s="130"/>
      <c r="DR208" s="130"/>
      <c r="EB208" s="130"/>
      <c r="EL208" s="130"/>
      <c r="EV208" s="130"/>
      <c r="FF208" s="130"/>
      <c r="FP208" s="130"/>
      <c r="FZ208" s="130"/>
      <c r="GJ208" s="130"/>
      <c r="GT208" s="130"/>
      <c r="HD208" s="130"/>
      <c r="HN208" s="130"/>
      <c r="HX208" s="130"/>
      <c r="IH208" s="130"/>
      <c r="IR208" s="130"/>
    </row>
    <row xmlns:x14ac="http://schemas.microsoft.com/office/spreadsheetml/2009/9/ac" r="209" s="3" customFormat="true" x14ac:dyDescent="0.25">
      <c r="A209" s="402"/>
      <c r="B209" s="130"/>
      <c r="L209" s="130"/>
      <c r="V209" s="130"/>
      <c r="AF209" s="130"/>
      <c r="AP209" s="130"/>
      <c r="AZ209" s="130"/>
      <c r="BJ209" s="130"/>
      <c r="BT209" s="130"/>
      <c r="BU209" s="130"/>
      <c r="CD209" s="130"/>
      <c r="CN209" s="130"/>
      <c r="CX209" s="130"/>
      <c r="DH209" s="130"/>
      <c r="DR209" s="130"/>
      <c r="EB209" s="130"/>
      <c r="EL209" s="130"/>
      <c r="EV209" s="130"/>
      <c r="FF209" s="130"/>
      <c r="FP209" s="130"/>
      <c r="FZ209" s="130"/>
      <c r="GJ209" s="130"/>
      <c r="GT209" s="130"/>
      <c r="HD209" s="130"/>
      <c r="HN209" s="130"/>
      <c r="HX209" s="130"/>
      <c r="IH209" s="130"/>
      <c r="IR209" s="130"/>
    </row>
    <row xmlns:x14ac="http://schemas.microsoft.com/office/spreadsheetml/2009/9/ac" r="210" s="3" customFormat="true" x14ac:dyDescent="0.25">
      <c r="A210" s="402"/>
      <c r="B210" s="130"/>
      <c r="L210" s="130"/>
      <c r="V210" s="130"/>
      <c r="AF210" s="130"/>
      <c r="AP210" s="130"/>
      <c r="AZ210" s="130"/>
      <c r="BJ210" s="130"/>
      <c r="BT210" s="130"/>
      <c r="BU210" s="130"/>
      <c r="CD210" s="130"/>
      <c r="CN210" s="130"/>
      <c r="CX210" s="130"/>
      <c r="DH210" s="130"/>
      <c r="DR210" s="130"/>
      <c r="EB210" s="130"/>
      <c r="EL210" s="130"/>
      <c r="EV210" s="130"/>
      <c r="FF210" s="130"/>
      <c r="FP210" s="130"/>
      <c r="FZ210" s="130"/>
      <c r="GJ210" s="130"/>
      <c r="GT210" s="130"/>
      <c r="HD210" s="130"/>
      <c r="HN210" s="130"/>
      <c r="HX210" s="130"/>
      <c r="IH210" s="130"/>
      <c r="IR210" s="130"/>
    </row>
    <row xmlns:x14ac="http://schemas.microsoft.com/office/spreadsheetml/2009/9/ac" r="211" s="3" customFormat="true" x14ac:dyDescent="0.25">
      <c r="A211" s="402"/>
      <c r="B211" s="130"/>
      <c r="L211" s="130"/>
      <c r="V211" s="130"/>
      <c r="AF211" s="130"/>
      <c r="AP211" s="130"/>
      <c r="AZ211" s="130"/>
      <c r="BJ211" s="130"/>
      <c r="BT211" s="130"/>
      <c r="BU211" s="130"/>
      <c r="CD211" s="130"/>
      <c r="CN211" s="130"/>
      <c r="CX211" s="130"/>
      <c r="DH211" s="130"/>
      <c r="DR211" s="130"/>
      <c r="EB211" s="130"/>
      <c r="EL211" s="130"/>
      <c r="EV211" s="130"/>
      <c r="FF211" s="130"/>
      <c r="FP211" s="130"/>
      <c r="FZ211" s="130"/>
      <c r="GJ211" s="130"/>
      <c r="GT211" s="130"/>
      <c r="HD211" s="130"/>
      <c r="HN211" s="130"/>
      <c r="HX211" s="130"/>
      <c r="IH211" s="130"/>
      <c r="IR211" s="130"/>
    </row>
    <row xmlns:x14ac="http://schemas.microsoft.com/office/spreadsheetml/2009/9/ac" r="212" s="3" customFormat="true" x14ac:dyDescent="0.25">
      <c r="A212" s="402"/>
      <c r="B212" s="130"/>
      <c r="L212" s="130"/>
      <c r="V212" s="130"/>
      <c r="AF212" s="130"/>
      <c r="AP212" s="130"/>
      <c r="AZ212" s="130"/>
      <c r="BJ212" s="130"/>
      <c r="BT212" s="130"/>
      <c r="BU212" s="130"/>
      <c r="CD212" s="130"/>
      <c r="CN212" s="130"/>
      <c r="CX212" s="130"/>
      <c r="DH212" s="130"/>
      <c r="DR212" s="130"/>
      <c r="EB212" s="130"/>
      <c r="EL212" s="130"/>
      <c r="EV212" s="130"/>
      <c r="FF212" s="130"/>
      <c r="FP212" s="130"/>
      <c r="FZ212" s="130"/>
      <c r="GJ212" s="130"/>
      <c r="GT212" s="130"/>
      <c r="HD212" s="130"/>
      <c r="HN212" s="130"/>
      <c r="HX212" s="130"/>
      <c r="IH212" s="130"/>
      <c r="IR212" s="130"/>
    </row>
    <row xmlns:x14ac="http://schemas.microsoft.com/office/spreadsheetml/2009/9/ac" r="213" s="3" customFormat="true" x14ac:dyDescent="0.25">
      <c r="A213" s="402"/>
      <c r="B213" s="130"/>
      <c r="L213" s="130"/>
      <c r="V213" s="130"/>
      <c r="AF213" s="130"/>
      <c r="AP213" s="130"/>
      <c r="AZ213" s="130"/>
      <c r="BJ213" s="130"/>
      <c r="BT213" s="130"/>
      <c r="BU213" s="130"/>
      <c r="CD213" s="130"/>
      <c r="CN213" s="130"/>
      <c r="CX213" s="130"/>
      <c r="DH213" s="130"/>
      <c r="DR213" s="130"/>
      <c r="EB213" s="130"/>
      <c r="EL213" s="130"/>
      <c r="EV213" s="130"/>
      <c r="FF213" s="130"/>
      <c r="FP213" s="130"/>
      <c r="FZ213" s="130"/>
      <c r="GJ213" s="130"/>
      <c r="GT213" s="130"/>
      <c r="HD213" s="130"/>
      <c r="HN213" s="130"/>
      <c r="HX213" s="130"/>
      <c r="IH213" s="130"/>
      <c r="IR213" s="130"/>
    </row>
    <row xmlns:x14ac="http://schemas.microsoft.com/office/spreadsheetml/2009/9/ac" r="214" s="3" customFormat="true" x14ac:dyDescent="0.25">
      <c r="A214" s="402"/>
      <c r="B214" s="130"/>
      <c r="L214" s="130"/>
      <c r="V214" s="130"/>
      <c r="AF214" s="130"/>
      <c r="AP214" s="130"/>
      <c r="AZ214" s="130"/>
      <c r="BJ214" s="130"/>
      <c r="BT214" s="130"/>
      <c r="BU214" s="130"/>
      <c r="CD214" s="130"/>
      <c r="CN214" s="130"/>
      <c r="CX214" s="130"/>
      <c r="DH214" s="130"/>
      <c r="DR214" s="130"/>
      <c r="EB214" s="130"/>
      <c r="EL214" s="130"/>
      <c r="EV214" s="130"/>
      <c r="FF214" s="130"/>
      <c r="FP214" s="130"/>
      <c r="FZ214" s="130"/>
      <c r="GJ214" s="130"/>
      <c r="GT214" s="130"/>
      <c r="HD214" s="130"/>
      <c r="HN214" s="130"/>
      <c r="HX214" s="130"/>
      <c r="IH214" s="130"/>
      <c r="IR214" s="130"/>
    </row>
    <row xmlns:x14ac="http://schemas.microsoft.com/office/spreadsheetml/2009/9/ac" r="215" s="3" customFormat="true" x14ac:dyDescent="0.25">
      <c r="A215" s="402"/>
      <c r="B215" s="130"/>
      <c r="L215" s="130"/>
      <c r="V215" s="130"/>
      <c r="AF215" s="130"/>
      <c r="AP215" s="130"/>
      <c r="AZ215" s="130"/>
      <c r="BJ215" s="130"/>
      <c r="BT215" s="130"/>
      <c r="BU215" s="130"/>
      <c r="CD215" s="130"/>
      <c r="CN215" s="130"/>
      <c r="CX215" s="130"/>
      <c r="DH215" s="130"/>
      <c r="DR215" s="130"/>
      <c r="EB215" s="130"/>
      <c r="EL215" s="130"/>
      <c r="EV215" s="130"/>
      <c r="FF215" s="130"/>
      <c r="FP215" s="130"/>
      <c r="FZ215" s="130"/>
      <c r="GJ215" s="130"/>
      <c r="GT215" s="130"/>
      <c r="HD215" s="130"/>
      <c r="HN215" s="130"/>
      <c r="HX215" s="130"/>
      <c r="IH215" s="130"/>
      <c r="IR215" s="130"/>
    </row>
    <row xmlns:x14ac="http://schemas.microsoft.com/office/spreadsheetml/2009/9/ac" r="216" s="3" customFormat="true" x14ac:dyDescent="0.25">
      <c r="A216" s="402"/>
      <c r="B216" s="130"/>
      <c r="L216" s="130"/>
      <c r="V216" s="130"/>
      <c r="AF216" s="130"/>
      <c r="AP216" s="130"/>
      <c r="AZ216" s="130"/>
      <c r="BJ216" s="130"/>
      <c r="BT216" s="130"/>
      <c r="BU216" s="130"/>
      <c r="CD216" s="130"/>
      <c r="CN216" s="130"/>
      <c r="CX216" s="130"/>
      <c r="DH216" s="130"/>
      <c r="DR216" s="130"/>
      <c r="EB216" s="130"/>
      <c r="EL216" s="130"/>
      <c r="EV216" s="130"/>
      <c r="FF216" s="130"/>
      <c r="FP216" s="130"/>
      <c r="FZ216" s="130"/>
      <c r="GJ216" s="130"/>
      <c r="GT216" s="130"/>
      <c r="HD216" s="130"/>
      <c r="HN216" s="130"/>
      <c r="HX216" s="130"/>
      <c r="IH216" s="130"/>
      <c r="IR216" s="130"/>
    </row>
    <row xmlns:x14ac="http://schemas.microsoft.com/office/spreadsheetml/2009/9/ac" r="217" s="3" customFormat="true" x14ac:dyDescent="0.25">
      <c r="A217" s="402"/>
      <c r="B217" s="130"/>
      <c r="L217" s="130"/>
      <c r="V217" s="130"/>
      <c r="AF217" s="130"/>
      <c r="AP217" s="130"/>
      <c r="AZ217" s="130"/>
      <c r="BJ217" s="130"/>
      <c r="BT217" s="130"/>
      <c r="BU217" s="130"/>
      <c r="CD217" s="130"/>
      <c r="CN217" s="130"/>
      <c r="CX217" s="130"/>
      <c r="DH217" s="130"/>
      <c r="DR217" s="130"/>
      <c r="EB217" s="130"/>
      <c r="EL217" s="130"/>
      <c r="EV217" s="130"/>
      <c r="FF217" s="130"/>
      <c r="FP217" s="130"/>
      <c r="FZ217" s="130"/>
      <c r="GJ217" s="130"/>
      <c r="GT217" s="130"/>
      <c r="HD217" s="130"/>
      <c r="HN217" s="130"/>
      <c r="HX217" s="130"/>
      <c r="IH217" s="130"/>
      <c r="IR217" s="130"/>
    </row>
    <row xmlns:x14ac="http://schemas.microsoft.com/office/spreadsheetml/2009/9/ac" r="218" s="3" customFormat="true" x14ac:dyDescent="0.25">
      <c r="A218" s="402"/>
      <c r="B218" s="130"/>
      <c r="L218" s="130"/>
      <c r="V218" s="130"/>
      <c r="AF218" s="130"/>
      <c r="AP218" s="130"/>
      <c r="AZ218" s="130"/>
      <c r="BJ218" s="130"/>
      <c r="BT218" s="130"/>
      <c r="BU218" s="130"/>
      <c r="CD218" s="130"/>
      <c r="CN218" s="130"/>
      <c r="CX218" s="130"/>
      <c r="DH218" s="130"/>
      <c r="DR218" s="130"/>
      <c r="EB218" s="130"/>
      <c r="EL218" s="130"/>
      <c r="EV218" s="130"/>
      <c r="FF218" s="130"/>
      <c r="FP218" s="130"/>
      <c r="FZ218" s="130"/>
      <c r="GJ218" s="130"/>
      <c r="GT218" s="130"/>
      <c r="HD218" s="130"/>
      <c r="HN218" s="130"/>
      <c r="HX218" s="130"/>
      <c r="IH218" s="130"/>
      <c r="IR218" s="130"/>
    </row>
    <row xmlns:x14ac="http://schemas.microsoft.com/office/spreadsheetml/2009/9/ac" r="219" s="3" customFormat="true" x14ac:dyDescent="0.25">
      <c r="A219" s="402"/>
      <c r="B219" s="130"/>
      <c r="L219" s="130"/>
      <c r="V219" s="130"/>
      <c r="AF219" s="130"/>
      <c r="AP219" s="130"/>
      <c r="AZ219" s="130"/>
      <c r="BJ219" s="130"/>
      <c r="BT219" s="130"/>
      <c r="BU219" s="130"/>
      <c r="CD219" s="130"/>
      <c r="CN219" s="130"/>
      <c r="CX219" s="130"/>
      <c r="DH219" s="130"/>
      <c r="DR219" s="130"/>
      <c r="EB219" s="130"/>
      <c r="EL219" s="130"/>
      <c r="EV219" s="130"/>
      <c r="FF219" s="130"/>
      <c r="FP219" s="130"/>
      <c r="FZ219" s="130"/>
      <c r="GJ219" s="130"/>
      <c r="GT219" s="130"/>
      <c r="HD219" s="130"/>
      <c r="HN219" s="130"/>
      <c r="HX219" s="130"/>
      <c r="IH219" s="130"/>
      <c r="IR219" s="130"/>
    </row>
    <row xmlns:x14ac="http://schemas.microsoft.com/office/spreadsheetml/2009/9/ac" r="220" s="3" customFormat="true" x14ac:dyDescent="0.25">
      <c r="A220" s="402"/>
      <c r="B220" s="130"/>
      <c r="L220" s="130"/>
      <c r="V220" s="130"/>
      <c r="AF220" s="130"/>
      <c r="AP220" s="130"/>
      <c r="AZ220" s="130"/>
      <c r="BJ220" s="130"/>
      <c r="BT220" s="130"/>
      <c r="BU220" s="130"/>
      <c r="CD220" s="130"/>
      <c r="CN220" s="130"/>
      <c r="CX220" s="130"/>
      <c r="DH220" s="130"/>
      <c r="DR220" s="130"/>
      <c r="EB220" s="130"/>
      <c r="EL220" s="130"/>
      <c r="EV220" s="130"/>
      <c r="FF220" s="130"/>
      <c r="FP220" s="130"/>
      <c r="FZ220" s="130"/>
      <c r="GJ220" s="130"/>
      <c r="GT220" s="130"/>
      <c r="HD220" s="130"/>
      <c r="HN220" s="130"/>
      <c r="HX220" s="130"/>
      <c r="IH220" s="130"/>
      <c r="IR220" s="130"/>
    </row>
    <row xmlns:x14ac="http://schemas.microsoft.com/office/spreadsheetml/2009/9/ac" r="221" s="3" customFormat="true" x14ac:dyDescent="0.25">
      <c r="A221" s="402"/>
      <c r="B221" s="130"/>
      <c r="L221" s="130"/>
      <c r="V221" s="130"/>
      <c r="AF221" s="130"/>
      <c r="AP221" s="130"/>
      <c r="AZ221" s="130"/>
      <c r="BJ221" s="130"/>
      <c r="BT221" s="130"/>
      <c r="BU221" s="130"/>
      <c r="CD221" s="130"/>
      <c r="CN221" s="130"/>
      <c r="CX221" s="130"/>
      <c r="DH221" s="130"/>
      <c r="DR221" s="130"/>
      <c r="EB221" s="130"/>
      <c r="EL221" s="130"/>
      <c r="EV221" s="130"/>
      <c r="FF221" s="130"/>
      <c r="FP221" s="130"/>
      <c r="FZ221" s="130"/>
      <c r="GJ221" s="130"/>
      <c r="GT221" s="130"/>
      <c r="HD221" s="130"/>
      <c r="HN221" s="130"/>
      <c r="HX221" s="130"/>
      <c r="IH221" s="130"/>
      <c r="IR221" s="130"/>
    </row>
    <row xmlns:x14ac="http://schemas.microsoft.com/office/spreadsheetml/2009/9/ac" r="222" s="3" customFormat="true" x14ac:dyDescent="0.25">
      <c r="A222" s="402"/>
      <c r="B222" s="130"/>
      <c r="L222" s="130"/>
      <c r="V222" s="130"/>
      <c r="AF222" s="130"/>
      <c r="AP222" s="130"/>
      <c r="AZ222" s="130"/>
      <c r="BJ222" s="130"/>
      <c r="BT222" s="130"/>
      <c r="BU222" s="130"/>
      <c r="CD222" s="130"/>
      <c r="CN222" s="130"/>
      <c r="CX222" s="130"/>
      <c r="DH222" s="130"/>
      <c r="DR222" s="130"/>
      <c r="EB222" s="130"/>
      <c r="EL222" s="130"/>
      <c r="EV222" s="130"/>
      <c r="FF222" s="130"/>
      <c r="FP222" s="130"/>
      <c r="FZ222" s="130"/>
      <c r="GJ222" s="130"/>
      <c r="GT222" s="130"/>
      <c r="HD222" s="130"/>
      <c r="HN222" s="130"/>
      <c r="HX222" s="130"/>
      <c r="IH222" s="130"/>
      <c r="IR222" s="130"/>
    </row>
    <row xmlns:x14ac="http://schemas.microsoft.com/office/spreadsheetml/2009/9/ac" r="223" s="3" customFormat="true" x14ac:dyDescent="0.25">
      <c r="A223" s="402"/>
      <c r="B223" s="130"/>
      <c r="L223" s="130"/>
      <c r="V223" s="130"/>
      <c r="AF223" s="130"/>
      <c r="AP223" s="130"/>
      <c r="AZ223" s="130"/>
      <c r="BJ223" s="130"/>
      <c r="BT223" s="130"/>
      <c r="BU223" s="130"/>
      <c r="CD223" s="130"/>
      <c r="CN223" s="130"/>
      <c r="CX223" s="130"/>
      <c r="DH223" s="130"/>
      <c r="DR223" s="130"/>
      <c r="EB223" s="130"/>
      <c r="EL223" s="130"/>
      <c r="EV223" s="130"/>
      <c r="FF223" s="130"/>
      <c r="FP223" s="130"/>
      <c r="FZ223" s="130"/>
      <c r="GJ223" s="130"/>
      <c r="GT223" s="130"/>
      <c r="HD223" s="130"/>
      <c r="HN223" s="130"/>
      <c r="HX223" s="130"/>
      <c r="IH223" s="130"/>
      <c r="IR223" s="130"/>
    </row>
    <row xmlns:x14ac="http://schemas.microsoft.com/office/spreadsheetml/2009/9/ac" r="224" s="3" customFormat="true" x14ac:dyDescent="0.25">
      <c r="A224" s="402"/>
      <c r="B224" s="130"/>
      <c r="L224" s="130"/>
      <c r="V224" s="130"/>
      <c r="AF224" s="130"/>
      <c r="AP224" s="130"/>
      <c r="AZ224" s="130"/>
      <c r="BJ224" s="130"/>
      <c r="BT224" s="130"/>
      <c r="BU224" s="130"/>
      <c r="CD224" s="130"/>
      <c r="CN224" s="130"/>
      <c r="CX224" s="130"/>
      <c r="DH224" s="130"/>
      <c r="DR224" s="130"/>
      <c r="EB224" s="130"/>
      <c r="EL224" s="130"/>
      <c r="EV224" s="130"/>
      <c r="FF224" s="130"/>
      <c r="FP224" s="130"/>
      <c r="FZ224" s="130"/>
      <c r="GJ224" s="130"/>
      <c r="GT224" s="130"/>
      <c r="HD224" s="130"/>
      <c r="HN224" s="130"/>
      <c r="HX224" s="130"/>
      <c r="IH224" s="130"/>
      <c r="IR224" s="130"/>
    </row>
    <row xmlns:x14ac="http://schemas.microsoft.com/office/spreadsheetml/2009/9/ac" r="225" s="3" customFormat="true" x14ac:dyDescent="0.25">
      <c r="A225" s="402"/>
      <c r="B225" s="130"/>
      <c r="L225" s="130"/>
      <c r="V225" s="130"/>
      <c r="AF225" s="130"/>
      <c r="AP225" s="130"/>
      <c r="AZ225" s="130"/>
      <c r="BJ225" s="130"/>
      <c r="BT225" s="130"/>
      <c r="BU225" s="130"/>
      <c r="CD225" s="130"/>
      <c r="CN225" s="130"/>
      <c r="CX225" s="130"/>
      <c r="DH225" s="130"/>
      <c r="DR225" s="130"/>
      <c r="EB225" s="130"/>
      <c r="EL225" s="130"/>
      <c r="EV225" s="130"/>
      <c r="FF225" s="130"/>
      <c r="FP225" s="130"/>
      <c r="FZ225" s="130"/>
      <c r="GJ225" s="130"/>
      <c r="GT225" s="130"/>
      <c r="HD225" s="130"/>
      <c r="HN225" s="130"/>
      <c r="HX225" s="130"/>
      <c r="IH225" s="130"/>
      <c r="IR225" s="130"/>
    </row>
    <row xmlns:x14ac="http://schemas.microsoft.com/office/spreadsheetml/2009/9/ac" r="226" s="3" customFormat="true" x14ac:dyDescent="0.25">
      <c r="A226" s="402"/>
      <c r="B226" s="130"/>
      <c r="L226" s="130"/>
      <c r="V226" s="130"/>
      <c r="AF226" s="130"/>
      <c r="AP226" s="130"/>
      <c r="AZ226" s="130"/>
      <c r="BJ226" s="130"/>
      <c r="BT226" s="130"/>
      <c r="BU226" s="130"/>
      <c r="CD226" s="130"/>
      <c r="CN226" s="130"/>
      <c r="CX226" s="130"/>
      <c r="DH226" s="130"/>
      <c r="DR226" s="130"/>
      <c r="EB226" s="130"/>
      <c r="EL226" s="130"/>
      <c r="EV226" s="130"/>
      <c r="FF226" s="130"/>
      <c r="FP226" s="130"/>
      <c r="FZ226" s="130"/>
      <c r="GJ226" s="130"/>
      <c r="GT226" s="130"/>
      <c r="HD226" s="130"/>
      <c r="HN226" s="130"/>
      <c r="HX226" s="130"/>
      <c r="IH226" s="130"/>
      <c r="IR226" s="130"/>
    </row>
    <row xmlns:x14ac="http://schemas.microsoft.com/office/spreadsheetml/2009/9/ac" r="227" s="3" customFormat="true" x14ac:dyDescent="0.25">
      <c r="A227" s="402"/>
      <c r="B227" s="130"/>
      <c r="L227" s="130"/>
      <c r="V227" s="130"/>
      <c r="AF227" s="130"/>
      <c r="AP227" s="130"/>
      <c r="AZ227" s="130"/>
      <c r="BJ227" s="130"/>
      <c r="BT227" s="130"/>
      <c r="BU227" s="130"/>
      <c r="CD227" s="130"/>
      <c r="CN227" s="130"/>
      <c r="CX227" s="130"/>
      <c r="DH227" s="130"/>
      <c r="DR227" s="130"/>
      <c r="EB227" s="130"/>
      <c r="EL227" s="130"/>
      <c r="EV227" s="130"/>
      <c r="FF227" s="130"/>
      <c r="FP227" s="130"/>
      <c r="FZ227" s="130"/>
      <c r="GJ227" s="130"/>
      <c r="GT227" s="130"/>
      <c r="HD227" s="130"/>
      <c r="HN227" s="130"/>
      <c r="HX227" s="130"/>
      <c r="IH227" s="130"/>
      <c r="IR227" s="130"/>
    </row>
    <row xmlns:x14ac="http://schemas.microsoft.com/office/spreadsheetml/2009/9/ac" r="228" s="3" customFormat="true" x14ac:dyDescent="0.25">
      <c r="A228" s="402"/>
      <c r="B228" s="130"/>
      <c r="L228" s="130"/>
      <c r="V228" s="130"/>
      <c r="AF228" s="130"/>
      <c r="AP228" s="130"/>
      <c r="AZ228" s="130"/>
      <c r="BJ228" s="130"/>
      <c r="BT228" s="130"/>
      <c r="BU228" s="130"/>
      <c r="CD228" s="130"/>
      <c r="CN228" s="130"/>
      <c r="CX228" s="130"/>
      <c r="DH228" s="130"/>
      <c r="DR228" s="130"/>
      <c r="EB228" s="130"/>
      <c r="EL228" s="130"/>
      <c r="EV228" s="130"/>
      <c r="FF228" s="130"/>
      <c r="FP228" s="130"/>
      <c r="FZ228" s="130"/>
      <c r="GJ228" s="130"/>
      <c r="GT228" s="130"/>
      <c r="HD228" s="130"/>
      <c r="HN228" s="130"/>
      <c r="HX228" s="130"/>
      <c r="IH228" s="130"/>
      <c r="IR228" s="130"/>
    </row>
    <row xmlns:x14ac="http://schemas.microsoft.com/office/spreadsheetml/2009/9/ac" r="229" s="3" customFormat="true" x14ac:dyDescent="0.25">
      <c r="A229" s="402"/>
      <c r="B229" s="130"/>
      <c r="L229" s="130"/>
      <c r="V229" s="130"/>
      <c r="AF229" s="130"/>
      <c r="AP229" s="130"/>
      <c r="AZ229" s="130"/>
      <c r="BJ229" s="130"/>
      <c r="BT229" s="130"/>
      <c r="BU229" s="130"/>
      <c r="CD229" s="130"/>
      <c r="CN229" s="130"/>
      <c r="CX229" s="130"/>
      <c r="DH229" s="130"/>
      <c r="DR229" s="130"/>
      <c r="EB229" s="130"/>
      <c r="EL229" s="130"/>
      <c r="EV229" s="130"/>
      <c r="FF229" s="130"/>
      <c r="FP229" s="130"/>
      <c r="FZ229" s="130"/>
      <c r="GJ229" s="130"/>
      <c r="GT229" s="130"/>
      <c r="HD229" s="130"/>
      <c r="HN229" s="130"/>
      <c r="HX229" s="130"/>
      <c r="IH229" s="130"/>
      <c r="IR229" s="130"/>
    </row>
    <row xmlns:x14ac="http://schemas.microsoft.com/office/spreadsheetml/2009/9/ac" r="230" s="3" customFormat="true" x14ac:dyDescent="0.25">
      <c r="A230" s="402"/>
      <c r="B230" s="130"/>
      <c r="L230" s="130"/>
      <c r="V230" s="130"/>
      <c r="AF230" s="130"/>
      <c r="AP230" s="130"/>
      <c r="AZ230" s="130"/>
      <c r="BJ230" s="130"/>
      <c r="BT230" s="130"/>
      <c r="BU230" s="130"/>
      <c r="CD230" s="130"/>
      <c r="CN230" s="130"/>
      <c r="CX230" s="130"/>
      <c r="DH230" s="130"/>
      <c r="DR230" s="130"/>
      <c r="EB230" s="130"/>
      <c r="EL230" s="130"/>
      <c r="EV230" s="130"/>
      <c r="FF230" s="130"/>
      <c r="FP230" s="130"/>
      <c r="FZ230" s="130"/>
      <c r="GJ230" s="130"/>
      <c r="GT230" s="130"/>
      <c r="HD230" s="130"/>
      <c r="HN230" s="130"/>
      <c r="HX230" s="130"/>
      <c r="IH230" s="130"/>
      <c r="IR230" s="130"/>
    </row>
    <row xmlns:x14ac="http://schemas.microsoft.com/office/spreadsheetml/2009/9/ac" r="231" s="3" customFormat="true" x14ac:dyDescent="0.25">
      <c r="A231" s="402"/>
      <c r="B231" s="130"/>
      <c r="L231" s="130"/>
      <c r="V231" s="130"/>
      <c r="AF231" s="130"/>
      <c r="AP231" s="130"/>
      <c r="AZ231" s="130"/>
      <c r="BJ231" s="130"/>
      <c r="BT231" s="130"/>
      <c r="BU231" s="130"/>
      <c r="CD231" s="130"/>
      <c r="CN231" s="130"/>
      <c r="CX231" s="130"/>
      <c r="DH231" s="130"/>
      <c r="DR231" s="130"/>
      <c r="EB231" s="130"/>
      <c r="EL231" s="130"/>
      <c r="EV231" s="130"/>
      <c r="FF231" s="130"/>
      <c r="FP231" s="130"/>
      <c r="FZ231" s="130"/>
      <c r="GJ231" s="130"/>
      <c r="GT231" s="130"/>
      <c r="HD231" s="130"/>
      <c r="HN231" s="130"/>
      <c r="HX231" s="130"/>
      <c r="IH231" s="130"/>
      <c r="IR231" s="130"/>
    </row>
    <row xmlns:x14ac="http://schemas.microsoft.com/office/spreadsheetml/2009/9/ac" r="232" s="3" customFormat="true" x14ac:dyDescent="0.25">
      <c r="A232" s="402"/>
      <c r="B232" s="130"/>
      <c r="L232" s="130"/>
      <c r="V232" s="130"/>
      <c r="AF232" s="130"/>
      <c r="AP232" s="130"/>
      <c r="AZ232" s="130"/>
      <c r="BJ232" s="130"/>
      <c r="BT232" s="130"/>
      <c r="BU232" s="130"/>
      <c r="CD232" s="130"/>
      <c r="CN232" s="130"/>
      <c r="CX232" s="130"/>
      <c r="DH232" s="130"/>
      <c r="DR232" s="130"/>
      <c r="EB232" s="130"/>
      <c r="EL232" s="130"/>
      <c r="EV232" s="130"/>
      <c r="FF232" s="130"/>
      <c r="FP232" s="130"/>
      <c r="FZ232" s="130"/>
      <c r="GJ232" s="130"/>
      <c r="GT232" s="130"/>
      <c r="HD232" s="130"/>
      <c r="HN232" s="130"/>
      <c r="HX232" s="130"/>
      <c r="IH232" s="130"/>
      <c r="IR232" s="130"/>
    </row>
    <row xmlns:x14ac="http://schemas.microsoft.com/office/spreadsheetml/2009/9/ac" r="233" s="3" customFormat="true" x14ac:dyDescent="0.25">
      <c r="A233" s="402"/>
      <c r="B233" s="130"/>
      <c r="L233" s="130"/>
      <c r="V233" s="130"/>
      <c r="AF233" s="130"/>
      <c r="AP233" s="130"/>
      <c r="AZ233" s="130"/>
      <c r="BJ233" s="130"/>
      <c r="BT233" s="130"/>
      <c r="BU233" s="130"/>
      <c r="CD233" s="130"/>
      <c r="CN233" s="130"/>
      <c r="CX233" s="130"/>
      <c r="DH233" s="130"/>
      <c r="DR233" s="130"/>
      <c r="EB233" s="130"/>
      <c r="EL233" s="130"/>
      <c r="EV233" s="130"/>
      <c r="FF233" s="130"/>
      <c r="FP233" s="130"/>
      <c r="FZ233" s="130"/>
      <c r="GJ233" s="130"/>
      <c r="GT233" s="130"/>
      <c r="HD233" s="130"/>
      <c r="HN233" s="130"/>
      <c r="HX233" s="130"/>
      <c r="IH233" s="130"/>
      <c r="IR233" s="130"/>
    </row>
    <row xmlns:x14ac="http://schemas.microsoft.com/office/spreadsheetml/2009/9/ac" r="234" s="3" customFormat="true" x14ac:dyDescent="0.25">
      <c r="A234" s="402"/>
      <c r="B234" s="130"/>
      <c r="L234" s="130"/>
      <c r="V234" s="130"/>
      <c r="AF234" s="130"/>
      <c r="AP234" s="130"/>
      <c r="AZ234" s="130"/>
      <c r="BJ234" s="130"/>
      <c r="BT234" s="130"/>
      <c r="BU234" s="130"/>
      <c r="CD234" s="130"/>
      <c r="CN234" s="130"/>
      <c r="CX234" s="130"/>
      <c r="DH234" s="130"/>
      <c r="DR234" s="130"/>
      <c r="EB234" s="130"/>
      <c r="EL234" s="130"/>
      <c r="EV234" s="130"/>
      <c r="FF234" s="130"/>
      <c r="FP234" s="130"/>
      <c r="FZ234" s="130"/>
      <c r="GJ234" s="130"/>
      <c r="GT234" s="130"/>
      <c r="HD234" s="130"/>
      <c r="HN234" s="130"/>
      <c r="HX234" s="130"/>
      <c r="IH234" s="130"/>
      <c r="IR234" s="130"/>
    </row>
    <row xmlns:x14ac="http://schemas.microsoft.com/office/spreadsheetml/2009/9/ac" r="235" s="3" customFormat="true" x14ac:dyDescent="0.25">
      <c r="A235" s="402"/>
      <c r="B235" s="130"/>
      <c r="L235" s="130"/>
      <c r="V235" s="130"/>
      <c r="AF235" s="130"/>
      <c r="AP235" s="130"/>
      <c r="AZ235" s="130"/>
      <c r="BJ235" s="130"/>
      <c r="BT235" s="130"/>
      <c r="BU235" s="130"/>
      <c r="CD235" s="130"/>
      <c r="CN235" s="130"/>
      <c r="CX235" s="130"/>
      <c r="DH235" s="130"/>
      <c r="DR235" s="130"/>
      <c r="EB235" s="130"/>
      <c r="EL235" s="130"/>
      <c r="EV235" s="130"/>
      <c r="FF235" s="130"/>
      <c r="FP235" s="130"/>
      <c r="FZ235" s="130"/>
      <c r="GJ235" s="130"/>
      <c r="GT235" s="130"/>
      <c r="HD235" s="130"/>
      <c r="HN235" s="130"/>
      <c r="HX235" s="130"/>
      <c r="IH235" s="130"/>
      <c r="IR235" s="130"/>
    </row>
    <row xmlns:x14ac="http://schemas.microsoft.com/office/spreadsheetml/2009/9/ac" r="236" s="3" customFormat="true" x14ac:dyDescent="0.25">
      <c r="A236" s="402"/>
      <c r="B236" s="130"/>
      <c r="L236" s="130"/>
      <c r="V236" s="130"/>
      <c r="AF236" s="130"/>
      <c r="AP236" s="130"/>
      <c r="AZ236" s="130"/>
      <c r="BJ236" s="130"/>
      <c r="BT236" s="130"/>
      <c r="BU236" s="130"/>
      <c r="CD236" s="130"/>
      <c r="CN236" s="130"/>
      <c r="CX236" s="130"/>
      <c r="DH236" s="130"/>
      <c r="DR236" s="130"/>
      <c r="EB236" s="130"/>
      <c r="EL236" s="130"/>
      <c r="EV236" s="130"/>
      <c r="FF236" s="130"/>
      <c r="FP236" s="130"/>
      <c r="FZ236" s="130"/>
      <c r="GJ236" s="130"/>
      <c r="GT236" s="130"/>
      <c r="HD236" s="130"/>
      <c r="HN236" s="130"/>
      <c r="HX236" s="130"/>
      <c r="IH236" s="130"/>
      <c r="IR236" s="130"/>
    </row>
    <row xmlns:x14ac="http://schemas.microsoft.com/office/spreadsheetml/2009/9/ac" r="237" s="3" customFormat="true" x14ac:dyDescent="0.25">
      <c r="A237" s="402"/>
      <c r="B237" s="130"/>
      <c r="L237" s="130"/>
      <c r="V237" s="130"/>
      <c r="AF237" s="130"/>
      <c r="AP237" s="130"/>
      <c r="AZ237" s="130"/>
      <c r="BJ237" s="130"/>
      <c r="BT237" s="130"/>
      <c r="BU237" s="130"/>
      <c r="CD237" s="130"/>
      <c r="CN237" s="130"/>
      <c r="CX237" s="130"/>
      <c r="DH237" s="130"/>
      <c r="DR237" s="130"/>
      <c r="EB237" s="130"/>
      <c r="EL237" s="130"/>
      <c r="EV237" s="130"/>
      <c r="FF237" s="130"/>
      <c r="FP237" s="130"/>
      <c r="FZ237" s="130"/>
      <c r="GJ237" s="130"/>
      <c r="GT237" s="130"/>
      <c r="HD237" s="130"/>
      <c r="HN237" s="130"/>
      <c r="HX237" s="130"/>
      <c r="IH237" s="130"/>
      <c r="IR237" s="130"/>
    </row>
    <row xmlns:x14ac="http://schemas.microsoft.com/office/spreadsheetml/2009/9/ac" r="238" s="3" customFormat="true" x14ac:dyDescent="0.25">
      <c r="A238" s="402"/>
      <c r="B238" s="130"/>
      <c r="L238" s="130"/>
      <c r="V238" s="130"/>
      <c r="AF238" s="130"/>
      <c r="AP238" s="130"/>
      <c r="AZ238" s="130"/>
      <c r="BJ238" s="130"/>
      <c r="BT238" s="130"/>
      <c r="BU238" s="130"/>
      <c r="CD238" s="130"/>
      <c r="CN238" s="130"/>
      <c r="CX238" s="130"/>
      <c r="DH238" s="130"/>
      <c r="DR238" s="130"/>
      <c r="EB238" s="130"/>
      <c r="EL238" s="130"/>
      <c r="EV238" s="130"/>
      <c r="FF238" s="130"/>
      <c r="FP238" s="130"/>
      <c r="FZ238" s="130"/>
      <c r="GJ238" s="130"/>
      <c r="GT238" s="130"/>
      <c r="HD238" s="130"/>
      <c r="HN238" s="130"/>
      <c r="HX238" s="130"/>
      <c r="IH238" s="130"/>
      <c r="IR238" s="130"/>
    </row>
    <row xmlns:x14ac="http://schemas.microsoft.com/office/spreadsheetml/2009/9/ac" r="239" s="3" customFormat="true" x14ac:dyDescent="0.25">
      <c r="A239" s="402"/>
      <c r="B239" s="130"/>
      <c r="L239" s="130"/>
      <c r="V239" s="130"/>
      <c r="AF239" s="130"/>
      <c r="AP239" s="130"/>
      <c r="AZ239" s="130"/>
      <c r="BJ239" s="130"/>
      <c r="BT239" s="130"/>
      <c r="BU239" s="130"/>
      <c r="CD239" s="130"/>
      <c r="CN239" s="130"/>
      <c r="CX239" s="130"/>
      <c r="DH239" s="130"/>
      <c r="DR239" s="130"/>
      <c r="EB239" s="130"/>
      <c r="EL239" s="130"/>
      <c r="EV239" s="130"/>
      <c r="FF239" s="130"/>
      <c r="FP239" s="130"/>
      <c r="FZ239" s="130"/>
      <c r="GJ239" s="130"/>
      <c r="GT239" s="130"/>
      <c r="HD239" s="130"/>
      <c r="HN239" s="130"/>
      <c r="HX239" s="130"/>
      <c r="IH239" s="130"/>
      <c r="IR239" s="130"/>
    </row>
    <row xmlns:x14ac="http://schemas.microsoft.com/office/spreadsheetml/2009/9/ac" r="240" s="3" customFormat="true" x14ac:dyDescent="0.25">
      <c r="A240" s="402"/>
      <c r="B240" s="130"/>
      <c r="L240" s="130"/>
      <c r="V240" s="130"/>
      <c r="AF240" s="130"/>
      <c r="AP240" s="130"/>
      <c r="AZ240" s="130"/>
      <c r="BJ240" s="130"/>
      <c r="BT240" s="130"/>
      <c r="BU240" s="130"/>
      <c r="CD240" s="130"/>
      <c r="CN240" s="130"/>
      <c r="CX240" s="130"/>
      <c r="DH240" s="130"/>
      <c r="DR240" s="130"/>
      <c r="EB240" s="130"/>
      <c r="EL240" s="130"/>
      <c r="EV240" s="130"/>
      <c r="FF240" s="130"/>
      <c r="FP240" s="130"/>
      <c r="FZ240" s="130"/>
      <c r="GJ240" s="130"/>
      <c r="GT240" s="130"/>
      <c r="HD240" s="130"/>
      <c r="HN240" s="130"/>
      <c r="HX240" s="130"/>
      <c r="IH240" s="130"/>
      <c r="IR240" s="130"/>
    </row>
    <row xmlns:x14ac="http://schemas.microsoft.com/office/spreadsheetml/2009/9/ac" r="241" s="3" customFormat="true" x14ac:dyDescent="0.25">
      <c r="A241" s="402"/>
      <c r="B241" s="130"/>
      <c r="L241" s="130"/>
      <c r="V241" s="130"/>
      <c r="AF241" s="130"/>
      <c r="AP241" s="130"/>
      <c r="AZ241" s="130"/>
      <c r="BJ241" s="130"/>
      <c r="BT241" s="130"/>
      <c r="BU241" s="130"/>
      <c r="CD241" s="130"/>
      <c r="CN241" s="130"/>
      <c r="CX241" s="130"/>
      <c r="DH241" s="130"/>
      <c r="DR241" s="130"/>
      <c r="EB241" s="130"/>
      <c r="EL241" s="130"/>
      <c r="EV241" s="130"/>
      <c r="FF241" s="130"/>
      <c r="FP241" s="130"/>
      <c r="FZ241" s="130"/>
      <c r="GJ241" s="130"/>
      <c r="GT241" s="130"/>
      <c r="HD241" s="130"/>
      <c r="HN241" s="130"/>
      <c r="HX241" s="130"/>
      <c r="IH241" s="130"/>
      <c r="IR241" s="130"/>
    </row>
    <row xmlns:x14ac="http://schemas.microsoft.com/office/spreadsheetml/2009/9/ac" r="242" s="3" customFormat="true" x14ac:dyDescent="0.25">
      <c r="A242" s="402"/>
      <c r="B242" s="130"/>
      <c r="L242" s="130"/>
      <c r="V242" s="130"/>
      <c r="AF242" s="130"/>
      <c r="AP242" s="130"/>
      <c r="AZ242" s="130"/>
      <c r="BJ242" s="130"/>
      <c r="BT242" s="130"/>
      <c r="BU242" s="130"/>
      <c r="CD242" s="130"/>
      <c r="CN242" s="130"/>
      <c r="CX242" s="130"/>
      <c r="DH242" s="130"/>
      <c r="DR242" s="130"/>
      <c r="EB242" s="130"/>
      <c r="EL242" s="130"/>
      <c r="EV242" s="130"/>
      <c r="FF242" s="130"/>
      <c r="FP242" s="130"/>
      <c r="FZ242" s="130"/>
      <c r="GJ242" s="130"/>
      <c r="GT242" s="130"/>
      <c r="HD242" s="130"/>
      <c r="HN242" s="130"/>
      <c r="HX242" s="130"/>
      <c r="IH242" s="130"/>
      <c r="IR242" s="130"/>
    </row>
    <row xmlns:x14ac="http://schemas.microsoft.com/office/spreadsheetml/2009/9/ac" r="243" s="3" customFormat="true" x14ac:dyDescent="0.25">
      <c r="A243" s="402"/>
      <c r="B243" s="130"/>
      <c r="L243" s="130"/>
      <c r="V243" s="130"/>
      <c r="AF243" s="130"/>
      <c r="AP243" s="130"/>
      <c r="AZ243" s="130"/>
      <c r="BJ243" s="130"/>
      <c r="BT243" s="130"/>
      <c r="BU243" s="130"/>
      <c r="CD243" s="130"/>
      <c r="CN243" s="130"/>
      <c r="CX243" s="130"/>
      <c r="DH243" s="130"/>
      <c r="DR243" s="130"/>
      <c r="EB243" s="130"/>
      <c r="EL243" s="130"/>
      <c r="EV243" s="130"/>
      <c r="FF243" s="130"/>
      <c r="FP243" s="130"/>
      <c r="FZ243" s="130"/>
      <c r="GJ243" s="130"/>
      <c r="GT243" s="130"/>
      <c r="HD243" s="130"/>
      <c r="HN243" s="130"/>
      <c r="HX243" s="130"/>
      <c r="IH243" s="130"/>
      <c r="IR243" s="130"/>
    </row>
    <row xmlns:x14ac="http://schemas.microsoft.com/office/spreadsheetml/2009/9/ac" r="244" s="3" customFormat="true" x14ac:dyDescent="0.25">
      <c r="A244" s="402"/>
      <c r="B244" s="130"/>
      <c r="L244" s="130"/>
      <c r="V244" s="130"/>
      <c r="AF244" s="130"/>
      <c r="AP244" s="130"/>
      <c r="AZ244" s="130"/>
      <c r="BJ244" s="130"/>
      <c r="BT244" s="130"/>
      <c r="BU244" s="130"/>
      <c r="CD244" s="130"/>
      <c r="CN244" s="130"/>
      <c r="CX244" s="130"/>
      <c r="DH244" s="130"/>
      <c r="DR244" s="130"/>
      <c r="EB244" s="130"/>
      <c r="EL244" s="130"/>
      <c r="EV244" s="130"/>
      <c r="FF244" s="130"/>
      <c r="FP244" s="130"/>
      <c r="FZ244" s="130"/>
      <c r="GJ244" s="130"/>
      <c r="GT244" s="130"/>
      <c r="HD244" s="130"/>
      <c r="HN244" s="130"/>
      <c r="HX244" s="130"/>
      <c r="IH244" s="130"/>
      <c r="IR244" s="130"/>
    </row>
    <row xmlns:x14ac="http://schemas.microsoft.com/office/spreadsheetml/2009/9/ac" r="245" s="3" customFormat="true" x14ac:dyDescent="0.25">
      <c r="A245" s="402"/>
      <c r="B245" s="130"/>
      <c r="L245" s="130"/>
      <c r="V245" s="130"/>
      <c r="AF245" s="130"/>
      <c r="AP245" s="130"/>
      <c r="AZ245" s="130"/>
      <c r="BJ245" s="130"/>
      <c r="BT245" s="130"/>
      <c r="BU245" s="130"/>
      <c r="CD245" s="130"/>
      <c r="CN245" s="130"/>
      <c r="CX245" s="130"/>
      <c r="DH245" s="130"/>
      <c r="DR245" s="130"/>
      <c r="EB245" s="130"/>
      <c r="EL245" s="130"/>
      <c r="EV245" s="130"/>
      <c r="FF245" s="130"/>
      <c r="FP245" s="130"/>
      <c r="FZ245" s="130"/>
      <c r="GJ245" s="130"/>
      <c r="GT245" s="130"/>
      <c r="HD245" s="130"/>
      <c r="HN245" s="130"/>
      <c r="HX245" s="130"/>
      <c r="IH245" s="130"/>
      <c r="IR245" s="130"/>
    </row>
    <row xmlns:x14ac="http://schemas.microsoft.com/office/spreadsheetml/2009/9/ac" r="246" s="3" customFormat="true" x14ac:dyDescent="0.25">
      <c r="A246" s="402"/>
      <c r="B246" s="130"/>
      <c r="L246" s="130"/>
      <c r="V246" s="130"/>
      <c r="AF246" s="130"/>
      <c r="AP246" s="130"/>
      <c r="AZ246" s="130"/>
      <c r="BJ246" s="130"/>
      <c r="BT246" s="130"/>
      <c r="BU246" s="130"/>
      <c r="CD246" s="130"/>
      <c r="CN246" s="130"/>
      <c r="CX246" s="130"/>
      <c r="DH246" s="130"/>
      <c r="DR246" s="130"/>
      <c r="EB246" s="130"/>
      <c r="EL246" s="130"/>
      <c r="EV246" s="130"/>
      <c r="FF246" s="130"/>
      <c r="FP246" s="130"/>
      <c r="FZ246" s="130"/>
      <c r="GJ246" s="130"/>
      <c r="GT246" s="130"/>
      <c r="HD246" s="130"/>
      <c r="HN246" s="130"/>
      <c r="HX246" s="130"/>
      <c r="IH246" s="130"/>
      <c r="IR246" s="130"/>
    </row>
    <row xmlns:x14ac="http://schemas.microsoft.com/office/spreadsheetml/2009/9/ac" r="247" s="3" customFormat="true" x14ac:dyDescent="0.25">
      <c r="A247" s="402"/>
      <c r="B247" s="130"/>
      <c r="L247" s="130"/>
      <c r="V247" s="130"/>
      <c r="AF247" s="130"/>
      <c r="AP247" s="130"/>
      <c r="AZ247" s="130"/>
      <c r="BJ247" s="130"/>
      <c r="BT247" s="130"/>
      <c r="BU247" s="130"/>
      <c r="CD247" s="130"/>
      <c r="CN247" s="130"/>
      <c r="CX247" s="130"/>
      <c r="DH247" s="130"/>
      <c r="DR247" s="130"/>
      <c r="EB247" s="130"/>
      <c r="EL247" s="130"/>
      <c r="EV247" s="130"/>
      <c r="FF247" s="130"/>
      <c r="FP247" s="130"/>
      <c r="FZ247" s="130"/>
      <c r="GJ247" s="130"/>
      <c r="GT247" s="130"/>
      <c r="HD247" s="130"/>
      <c r="HN247" s="130"/>
      <c r="HX247" s="130"/>
      <c r="IH247" s="130"/>
      <c r="IR247" s="130"/>
    </row>
    <row xmlns:x14ac="http://schemas.microsoft.com/office/spreadsheetml/2009/9/ac" r="248" s="3" customFormat="true" x14ac:dyDescent="0.25">
      <c r="A248" s="402"/>
      <c r="B248" s="130"/>
      <c r="L248" s="130"/>
      <c r="V248" s="130"/>
      <c r="AF248" s="130"/>
      <c r="AP248" s="130"/>
      <c r="AZ248" s="130"/>
      <c r="BJ248" s="130"/>
      <c r="BT248" s="130"/>
      <c r="BU248" s="130"/>
      <c r="CD248" s="130"/>
      <c r="CN248" s="130"/>
      <c r="CX248" s="130"/>
      <c r="DH248" s="130"/>
      <c r="DR248" s="130"/>
      <c r="EB248" s="130"/>
      <c r="EL248" s="130"/>
      <c r="EV248" s="130"/>
      <c r="FF248" s="130"/>
      <c r="FP248" s="130"/>
      <c r="FZ248" s="130"/>
      <c r="GJ248" s="130"/>
      <c r="GT248" s="130"/>
      <c r="HD248" s="130"/>
      <c r="HN248" s="130"/>
      <c r="HX248" s="130"/>
      <c r="IH248" s="130"/>
      <c r="IR248" s="130"/>
    </row>
    <row xmlns:x14ac="http://schemas.microsoft.com/office/spreadsheetml/2009/9/ac" r="249" s="3" customFormat="true" x14ac:dyDescent="0.25">
      <c r="A249" s="402"/>
      <c r="B249" s="130"/>
      <c r="L249" s="130"/>
      <c r="V249" s="130"/>
      <c r="AF249" s="130"/>
      <c r="AP249" s="130"/>
      <c r="AZ249" s="130"/>
      <c r="BJ249" s="130"/>
      <c r="BT249" s="130"/>
      <c r="BU249" s="130"/>
      <c r="CD249" s="130"/>
      <c r="CN249" s="130"/>
      <c r="CX249" s="130"/>
      <c r="DH249" s="130"/>
      <c r="DR249" s="130"/>
      <c r="EB249" s="130"/>
      <c r="EL249" s="130"/>
      <c r="EV249" s="130"/>
      <c r="FF249" s="130"/>
      <c r="FP249" s="130"/>
      <c r="FZ249" s="130"/>
      <c r="GJ249" s="130"/>
      <c r="GT249" s="130"/>
      <c r="HD249" s="130"/>
      <c r="HN249" s="130"/>
      <c r="HX249" s="130"/>
      <c r="IH249" s="130"/>
      <c r="IR249" s="130"/>
    </row>
    <row xmlns:x14ac="http://schemas.microsoft.com/office/spreadsheetml/2009/9/ac" r="250" s="3" customFormat="true" x14ac:dyDescent="0.25">
      <c r="A250" s="402"/>
      <c r="B250" s="130"/>
      <c r="L250" s="130"/>
      <c r="V250" s="130"/>
      <c r="AF250" s="130"/>
      <c r="AP250" s="130"/>
      <c r="AZ250" s="130"/>
      <c r="BJ250" s="130"/>
      <c r="BT250" s="130"/>
      <c r="BU250" s="130"/>
      <c r="CD250" s="130"/>
      <c r="CN250" s="130"/>
      <c r="CX250" s="130"/>
      <c r="DH250" s="130"/>
      <c r="DR250" s="130"/>
      <c r="EB250" s="130"/>
      <c r="EL250" s="130"/>
      <c r="EV250" s="130"/>
      <c r="FF250" s="130"/>
      <c r="FP250" s="130"/>
      <c r="FZ250" s="130"/>
      <c r="GJ250" s="130"/>
      <c r="GT250" s="130"/>
      <c r="HD250" s="130"/>
      <c r="HN250" s="130"/>
      <c r="HX250" s="130"/>
      <c r="IH250" s="130"/>
      <c r="IR250" s="130"/>
    </row>
    <row xmlns:x14ac="http://schemas.microsoft.com/office/spreadsheetml/2009/9/ac" r="251" s="3" customFormat="true" x14ac:dyDescent="0.25">
      <c r="A251" s="402"/>
      <c r="B251" s="130"/>
      <c r="L251" s="130"/>
      <c r="V251" s="130"/>
      <c r="AF251" s="130"/>
      <c r="AP251" s="130"/>
      <c r="AZ251" s="130"/>
      <c r="BJ251" s="130"/>
      <c r="BT251" s="130"/>
      <c r="BU251" s="130"/>
      <c r="CD251" s="130"/>
      <c r="CN251" s="130"/>
      <c r="CX251" s="130"/>
      <c r="DH251" s="130"/>
      <c r="DR251" s="130"/>
      <c r="EB251" s="130"/>
      <c r="EL251" s="130"/>
      <c r="EV251" s="130"/>
      <c r="FF251" s="130"/>
      <c r="FP251" s="130"/>
      <c r="FZ251" s="130"/>
      <c r="GJ251" s="130"/>
      <c r="GT251" s="130"/>
      <c r="HD251" s="130"/>
      <c r="HN251" s="130"/>
      <c r="HX251" s="130"/>
      <c r="IH251" s="130"/>
      <c r="IR251" s="130"/>
    </row>
    <row xmlns:x14ac="http://schemas.microsoft.com/office/spreadsheetml/2009/9/ac" r="252" s="3" customFormat="true" x14ac:dyDescent="0.25">
      <c r="A252" s="402"/>
      <c r="B252" s="130"/>
      <c r="L252" s="130"/>
      <c r="V252" s="130"/>
      <c r="AF252" s="130"/>
      <c r="AP252" s="130"/>
      <c r="AZ252" s="130"/>
      <c r="BJ252" s="130"/>
      <c r="BT252" s="130"/>
      <c r="BU252" s="130"/>
      <c r="CD252" s="130"/>
      <c r="CN252" s="130"/>
      <c r="CX252" s="130"/>
      <c r="DH252" s="130"/>
      <c r="DR252" s="130"/>
      <c r="EB252" s="130"/>
      <c r="EL252" s="130"/>
      <c r="EV252" s="130"/>
      <c r="FF252" s="130"/>
      <c r="FP252" s="130"/>
      <c r="FZ252" s="130"/>
      <c r="GJ252" s="130"/>
      <c r="GT252" s="130"/>
      <c r="HD252" s="130"/>
      <c r="HN252" s="130"/>
      <c r="HX252" s="130"/>
      <c r="IH252" s="130"/>
      <c r="IR252" s="130"/>
    </row>
    <row xmlns:x14ac="http://schemas.microsoft.com/office/spreadsheetml/2009/9/ac" r="253" s="3" customFormat="true" x14ac:dyDescent="0.25">
      <c r="A253" s="402"/>
      <c r="B253" s="130"/>
      <c r="L253" s="130"/>
      <c r="V253" s="130"/>
      <c r="AF253" s="130"/>
      <c r="AP253" s="130"/>
      <c r="AZ253" s="130"/>
      <c r="BJ253" s="130"/>
      <c r="BT253" s="130"/>
      <c r="BU253" s="130"/>
      <c r="CD253" s="130"/>
      <c r="CN253" s="130"/>
      <c r="CX253" s="130"/>
      <c r="DH253" s="130"/>
      <c r="DR253" s="130"/>
      <c r="EB253" s="130"/>
      <c r="EL253" s="130"/>
      <c r="EV253" s="130"/>
      <c r="FF253" s="130"/>
      <c r="FP253" s="130"/>
      <c r="FZ253" s="130"/>
      <c r="GJ253" s="130"/>
      <c r="GT253" s="130"/>
      <c r="HD253" s="130"/>
      <c r="HN253" s="130"/>
      <c r="HX253" s="130"/>
      <c r="IH253" s="130"/>
      <c r="IR253" s="130"/>
    </row>
    <row xmlns:x14ac="http://schemas.microsoft.com/office/spreadsheetml/2009/9/ac" r="254" s="3" customFormat="true" x14ac:dyDescent="0.25">
      <c r="A254" s="402"/>
      <c r="B254" s="130"/>
      <c r="L254" s="130"/>
      <c r="V254" s="130"/>
      <c r="AF254" s="130"/>
      <c r="AP254" s="130"/>
      <c r="AZ254" s="130"/>
      <c r="BJ254" s="130"/>
      <c r="BT254" s="130"/>
      <c r="BU254" s="130"/>
      <c r="CD254" s="130"/>
      <c r="CN254" s="130"/>
      <c r="CX254" s="130"/>
      <c r="DH254" s="130"/>
      <c r="DR254" s="130"/>
      <c r="EB254" s="130"/>
      <c r="EL254" s="130"/>
      <c r="EV254" s="130"/>
      <c r="FF254" s="130"/>
      <c r="FP254" s="130"/>
      <c r="FZ254" s="130"/>
      <c r="GJ254" s="130"/>
      <c r="GT254" s="130"/>
      <c r="HD254" s="130"/>
      <c r="HN254" s="130"/>
      <c r="HX254" s="130"/>
      <c r="IH254" s="130"/>
      <c r="IR254" s="130"/>
    </row>
    <row xmlns:x14ac="http://schemas.microsoft.com/office/spreadsheetml/2009/9/ac" r="255" s="3" customFormat="true" x14ac:dyDescent="0.25">
      <c r="A255" s="402"/>
      <c r="B255" s="130"/>
      <c r="L255" s="130"/>
      <c r="V255" s="130"/>
      <c r="AF255" s="130"/>
      <c r="AP255" s="130"/>
      <c r="AZ255" s="130"/>
      <c r="BJ255" s="130"/>
      <c r="BT255" s="130"/>
      <c r="BU255" s="130"/>
      <c r="CD255" s="130"/>
      <c r="CN255" s="130"/>
      <c r="CX255" s="130"/>
      <c r="DH255" s="130"/>
      <c r="DR255" s="130"/>
      <c r="EB255" s="130"/>
      <c r="EL255" s="130"/>
      <c r="EV255" s="130"/>
      <c r="FF255" s="130"/>
      <c r="FP255" s="130"/>
      <c r="FZ255" s="130"/>
      <c r="GJ255" s="130"/>
      <c r="GT255" s="130"/>
      <c r="HD255" s="130"/>
      <c r="HN255" s="130"/>
      <c r="HX255" s="130"/>
      <c r="IH255" s="130"/>
      <c r="IR255" s="130"/>
    </row>
    <row xmlns:x14ac="http://schemas.microsoft.com/office/spreadsheetml/2009/9/ac" r="256" s="3" customFormat="true" x14ac:dyDescent="0.25">
      <c r="A256" s="402"/>
      <c r="B256" s="130"/>
      <c r="L256" s="130"/>
      <c r="V256" s="130"/>
      <c r="AF256" s="130"/>
      <c r="AP256" s="130"/>
      <c r="AZ256" s="130"/>
      <c r="BJ256" s="130"/>
      <c r="BT256" s="130"/>
      <c r="BU256" s="130"/>
      <c r="CD256" s="130"/>
      <c r="CN256" s="130"/>
      <c r="CX256" s="130"/>
      <c r="DH256" s="130"/>
      <c r="DR256" s="130"/>
      <c r="EB256" s="130"/>
      <c r="EL256" s="130"/>
      <c r="EV256" s="130"/>
      <c r="FF256" s="130"/>
      <c r="FP256" s="130"/>
      <c r="FZ256" s="130"/>
      <c r="GJ256" s="130"/>
      <c r="GT256" s="130"/>
      <c r="HD256" s="130"/>
      <c r="HN256" s="130"/>
      <c r="HX256" s="130"/>
      <c r="IH256" s="130"/>
      <c r="IR256" s="130"/>
    </row>
    <row xmlns:x14ac="http://schemas.microsoft.com/office/spreadsheetml/2009/9/ac" r="257" s="3" customFormat="true" x14ac:dyDescent="0.25">
      <c r="A257" s="402"/>
      <c r="B257" s="130"/>
      <c r="L257" s="130"/>
      <c r="V257" s="130"/>
      <c r="AF257" s="130"/>
      <c r="AP257" s="130"/>
      <c r="AZ257" s="130"/>
      <c r="BJ257" s="130"/>
      <c r="BT257" s="130"/>
      <c r="BU257" s="130"/>
      <c r="CD257" s="130"/>
      <c r="CN257" s="130"/>
      <c r="CX257" s="130"/>
      <c r="DH257" s="130"/>
      <c r="DR257" s="130"/>
      <c r="EB257" s="130"/>
      <c r="EL257" s="130"/>
      <c r="EV257" s="130"/>
      <c r="FF257" s="130"/>
      <c r="FP257" s="130"/>
      <c r="FZ257" s="130"/>
      <c r="GJ257" s="130"/>
      <c r="GT257" s="130"/>
      <c r="HD257" s="130"/>
      <c r="HN257" s="130"/>
      <c r="HX257" s="130"/>
      <c r="IH257" s="130"/>
      <c r="IR257" s="130"/>
    </row>
    <row xmlns:x14ac="http://schemas.microsoft.com/office/spreadsheetml/2009/9/ac" r="258" s="3" customFormat="true" x14ac:dyDescent="0.25">
      <c r="A258" s="402"/>
      <c r="B258" s="130"/>
      <c r="L258" s="130"/>
      <c r="V258" s="130"/>
      <c r="AF258" s="130"/>
      <c r="AP258" s="130"/>
      <c r="AZ258" s="130"/>
      <c r="BJ258" s="130"/>
      <c r="BT258" s="130"/>
      <c r="BU258" s="130"/>
      <c r="CD258" s="130"/>
      <c r="CN258" s="130"/>
      <c r="CX258" s="130"/>
      <c r="DH258" s="130"/>
      <c r="DR258" s="130"/>
      <c r="EB258" s="130"/>
      <c r="EL258" s="130"/>
      <c r="EV258" s="130"/>
      <c r="FF258" s="130"/>
      <c r="FP258" s="130"/>
      <c r="FZ258" s="130"/>
      <c r="GJ258" s="130"/>
      <c r="GT258" s="130"/>
      <c r="HD258" s="130"/>
      <c r="HN258" s="130"/>
      <c r="HX258" s="130"/>
      <c r="IH258" s="130"/>
      <c r="IR258" s="130"/>
    </row>
    <row xmlns:x14ac="http://schemas.microsoft.com/office/spreadsheetml/2009/9/ac" r="259" s="3" customFormat="true" x14ac:dyDescent="0.25">
      <c r="A259" s="402"/>
      <c r="B259" s="130"/>
      <c r="L259" s="130"/>
      <c r="V259" s="130"/>
      <c r="AF259" s="130"/>
      <c r="AP259" s="130"/>
      <c r="AZ259" s="130"/>
      <c r="BJ259" s="130"/>
      <c r="BT259" s="130"/>
      <c r="BU259" s="130"/>
      <c r="CD259" s="130"/>
      <c r="CN259" s="130"/>
      <c r="CX259" s="130"/>
      <c r="DH259" s="130"/>
      <c r="DR259" s="130"/>
      <c r="EB259" s="130"/>
      <c r="EL259" s="130"/>
      <c r="EV259" s="130"/>
      <c r="FF259" s="130"/>
      <c r="FP259" s="130"/>
      <c r="FZ259" s="130"/>
      <c r="GJ259" s="130"/>
      <c r="GT259" s="130"/>
      <c r="HD259" s="130"/>
      <c r="HN259" s="130"/>
      <c r="HX259" s="130"/>
      <c r="IH259" s="130"/>
      <c r="IR259" s="130"/>
    </row>
    <row xmlns:x14ac="http://schemas.microsoft.com/office/spreadsheetml/2009/9/ac" r="260" s="3" customFormat="true" x14ac:dyDescent="0.25">
      <c r="A260" s="402"/>
      <c r="B260" s="130"/>
      <c r="L260" s="130"/>
      <c r="V260" s="130"/>
      <c r="AF260" s="130"/>
      <c r="AP260" s="130"/>
      <c r="AZ260" s="130"/>
      <c r="BJ260" s="130"/>
      <c r="BT260" s="130"/>
      <c r="BU260" s="130"/>
      <c r="CD260" s="130"/>
      <c r="CN260" s="130"/>
      <c r="CX260" s="130"/>
      <c r="DH260" s="130"/>
      <c r="DR260" s="130"/>
      <c r="EB260" s="130"/>
      <c r="EL260" s="130"/>
      <c r="EV260" s="130"/>
      <c r="FF260" s="130"/>
      <c r="FP260" s="130"/>
      <c r="FZ260" s="130"/>
      <c r="GJ260" s="130"/>
      <c r="GT260" s="130"/>
      <c r="HD260" s="130"/>
      <c r="HN260" s="130"/>
      <c r="HX260" s="130"/>
      <c r="IH260" s="130"/>
      <c r="IR260" s="130"/>
    </row>
    <row xmlns:x14ac="http://schemas.microsoft.com/office/spreadsheetml/2009/9/ac" r="261" s="3" customFormat="true" x14ac:dyDescent="0.25">
      <c r="A261" s="402"/>
      <c r="B261" s="130"/>
      <c r="L261" s="130"/>
      <c r="V261" s="130"/>
      <c r="AF261" s="130"/>
      <c r="AP261" s="130"/>
      <c r="AZ261" s="130"/>
      <c r="BJ261" s="130"/>
      <c r="BT261" s="130"/>
      <c r="BU261" s="130"/>
      <c r="CD261" s="130"/>
      <c r="CN261" s="130"/>
      <c r="CX261" s="130"/>
      <c r="DH261" s="130"/>
      <c r="DR261" s="130"/>
      <c r="EB261" s="130"/>
      <c r="EL261" s="130"/>
      <c r="EV261" s="130"/>
      <c r="FF261" s="130"/>
      <c r="FP261" s="130"/>
      <c r="FZ261" s="130"/>
      <c r="GJ261" s="130"/>
      <c r="GT261" s="130"/>
      <c r="HD261" s="130"/>
      <c r="HN261" s="130"/>
      <c r="HX261" s="130"/>
      <c r="IH261" s="130"/>
      <c r="IR261" s="130"/>
    </row>
    <row xmlns:x14ac="http://schemas.microsoft.com/office/spreadsheetml/2009/9/ac" r="262" s="3" customFormat="true" x14ac:dyDescent="0.25">
      <c r="A262" s="402"/>
      <c r="B262" s="130"/>
      <c r="L262" s="130"/>
      <c r="V262" s="130"/>
      <c r="AF262" s="130"/>
      <c r="AP262" s="130"/>
      <c r="AZ262" s="130"/>
      <c r="BJ262" s="130"/>
      <c r="BT262" s="130"/>
      <c r="BU262" s="130"/>
      <c r="CD262" s="130"/>
      <c r="CN262" s="130"/>
      <c r="CX262" s="130"/>
      <c r="DH262" s="130"/>
      <c r="DR262" s="130"/>
      <c r="EB262" s="130"/>
      <c r="EL262" s="130"/>
      <c r="EV262" s="130"/>
      <c r="FF262" s="130"/>
      <c r="FP262" s="130"/>
      <c r="FZ262" s="130"/>
      <c r="GJ262" s="130"/>
      <c r="GT262" s="130"/>
      <c r="HD262" s="130"/>
      <c r="HN262" s="130"/>
      <c r="HX262" s="130"/>
      <c r="IH262" s="130"/>
      <c r="IR262" s="130"/>
    </row>
    <row xmlns:x14ac="http://schemas.microsoft.com/office/spreadsheetml/2009/9/ac" r="263" s="3" customFormat="true" x14ac:dyDescent="0.25">
      <c r="A263" s="402"/>
      <c r="B263" s="130"/>
      <c r="L263" s="130"/>
      <c r="V263" s="130"/>
      <c r="AF263" s="130"/>
      <c r="AP263" s="130"/>
      <c r="AZ263" s="130"/>
      <c r="BJ263" s="130"/>
      <c r="BT263" s="130"/>
      <c r="BU263" s="130"/>
      <c r="CD263" s="130"/>
      <c r="CN263" s="130"/>
      <c r="CX263" s="130"/>
      <c r="DH263" s="130"/>
      <c r="DR263" s="130"/>
      <c r="EB263" s="130"/>
      <c r="EL263" s="130"/>
      <c r="EV263" s="130"/>
      <c r="FF263" s="130"/>
      <c r="FP263" s="130"/>
      <c r="FZ263" s="130"/>
      <c r="GJ263" s="130"/>
      <c r="GT263" s="130"/>
      <c r="HD263" s="130"/>
      <c r="HN263" s="130"/>
      <c r="HX263" s="130"/>
      <c r="IH263" s="130"/>
      <c r="IR263" s="130"/>
    </row>
    <row xmlns:x14ac="http://schemas.microsoft.com/office/spreadsheetml/2009/9/ac" r="264" s="3" customFormat="true" x14ac:dyDescent="0.25">
      <c r="A264" s="402"/>
      <c r="B264" s="130"/>
      <c r="L264" s="130"/>
      <c r="V264" s="130"/>
      <c r="AF264" s="130"/>
      <c r="AP264" s="130"/>
      <c r="AZ264" s="130"/>
      <c r="BJ264" s="130"/>
      <c r="BT264" s="130"/>
      <c r="BU264" s="130"/>
      <c r="CD264" s="130"/>
      <c r="CN264" s="130"/>
      <c r="CX264" s="130"/>
      <c r="DH264" s="130"/>
      <c r="DR264" s="130"/>
      <c r="EB264" s="130"/>
      <c r="EL264" s="130"/>
      <c r="EV264" s="130"/>
      <c r="FF264" s="130"/>
      <c r="FP264" s="130"/>
      <c r="FZ264" s="130"/>
      <c r="GJ264" s="130"/>
      <c r="GT264" s="130"/>
      <c r="HD264" s="130"/>
      <c r="HN264" s="130"/>
      <c r="HX264" s="130"/>
      <c r="IH264" s="130"/>
      <c r="IR264" s="130"/>
    </row>
    <row xmlns:x14ac="http://schemas.microsoft.com/office/spreadsheetml/2009/9/ac" r="265" s="3" customFormat="true" x14ac:dyDescent="0.25">
      <c r="A265" s="402"/>
      <c r="B265" s="130"/>
      <c r="L265" s="130"/>
      <c r="V265" s="130"/>
      <c r="AF265" s="130"/>
      <c r="AP265" s="130"/>
      <c r="AZ265" s="130"/>
      <c r="BJ265" s="130"/>
      <c r="BT265" s="130"/>
      <c r="BU265" s="130"/>
      <c r="CD265" s="130"/>
      <c r="CN265" s="130"/>
      <c r="CX265" s="130"/>
      <c r="DH265" s="130"/>
      <c r="DR265" s="130"/>
      <c r="EB265" s="130"/>
      <c r="EL265" s="130"/>
      <c r="EV265" s="130"/>
      <c r="FF265" s="130"/>
      <c r="FP265" s="130"/>
      <c r="FZ265" s="130"/>
      <c r="GJ265" s="130"/>
      <c r="GT265" s="130"/>
      <c r="HD265" s="130"/>
      <c r="HN265" s="130"/>
      <c r="HX265" s="130"/>
      <c r="IH265" s="130"/>
      <c r="IR265" s="130"/>
    </row>
    <row xmlns:x14ac="http://schemas.microsoft.com/office/spreadsheetml/2009/9/ac" r="266" s="3" customFormat="true" x14ac:dyDescent="0.25">
      <c r="A266" s="402"/>
      <c r="B266" s="130"/>
      <c r="L266" s="130"/>
      <c r="V266" s="130"/>
      <c r="AF266" s="130"/>
      <c r="AP266" s="130"/>
      <c r="AZ266" s="130"/>
      <c r="BJ266" s="130"/>
      <c r="BT266" s="130"/>
      <c r="BU266" s="130"/>
      <c r="CD266" s="130"/>
      <c r="CN266" s="130"/>
      <c r="CX266" s="130"/>
      <c r="DH266" s="130"/>
      <c r="DR266" s="130"/>
      <c r="EB266" s="130"/>
      <c r="EL266" s="130"/>
      <c r="EV266" s="130"/>
      <c r="FF266" s="130"/>
      <c r="FP266" s="130"/>
      <c r="FZ266" s="130"/>
      <c r="GJ266" s="130"/>
      <c r="GT266" s="130"/>
      <c r="HD266" s="130"/>
      <c r="HN266" s="130"/>
      <c r="HX266" s="130"/>
      <c r="IH266" s="130"/>
      <c r="IR266" s="130"/>
    </row>
    <row xmlns:x14ac="http://schemas.microsoft.com/office/spreadsheetml/2009/9/ac" r="267" s="3" customFormat="true" x14ac:dyDescent="0.25">
      <c r="A267" s="402"/>
      <c r="B267" s="130"/>
      <c r="L267" s="130"/>
      <c r="V267" s="130"/>
      <c r="AF267" s="130"/>
      <c r="AP267" s="130"/>
      <c r="AZ267" s="130"/>
      <c r="BJ267" s="130"/>
      <c r="BT267" s="130"/>
      <c r="BU267" s="130"/>
      <c r="CD267" s="130"/>
      <c r="CN267" s="130"/>
      <c r="CX267" s="130"/>
      <c r="DH267" s="130"/>
      <c r="DR267" s="130"/>
      <c r="EB267" s="130"/>
      <c r="EL267" s="130"/>
      <c r="EV267" s="130"/>
      <c r="FF267" s="130"/>
      <c r="FP267" s="130"/>
      <c r="FZ267" s="130"/>
      <c r="GJ267" s="130"/>
      <c r="GT267" s="130"/>
      <c r="HD267" s="130"/>
      <c r="HN267" s="130"/>
      <c r="HX267" s="130"/>
      <c r="IH267" s="130"/>
      <c r="IR267" s="130"/>
    </row>
    <row xmlns:x14ac="http://schemas.microsoft.com/office/spreadsheetml/2009/9/ac" r="268" s="3" customFormat="true" x14ac:dyDescent="0.25">
      <c r="A268" s="402"/>
      <c r="B268" s="130"/>
      <c r="L268" s="130"/>
      <c r="V268" s="130"/>
      <c r="AF268" s="130"/>
      <c r="AP268" s="130"/>
      <c r="AZ268" s="130"/>
      <c r="BJ268" s="130"/>
      <c r="BT268" s="130"/>
      <c r="BU268" s="130"/>
      <c r="CD268" s="130"/>
      <c r="CN268" s="130"/>
      <c r="CX268" s="130"/>
      <c r="DH268" s="130"/>
      <c r="DR268" s="130"/>
      <c r="EB268" s="130"/>
      <c r="EL268" s="130"/>
      <c r="EV268" s="130"/>
      <c r="FF268" s="130"/>
      <c r="FP268" s="130"/>
      <c r="FZ268" s="130"/>
      <c r="GJ268" s="130"/>
      <c r="GT268" s="130"/>
      <c r="HD268" s="130"/>
      <c r="HN268" s="130"/>
      <c r="HX268" s="130"/>
      <c r="IH268" s="130"/>
      <c r="IR268" s="130"/>
    </row>
    <row xmlns:x14ac="http://schemas.microsoft.com/office/spreadsheetml/2009/9/ac" r="269" s="3" customFormat="true" x14ac:dyDescent="0.25">
      <c r="A269" s="402"/>
      <c r="B269" s="130"/>
      <c r="L269" s="130"/>
      <c r="V269" s="130"/>
      <c r="AF269" s="130"/>
      <c r="AP269" s="130"/>
      <c r="AZ269" s="130"/>
      <c r="BJ269" s="130"/>
      <c r="BT269" s="130"/>
      <c r="BU269" s="130"/>
      <c r="CD269" s="130"/>
      <c r="CN269" s="130"/>
      <c r="CX269" s="130"/>
      <c r="DH269" s="130"/>
      <c r="DR269" s="130"/>
      <c r="EB269" s="130"/>
      <c r="EL269" s="130"/>
      <c r="EV269" s="130"/>
      <c r="FF269" s="130"/>
      <c r="FP269" s="130"/>
      <c r="FZ269" s="130"/>
      <c r="GJ269" s="130"/>
      <c r="GT269" s="130"/>
      <c r="HD269" s="130"/>
      <c r="HN269" s="130"/>
      <c r="HX269" s="130"/>
      <c r="IH269" s="130"/>
      <c r="IR269" s="130"/>
    </row>
    <row xmlns:x14ac="http://schemas.microsoft.com/office/spreadsheetml/2009/9/ac" r="270" s="3" customFormat="true" x14ac:dyDescent="0.25">
      <c r="A270" s="402"/>
      <c r="B270" s="130"/>
      <c r="L270" s="130"/>
      <c r="V270" s="130"/>
      <c r="AF270" s="130"/>
      <c r="AP270" s="130"/>
      <c r="AZ270" s="130"/>
      <c r="BJ270" s="130"/>
      <c r="BT270" s="130"/>
      <c r="BU270" s="130"/>
      <c r="CD270" s="130"/>
      <c r="CN270" s="130"/>
      <c r="CX270" s="130"/>
      <c r="DH270" s="130"/>
      <c r="DR270" s="130"/>
      <c r="EB270" s="130"/>
      <c r="EL270" s="130"/>
      <c r="EV270" s="130"/>
      <c r="FF270" s="130"/>
      <c r="FP270" s="130"/>
      <c r="FZ270" s="130"/>
      <c r="GJ270" s="130"/>
      <c r="GT270" s="130"/>
      <c r="HD270" s="130"/>
      <c r="HN270" s="130"/>
      <c r="HX270" s="130"/>
      <c r="IH270" s="130"/>
      <c r="IR270" s="130"/>
    </row>
    <row xmlns:x14ac="http://schemas.microsoft.com/office/spreadsheetml/2009/9/ac" r="271" s="3" customFormat="true" x14ac:dyDescent="0.25">
      <c r="A271" s="402"/>
      <c r="B271" s="130"/>
      <c r="L271" s="130"/>
      <c r="V271" s="130"/>
      <c r="AF271" s="130"/>
      <c r="AP271" s="130"/>
      <c r="AZ271" s="130"/>
      <c r="BJ271" s="130"/>
      <c r="BT271" s="130"/>
      <c r="BU271" s="130"/>
      <c r="CD271" s="130"/>
      <c r="CN271" s="130"/>
      <c r="CX271" s="130"/>
      <c r="DH271" s="130"/>
      <c r="DR271" s="130"/>
      <c r="EB271" s="130"/>
      <c r="EL271" s="130"/>
      <c r="EV271" s="130"/>
      <c r="FF271" s="130"/>
      <c r="FP271" s="130"/>
      <c r="FZ271" s="130"/>
      <c r="GJ271" s="130"/>
      <c r="GT271" s="130"/>
      <c r="HD271" s="130"/>
      <c r="HN271" s="130"/>
      <c r="HX271" s="130"/>
      <c r="IH271" s="130"/>
      <c r="IR271" s="130"/>
    </row>
    <row xmlns:x14ac="http://schemas.microsoft.com/office/spreadsheetml/2009/9/ac" r="272" s="3" customFormat="true" x14ac:dyDescent="0.25">
      <c r="A272" s="402"/>
      <c r="B272" s="130"/>
      <c r="L272" s="130"/>
      <c r="V272" s="130"/>
      <c r="AF272" s="130"/>
      <c r="AP272" s="130"/>
      <c r="AZ272" s="130"/>
      <c r="BJ272" s="130"/>
      <c r="BT272" s="130"/>
      <c r="BU272" s="130"/>
      <c r="CD272" s="130"/>
      <c r="CN272" s="130"/>
      <c r="CX272" s="130"/>
      <c r="DH272" s="130"/>
      <c r="DR272" s="130"/>
      <c r="EB272" s="130"/>
      <c r="EL272" s="130"/>
      <c r="EV272" s="130"/>
      <c r="FF272" s="130"/>
      <c r="FP272" s="130"/>
      <c r="FZ272" s="130"/>
      <c r="GJ272" s="130"/>
      <c r="GT272" s="130"/>
      <c r="HD272" s="130"/>
      <c r="HN272" s="130"/>
      <c r="HX272" s="130"/>
      <c r="IH272" s="130"/>
      <c r="IR272" s="130"/>
    </row>
    <row xmlns:x14ac="http://schemas.microsoft.com/office/spreadsheetml/2009/9/ac" r="273" s="3" customFormat="true" x14ac:dyDescent="0.25">
      <c r="A273" s="402"/>
      <c r="B273" s="130"/>
      <c r="L273" s="130"/>
      <c r="V273" s="130"/>
      <c r="AF273" s="130"/>
      <c r="AP273" s="130"/>
      <c r="AZ273" s="130"/>
      <c r="BJ273" s="130"/>
      <c r="BT273" s="130"/>
      <c r="BU273" s="130"/>
      <c r="CD273" s="130"/>
      <c r="CN273" s="130"/>
      <c r="CX273" s="130"/>
      <c r="DH273" s="130"/>
      <c r="DR273" s="130"/>
      <c r="EB273" s="130"/>
      <c r="EL273" s="130"/>
      <c r="EV273" s="130"/>
      <c r="FF273" s="130"/>
      <c r="FP273" s="130"/>
      <c r="FZ273" s="130"/>
      <c r="GJ273" s="130"/>
      <c r="GT273" s="130"/>
      <c r="HD273" s="130"/>
      <c r="HN273" s="130"/>
      <c r="HX273" s="130"/>
      <c r="IH273" s="130"/>
      <c r="IR273" s="130"/>
    </row>
    <row xmlns:x14ac="http://schemas.microsoft.com/office/spreadsheetml/2009/9/ac" r="274" s="3" customFormat="true" x14ac:dyDescent="0.25">
      <c r="A274" s="402"/>
      <c r="B274" s="130"/>
      <c r="L274" s="130"/>
      <c r="V274" s="130"/>
      <c r="AF274" s="130"/>
      <c r="AP274" s="130"/>
      <c r="AZ274" s="130"/>
      <c r="BJ274" s="130"/>
      <c r="BT274" s="130"/>
      <c r="BU274" s="130"/>
      <c r="CD274" s="130"/>
      <c r="CN274" s="130"/>
      <c r="CX274" s="130"/>
      <c r="DH274" s="130"/>
      <c r="DR274" s="130"/>
      <c r="EB274" s="130"/>
      <c r="EL274" s="130"/>
      <c r="EV274" s="130"/>
      <c r="FF274" s="130"/>
      <c r="FP274" s="130"/>
      <c r="FZ274" s="130"/>
      <c r="GJ274" s="130"/>
      <c r="GT274" s="130"/>
      <c r="HD274" s="130"/>
      <c r="HN274" s="130"/>
      <c r="HX274" s="130"/>
      <c r="IH274" s="130"/>
      <c r="IR274" s="130"/>
    </row>
    <row xmlns:x14ac="http://schemas.microsoft.com/office/spreadsheetml/2009/9/ac" r="275" s="3" customFormat="true" x14ac:dyDescent="0.25">
      <c r="A275" s="402"/>
      <c r="B275" s="130"/>
      <c r="L275" s="130"/>
      <c r="V275" s="130"/>
      <c r="AF275" s="130"/>
      <c r="AP275" s="130"/>
      <c r="AZ275" s="130"/>
      <c r="BJ275" s="130"/>
      <c r="BT275" s="130"/>
      <c r="BU275" s="130"/>
      <c r="CD275" s="130"/>
      <c r="CN275" s="130"/>
      <c r="CX275" s="130"/>
      <c r="DH275" s="130"/>
      <c r="DR275" s="130"/>
      <c r="EB275" s="130"/>
      <c r="EL275" s="130"/>
      <c r="EV275" s="130"/>
      <c r="FF275" s="130"/>
      <c r="FP275" s="130"/>
      <c r="FZ275" s="130"/>
      <c r="GJ275" s="130"/>
      <c r="GT275" s="130"/>
      <c r="HD275" s="130"/>
      <c r="HN275" s="130"/>
      <c r="HX275" s="130"/>
      <c r="IH275" s="130"/>
      <c r="IR275" s="130"/>
    </row>
    <row xmlns:x14ac="http://schemas.microsoft.com/office/spreadsheetml/2009/9/ac" r="276" s="3" customFormat="true" x14ac:dyDescent="0.25">
      <c r="A276" s="402"/>
      <c r="B276" s="130"/>
      <c r="L276" s="130"/>
      <c r="V276" s="130"/>
      <c r="AF276" s="130"/>
      <c r="AP276" s="130"/>
      <c r="AZ276" s="130"/>
      <c r="BJ276" s="130"/>
      <c r="BT276" s="130"/>
      <c r="BU276" s="130"/>
      <c r="CD276" s="130"/>
      <c r="CN276" s="130"/>
      <c r="CX276" s="130"/>
      <c r="DH276" s="130"/>
      <c r="DR276" s="130"/>
      <c r="EB276" s="130"/>
      <c r="EL276" s="130"/>
      <c r="EV276" s="130"/>
      <c r="FF276" s="130"/>
      <c r="FP276" s="130"/>
      <c r="FZ276" s="130"/>
      <c r="GJ276" s="130"/>
      <c r="GT276" s="130"/>
      <c r="HD276" s="130"/>
      <c r="HN276" s="130"/>
      <c r="HX276" s="130"/>
      <c r="IH276" s="130"/>
      <c r="IR276" s="130"/>
    </row>
    <row xmlns:x14ac="http://schemas.microsoft.com/office/spreadsheetml/2009/9/ac" r="277" s="3" customFormat="true" x14ac:dyDescent="0.25">
      <c r="A277" s="402"/>
      <c r="B277" s="130"/>
      <c r="L277" s="130"/>
      <c r="V277" s="130"/>
      <c r="AF277" s="130"/>
      <c r="AP277" s="130"/>
      <c r="AZ277" s="130"/>
      <c r="BJ277" s="130"/>
      <c r="BT277" s="130"/>
      <c r="BU277" s="130"/>
      <c r="CD277" s="130"/>
      <c r="CN277" s="130"/>
      <c r="CX277" s="130"/>
      <c r="DH277" s="130"/>
      <c r="DR277" s="130"/>
      <c r="EB277" s="130"/>
      <c r="EL277" s="130"/>
      <c r="EV277" s="130"/>
      <c r="FF277" s="130"/>
      <c r="FP277" s="130"/>
      <c r="FZ277" s="130"/>
      <c r="GJ277" s="130"/>
      <c r="GT277" s="130"/>
      <c r="HD277" s="130"/>
      <c r="HN277" s="130"/>
      <c r="HX277" s="130"/>
      <c r="IH277" s="130"/>
      <c r="IR277" s="130"/>
    </row>
    <row xmlns:x14ac="http://schemas.microsoft.com/office/spreadsheetml/2009/9/ac" r="278" s="3" customFormat="true" x14ac:dyDescent="0.25">
      <c r="A278" s="402"/>
      <c r="B278" s="130"/>
      <c r="L278" s="130"/>
      <c r="V278" s="130"/>
      <c r="AF278" s="130"/>
      <c r="AP278" s="130"/>
      <c r="AZ278" s="130"/>
      <c r="BJ278" s="130"/>
      <c r="BT278" s="130"/>
      <c r="BU278" s="130"/>
      <c r="CD278" s="130"/>
      <c r="CN278" s="130"/>
      <c r="CX278" s="130"/>
      <c r="DH278" s="130"/>
      <c r="DR278" s="130"/>
      <c r="EB278" s="130"/>
      <c r="EL278" s="130"/>
      <c r="EV278" s="130"/>
      <c r="FF278" s="130"/>
      <c r="FP278" s="130"/>
      <c r="FZ278" s="130"/>
      <c r="GJ278" s="130"/>
      <c r="GT278" s="130"/>
      <c r="HD278" s="130"/>
      <c r="HN278" s="130"/>
      <c r="HX278" s="130"/>
      <c r="IH278" s="130"/>
      <c r="IR278" s="130"/>
    </row>
    <row xmlns:x14ac="http://schemas.microsoft.com/office/spreadsheetml/2009/9/ac" r="279" s="3" customFormat="true" x14ac:dyDescent="0.25">
      <c r="A279" s="402"/>
      <c r="B279" s="130"/>
      <c r="L279" s="130"/>
      <c r="V279" s="130"/>
      <c r="AF279" s="130"/>
      <c r="AP279" s="130"/>
      <c r="AZ279" s="130"/>
      <c r="BJ279" s="130"/>
      <c r="BT279" s="130"/>
      <c r="BU279" s="130"/>
      <c r="CD279" s="130"/>
      <c r="CN279" s="130"/>
      <c r="CX279" s="130"/>
      <c r="DH279" s="130"/>
      <c r="DR279" s="130"/>
      <c r="EB279" s="130"/>
      <c r="EL279" s="130"/>
      <c r="EV279" s="130"/>
      <c r="FF279" s="130"/>
      <c r="FP279" s="130"/>
      <c r="FZ279" s="130"/>
      <c r="GJ279" s="130"/>
      <c r="GT279" s="130"/>
      <c r="HD279" s="130"/>
      <c r="HN279" s="130"/>
      <c r="HX279" s="130"/>
      <c r="IH279" s="130"/>
      <c r="IR279" s="130"/>
    </row>
    <row xmlns:x14ac="http://schemas.microsoft.com/office/spreadsheetml/2009/9/ac" r="280" s="3" customFormat="true" x14ac:dyDescent="0.25">
      <c r="A280" s="402"/>
      <c r="B280" s="130"/>
      <c r="L280" s="130"/>
      <c r="V280" s="130"/>
      <c r="AF280" s="130"/>
      <c r="AP280" s="130"/>
      <c r="AZ280" s="130"/>
      <c r="BJ280" s="130"/>
      <c r="BT280" s="130"/>
      <c r="BU280" s="130"/>
      <c r="CD280" s="130"/>
      <c r="CN280" s="130"/>
      <c r="CX280" s="130"/>
      <c r="DH280" s="130"/>
      <c r="DR280" s="130"/>
      <c r="EB280" s="130"/>
      <c r="EL280" s="130"/>
      <c r="EV280" s="130"/>
      <c r="FF280" s="130"/>
      <c r="FP280" s="130"/>
      <c r="FZ280" s="130"/>
      <c r="GJ280" s="130"/>
      <c r="GT280" s="130"/>
      <c r="HD280" s="130"/>
      <c r="HN280" s="130"/>
      <c r="HX280" s="130"/>
      <c r="IH280" s="130"/>
      <c r="IR280" s="130"/>
    </row>
    <row xmlns:x14ac="http://schemas.microsoft.com/office/spreadsheetml/2009/9/ac" r="281" s="3" customFormat="true" x14ac:dyDescent="0.25">
      <c r="A281" s="402"/>
      <c r="B281" s="130"/>
      <c r="L281" s="130"/>
      <c r="V281" s="130"/>
      <c r="AF281" s="130"/>
      <c r="AP281" s="130"/>
      <c r="AZ281" s="130"/>
      <c r="BJ281" s="130"/>
      <c r="BT281" s="130"/>
      <c r="BU281" s="130"/>
      <c r="CD281" s="130"/>
      <c r="CN281" s="130"/>
      <c r="CX281" s="130"/>
      <c r="DH281" s="130"/>
      <c r="DR281" s="130"/>
      <c r="EB281" s="130"/>
      <c r="EL281" s="130"/>
      <c r="EV281" s="130"/>
      <c r="FF281" s="130"/>
      <c r="FP281" s="130"/>
      <c r="FZ281" s="130"/>
      <c r="GJ281" s="130"/>
      <c r="GT281" s="130"/>
      <c r="HD281" s="130"/>
      <c r="HN281" s="130"/>
      <c r="HX281" s="130"/>
      <c r="IH281" s="130"/>
      <c r="IR281" s="130"/>
    </row>
    <row xmlns:x14ac="http://schemas.microsoft.com/office/spreadsheetml/2009/9/ac" r="282" s="3" customFormat="true" x14ac:dyDescent="0.25">
      <c r="A282" s="402"/>
      <c r="B282" s="130"/>
      <c r="L282" s="130"/>
      <c r="V282" s="130"/>
      <c r="AF282" s="130"/>
      <c r="AP282" s="130"/>
      <c r="AZ282" s="130"/>
      <c r="BJ282" s="130"/>
      <c r="BT282" s="130"/>
      <c r="BU282" s="130"/>
      <c r="CD282" s="130"/>
      <c r="CN282" s="130"/>
      <c r="CX282" s="130"/>
      <c r="DH282" s="130"/>
      <c r="DR282" s="130"/>
      <c r="EB282" s="130"/>
      <c r="EL282" s="130"/>
      <c r="EV282" s="130"/>
      <c r="FF282" s="130"/>
      <c r="FP282" s="130"/>
      <c r="FZ282" s="130"/>
      <c r="GJ282" s="130"/>
      <c r="GT282" s="130"/>
      <c r="HD282" s="130"/>
      <c r="HN282" s="130"/>
      <c r="HX282" s="130"/>
      <c r="IH282" s="130"/>
      <c r="IR282" s="130"/>
    </row>
    <row xmlns:x14ac="http://schemas.microsoft.com/office/spreadsheetml/2009/9/ac" r="283" s="3" customFormat="true" x14ac:dyDescent="0.25">
      <c r="A283" s="402"/>
      <c r="B283" s="130"/>
      <c r="L283" s="130"/>
      <c r="V283" s="130"/>
      <c r="AF283" s="130"/>
      <c r="AP283" s="130"/>
      <c r="AZ283" s="130"/>
      <c r="BJ283" s="130"/>
      <c r="BT283" s="130"/>
      <c r="BU283" s="130"/>
      <c r="CD283" s="130"/>
      <c r="CN283" s="130"/>
      <c r="CX283" s="130"/>
      <c r="DH283" s="130"/>
      <c r="DR283" s="130"/>
      <c r="EB283" s="130"/>
      <c r="EL283" s="130"/>
      <c r="EV283" s="130"/>
      <c r="FF283" s="130"/>
      <c r="FP283" s="130"/>
      <c r="FZ283" s="130"/>
      <c r="GJ283" s="130"/>
      <c r="GT283" s="130"/>
      <c r="HD283" s="130"/>
      <c r="HN283" s="130"/>
      <c r="HX283" s="130"/>
      <c r="IH283" s="130"/>
      <c r="IR283" s="130"/>
    </row>
    <row xmlns:x14ac="http://schemas.microsoft.com/office/spreadsheetml/2009/9/ac" r="284" s="3" customFormat="true" x14ac:dyDescent="0.25">
      <c r="A284" s="402"/>
      <c r="B284" s="130"/>
      <c r="L284" s="130"/>
      <c r="V284" s="130"/>
      <c r="AF284" s="130"/>
      <c r="AP284" s="130"/>
      <c r="AZ284" s="130"/>
      <c r="BJ284" s="130"/>
      <c r="BT284" s="130"/>
      <c r="BU284" s="130"/>
      <c r="CD284" s="130"/>
      <c r="CN284" s="130"/>
      <c r="CX284" s="130"/>
      <c r="DH284" s="130"/>
      <c r="DR284" s="130"/>
      <c r="EB284" s="130"/>
      <c r="EL284" s="130"/>
      <c r="EV284" s="130"/>
      <c r="FF284" s="130"/>
      <c r="FP284" s="130"/>
      <c r="FZ284" s="130"/>
      <c r="GJ284" s="130"/>
      <c r="GT284" s="130"/>
      <c r="HD284" s="130"/>
      <c r="HN284" s="130"/>
      <c r="HX284" s="130"/>
      <c r="IH284" s="130"/>
      <c r="IR284" s="130"/>
    </row>
    <row xmlns:x14ac="http://schemas.microsoft.com/office/spreadsheetml/2009/9/ac" r="285" s="3" customFormat="true" x14ac:dyDescent="0.25">
      <c r="A285" s="402"/>
      <c r="B285" s="130"/>
      <c r="L285" s="130"/>
      <c r="V285" s="130"/>
      <c r="AF285" s="130"/>
      <c r="AP285" s="130"/>
      <c r="AZ285" s="130"/>
      <c r="BJ285" s="130"/>
      <c r="BT285" s="130"/>
      <c r="BU285" s="130"/>
      <c r="CD285" s="130"/>
      <c r="CN285" s="130"/>
      <c r="CX285" s="130"/>
      <c r="DH285" s="130"/>
      <c r="DR285" s="130"/>
      <c r="EB285" s="130"/>
      <c r="EL285" s="130"/>
      <c r="EV285" s="130"/>
      <c r="FF285" s="130"/>
      <c r="FP285" s="130"/>
      <c r="FZ285" s="130"/>
      <c r="GJ285" s="130"/>
      <c r="GT285" s="130"/>
      <c r="HD285" s="130"/>
      <c r="HN285" s="130"/>
      <c r="HX285" s="130"/>
      <c r="IH285" s="130"/>
      <c r="IR285" s="130"/>
    </row>
    <row xmlns:x14ac="http://schemas.microsoft.com/office/spreadsheetml/2009/9/ac" r="286" s="3" customFormat="true" x14ac:dyDescent="0.25">
      <c r="A286" s="402"/>
      <c r="B286" s="130"/>
      <c r="L286" s="130"/>
      <c r="V286" s="130"/>
      <c r="AF286" s="130"/>
      <c r="AP286" s="130"/>
      <c r="AZ286" s="130"/>
      <c r="BJ286" s="130"/>
      <c r="BT286" s="130"/>
      <c r="BU286" s="130"/>
      <c r="CD286" s="130"/>
      <c r="CN286" s="130"/>
      <c r="CX286" s="130"/>
      <c r="DH286" s="130"/>
      <c r="DR286" s="130"/>
      <c r="EB286" s="130"/>
      <c r="EL286" s="130"/>
      <c r="EV286" s="130"/>
      <c r="FF286" s="130"/>
      <c r="FP286" s="130"/>
      <c r="FZ286" s="130"/>
      <c r="GJ286" s="130"/>
      <c r="GT286" s="130"/>
      <c r="HD286" s="130"/>
      <c r="HN286" s="130"/>
      <c r="HX286" s="130"/>
      <c r="IH286" s="130"/>
      <c r="IR286" s="130"/>
    </row>
    <row xmlns:x14ac="http://schemas.microsoft.com/office/spreadsheetml/2009/9/ac" r="287" s="3" customFormat="true" x14ac:dyDescent="0.25">
      <c r="A287" s="402"/>
      <c r="B287" s="130"/>
      <c r="L287" s="130"/>
      <c r="V287" s="130"/>
      <c r="AF287" s="130"/>
      <c r="AP287" s="130"/>
      <c r="AZ287" s="130"/>
      <c r="BJ287" s="130"/>
      <c r="BT287" s="130"/>
      <c r="BU287" s="130"/>
      <c r="CD287" s="130"/>
      <c r="CN287" s="130"/>
      <c r="CX287" s="130"/>
      <c r="DH287" s="130"/>
      <c r="DR287" s="130"/>
      <c r="EB287" s="130"/>
      <c r="EL287" s="130"/>
      <c r="EV287" s="130"/>
      <c r="FF287" s="130"/>
      <c r="FP287" s="130"/>
      <c r="FZ287" s="130"/>
      <c r="GJ287" s="130"/>
      <c r="GT287" s="130"/>
      <c r="HD287" s="130"/>
      <c r="HN287" s="130"/>
      <c r="HX287" s="130"/>
      <c r="IH287" s="130"/>
      <c r="IR287" s="130"/>
    </row>
    <row xmlns:x14ac="http://schemas.microsoft.com/office/spreadsheetml/2009/9/ac" r="288" s="3" customFormat="true" x14ac:dyDescent="0.25">
      <c r="A288" s="402"/>
      <c r="B288" s="130"/>
      <c r="L288" s="130"/>
      <c r="V288" s="130"/>
      <c r="AF288" s="130"/>
      <c r="AP288" s="130"/>
      <c r="AZ288" s="130"/>
      <c r="BJ288" s="130"/>
      <c r="BT288" s="130"/>
      <c r="BU288" s="130"/>
      <c r="CD288" s="130"/>
      <c r="CN288" s="130"/>
      <c r="CX288" s="130"/>
      <c r="DH288" s="130"/>
      <c r="DR288" s="130"/>
      <c r="EB288" s="130"/>
      <c r="EL288" s="130"/>
      <c r="EV288" s="130"/>
      <c r="FF288" s="130"/>
      <c r="FP288" s="130"/>
      <c r="FZ288" s="130"/>
      <c r="GJ288" s="130"/>
      <c r="GT288" s="130"/>
      <c r="HD288" s="130"/>
      <c r="HN288" s="130"/>
      <c r="HX288" s="130"/>
      <c r="IH288" s="130"/>
      <c r="IR288" s="130"/>
    </row>
    <row xmlns:x14ac="http://schemas.microsoft.com/office/spreadsheetml/2009/9/ac" r="289" s="3" customFormat="true" x14ac:dyDescent="0.25">
      <c r="A289" s="402"/>
      <c r="B289" s="130"/>
      <c r="L289" s="130"/>
      <c r="V289" s="130"/>
      <c r="AF289" s="130"/>
      <c r="AP289" s="130"/>
      <c r="AZ289" s="130"/>
      <c r="BJ289" s="130"/>
      <c r="BT289" s="130"/>
      <c r="BU289" s="130"/>
      <c r="CD289" s="130"/>
      <c r="CN289" s="130"/>
      <c r="CX289" s="130"/>
      <c r="DH289" s="130"/>
      <c r="DR289" s="130"/>
      <c r="EB289" s="130"/>
      <c r="EL289" s="130"/>
      <c r="EV289" s="130"/>
      <c r="FF289" s="130"/>
      <c r="FP289" s="130"/>
      <c r="FZ289" s="130"/>
      <c r="GJ289" s="130"/>
      <c r="GT289" s="130"/>
      <c r="HD289" s="130"/>
      <c r="HN289" s="130"/>
      <c r="HX289" s="130"/>
      <c r="IH289" s="130"/>
      <c r="IR289" s="130"/>
    </row>
    <row xmlns:x14ac="http://schemas.microsoft.com/office/spreadsheetml/2009/9/ac" r="290" s="3" customFormat="true" x14ac:dyDescent="0.25">
      <c r="A290" s="402"/>
      <c r="B290" s="130"/>
      <c r="L290" s="130"/>
      <c r="V290" s="130"/>
      <c r="AF290" s="130"/>
      <c r="AP290" s="130"/>
      <c r="AZ290" s="130"/>
      <c r="BJ290" s="130"/>
      <c r="BT290" s="130"/>
      <c r="BU290" s="130"/>
      <c r="CD290" s="130"/>
      <c r="CN290" s="130"/>
      <c r="CX290" s="130"/>
      <c r="DH290" s="130"/>
      <c r="DR290" s="130"/>
      <c r="EB290" s="130"/>
      <c r="EL290" s="130"/>
      <c r="EV290" s="130"/>
      <c r="FF290" s="130"/>
      <c r="FP290" s="130"/>
      <c r="FZ290" s="130"/>
      <c r="GJ290" s="130"/>
      <c r="GT290" s="130"/>
      <c r="HD290" s="130"/>
      <c r="HN290" s="130"/>
      <c r="HX290" s="130"/>
      <c r="IH290" s="130"/>
      <c r="IR290" s="130"/>
    </row>
    <row xmlns:x14ac="http://schemas.microsoft.com/office/spreadsheetml/2009/9/ac" r="291" s="3" customFormat="true" x14ac:dyDescent="0.25">
      <c r="A291" s="402"/>
      <c r="B291" s="130"/>
      <c r="L291" s="130"/>
      <c r="V291" s="130"/>
      <c r="AF291" s="130"/>
      <c r="AP291" s="130"/>
      <c r="AZ291" s="130"/>
      <c r="BJ291" s="130"/>
      <c r="BT291" s="130"/>
      <c r="BU291" s="130"/>
      <c r="CD291" s="130"/>
      <c r="CN291" s="130"/>
      <c r="CX291" s="130"/>
      <c r="DH291" s="130"/>
      <c r="DR291" s="130"/>
      <c r="EB291" s="130"/>
      <c r="EL291" s="130"/>
      <c r="EV291" s="130"/>
      <c r="FF291" s="130"/>
      <c r="FP291" s="130"/>
      <c r="FZ291" s="130"/>
      <c r="GJ291" s="130"/>
      <c r="GT291" s="130"/>
      <c r="HD291" s="130"/>
      <c r="HN291" s="130"/>
      <c r="HX291" s="130"/>
      <c r="IH291" s="130"/>
      <c r="IR291" s="130"/>
    </row>
    <row xmlns:x14ac="http://schemas.microsoft.com/office/spreadsheetml/2009/9/ac" r="292" s="3" customFormat="true" x14ac:dyDescent="0.25">
      <c r="A292" s="402"/>
      <c r="B292" s="130"/>
      <c r="L292" s="130"/>
      <c r="V292" s="130"/>
      <c r="AF292" s="130"/>
      <c r="AP292" s="130"/>
      <c r="AZ292" s="130"/>
      <c r="BJ292" s="130"/>
      <c r="BT292" s="130"/>
      <c r="BU292" s="130"/>
      <c r="CD292" s="130"/>
      <c r="CN292" s="130"/>
      <c r="CX292" s="130"/>
      <c r="DH292" s="130"/>
      <c r="DR292" s="130"/>
      <c r="EB292" s="130"/>
      <c r="EL292" s="130"/>
      <c r="EV292" s="130"/>
      <c r="FF292" s="130"/>
      <c r="FP292" s="130"/>
      <c r="FZ292" s="130"/>
      <c r="GJ292" s="130"/>
      <c r="GT292" s="130"/>
      <c r="HD292" s="130"/>
      <c r="HN292" s="130"/>
      <c r="HX292" s="130"/>
      <c r="IH292" s="130"/>
      <c r="IR292" s="130"/>
    </row>
    <row xmlns:x14ac="http://schemas.microsoft.com/office/spreadsheetml/2009/9/ac" r="293" s="3" customFormat="true" x14ac:dyDescent="0.25">
      <c r="A293" s="402"/>
      <c r="B293" s="130"/>
      <c r="L293" s="130"/>
      <c r="V293" s="130"/>
      <c r="AF293" s="130"/>
      <c r="AP293" s="130"/>
      <c r="AZ293" s="130"/>
      <c r="BJ293" s="130"/>
      <c r="BT293" s="130"/>
      <c r="BU293" s="130"/>
      <c r="CD293" s="130"/>
      <c r="CN293" s="130"/>
      <c r="CX293" s="130"/>
      <c r="DH293" s="130"/>
      <c r="DR293" s="130"/>
      <c r="EB293" s="130"/>
      <c r="EL293" s="130"/>
      <c r="EV293" s="130"/>
      <c r="FF293" s="130"/>
      <c r="FP293" s="130"/>
      <c r="FZ293" s="130"/>
      <c r="GJ293" s="130"/>
      <c r="GT293" s="130"/>
      <c r="HD293" s="130"/>
      <c r="HN293" s="130"/>
      <c r="HX293" s="130"/>
      <c r="IH293" s="130"/>
      <c r="IR293" s="130"/>
    </row>
    <row xmlns:x14ac="http://schemas.microsoft.com/office/spreadsheetml/2009/9/ac" r="294" s="3" customFormat="true" x14ac:dyDescent="0.25">
      <c r="A294" s="402"/>
      <c r="B294" s="130"/>
      <c r="L294" s="130"/>
      <c r="V294" s="130"/>
      <c r="AF294" s="130"/>
      <c r="AP294" s="130"/>
      <c r="AZ294" s="130"/>
      <c r="BJ294" s="130"/>
      <c r="BT294" s="130"/>
      <c r="BU294" s="130"/>
      <c r="CD294" s="130"/>
      <c r="CN294" s="130"/>
      <c r="CX294" s="130"/>
      <c r="DH294" s="130"/>
      <c r="DR294" s="130"/>
      <c r="EB294" s="130"/>
      <c r="EL294" s="130"/>
      <c r="EV294" s="130"/>
      <c r="FF294" s="130"/>
      <c r="FP294" s="130"/>
      <c r="FZ294" s="130"/>
      <c r="GJ294" s="130"/>
      <c r="GT294" s="130"/>
      <c r="HD294" s="130"/>
      <c r="HN294" s="130"/>
      <c r="HX294" s="130"/>
      <c r="IH294" s="130"/>
      <c r="IR294" s="130"/>
    </row>
    <row xmlns:x14ac="http://schemas.microsoft.com/office/spreadsheetml/2009/9/ac" r="295" s="3" customFormat="true" x14ac:dyDescent="0.25">
      <c r="A295" s="402"/>
      <c r="B295" s="130"/>
      <c r="L295" s="130"/>
      <c r="V295" s="130"/>
      <c r="AF295" s="130"/>
      <c r="AP295" s="130"/>
      <c r="AZ295" s="130"/>
      <c r="BJ295" s="130"/>
      <c r="BT295" s="130"/>
      <c r="BU295" s="130"/>
      <c r="CD295" s="130"/>
      <c r="CN295" s="130"/>
      <c r="CX295" s="130"/>
      <c r="DH295" s="130"/>
      <c r="DR295" s="130"/>
      <c r="EB295" s="130"/>
      <c r="EL295" s="130"/>
      <c r="EV295" s="130"/>
      <c r="FF295" s="130"/>
      <c r="FP295" s="130"/>
      <c r="FZ295" s="130"/>
      <c r="GJ295" s="130"/>
      <c r="GT295" s="130"/>
      <c r="HD295" s="130"/>
      <c r="HN295" s="130"/>
      <c r="HX295" s="130"/>
      <c r="IH295" s="130"/>
      <c r="IR295" s="130"/>
    </row>
    <row xmlns:x14ac="http://schemas.microsoft.com/office/spreadsheetml/2009/9/ac" r="296" s="3" customFormat="true" x14ac:dyDescent="0.25">
      <c r="A296" s="402"/>
      <c r="B296" s="130"/>
      <c r="L296" s="130"/>
      <c r="V296" s="130"/>
      <c r="AF296" s="130"/>
      <c r="AP296" s="130"/>
      <c r="AZ296" s="130"/>
      <c r="BJ296" s="130"/>
      <c r="BT296" s="130"/>
      <c r="BU296" s="130"/>
      <c r="CD296" s="130"/>
      <c r="CN296" s="130"/>
      <c r="CX296" s="130"/>
      <c r="DH296" s="130"/>
      <c r="DR296" s="130"/>
      <c r="EB296" s="130"/>
      <c r="EL296" s="130"/>
      <c r="EV296" s="130"/>
      <c r="FF296" s="130"/>
      <c r="FP296" s="130"/>
      <c r="FZ296" s="130"/>
      <c r="GJ296" s="130"/>
      <c r="GT296" s="130"/>
      <c r="HD296" s="130"/>
      <c r="HN296" s="130"/>
      <c r="HX296" s="130"/>
      <c r="IH296" s="130"/>
      <c r="IR296" s="130"/>
    </row>
    <row xmlns:x14ac="http://schemas.microsoft.com/office/spreadsheetml/2009/9/ac" r="297" s="3" customFormat="true" x14ac:dyDescent="0.25">
      <c r="A297" s="402"/>
      <c r="B297" s="130"/>
      <c r="L297" s="130"/>
      <c r="V297" s="130"/>
      <c r="AF297" s="130"/>
      <c r="AP297" s="130"/>
      <c r="AZ297" s="130"/>
      <c r="BJ297" s="130"/>
      <c r="BT297" s="130"/>
      <c r="BU297" s="130"/>
      <c r="CD297" s="130"/>
      <c r="CN297" s="130"/>
      <c r="CX297" s="130"/>
      <c r="DH297" s="130"/>
      <c r="DR297" s="130"/>
      <c r="EB297" s="130"/>
      <c r="EL297" s="130"/>
      <c r="EV297" s="130"/>
      <c r="FF297" s="130"/>
      <c r="FP297" s="130"/>
      <c r="FZ297" s="130"/>
      <c r="GJ297" s="130"/>
      <c r="GT297" s="130"/>
      <c r="HD297" s="130"/>
      <c r="HN297" s="130"/>
      <c r="HX297" s="130"/>
      <c r="IH297" s="130"/>
      <c r="IR297" s="130"/>
    </row>
    <row xmlns:x14ac="http://schemas.microsoft.com/office/spreadsheetml/2009/9/ac" r="298" s="3" customFormat="true" x14ac:dyDescent="0.25">
      <c r="A298" s="402"/>
      <c r="B298" s="130"/>
      <c r="L298" s="130"/>
      <c r="V298" s="130"/>
      <c r="AF298" s="130"/>
      <c r="AP298" s="130"/>
      <c r="AZ298" s="130"/>
      <c r="BJ298" s="130"/>
      <c r="BT298" s="130"/>
      <c r="BU298" s="130"/>
      <c r="CD298" s="130"/>
      <c r="CN298" s="130"/>
      <c r="CX298" s="130"/>
      <c r="DH298" s="130"/>
      <c r="DR298" s="130"/>
      <c r="EB298" s="130"/>
      <c r="EL298" s="130"/>
      <c r="EV298" s="130"/>
      <c r="FF298" s="130"/>
      <c r="FP298" s="130"/>
      <c r="FZ298" s="130"/>
      <c r="GJ298" s="130"/>
      <c r="GT298" s="130"/>
      <c r="HD298" s="130"/>
      <c r="HN298" s="130"/>
      <c r="HX298" s="130"/>
      <c r="IH298" s="130"/>
      <c r="IR298" s="130"/>
    </row>
    <row xmlns:x14ac="http://schemas.microsoft.com/office/spreadsheetml/2009/9/ac" r="299" s="3" customFormat="true" x14ac:dyDescent="0.25">
      <c r="A299" s="402"/>
      <c r="B299" s="130"/>
      <c r="L299" s="130"/>
      <c r="V299" s="130"/>
      <c r="AF299" s="130"/>
      <c r="AP299" s="130"/>
      <c r="AZ299" s="130"/>
      <c r="BJ299" s="130"/>
      <c r="BT299" s="130"/>
      <c r="BU299" s="130"/>
      <c r="CD299" s="130"/>
      <c r="CN299" s="130"/>
      <c r="CX299" s="130"/>
      <c r="DH299" s="130"/>
      <c r="DR299" s="130"/>
      <c r="EB299" s="130"/>
      <c r="EL299" s="130"/>
      <c r="EV299" s="130"/>
      <c r="FF299" s="130"/>
      <c r="FP299" s="130"/>
      <c r="FZ299" s="130"/>
      <c r="GJ299" s="130"/>
      <c r="GT299" s="130"/>
      <c r="HD299" s="130"/>
      <c r="HN299" s="130"/>
      <c r="HX299" s="130"/>
      <c r="IH299" s="130"/>
      <c r="IR299" s="130"/>
    </row>
    <row xmlns:x14ac="http://schemas.microsoft.com/office/spreadsheetml/2009/9/ac" r="300" s="3" customFormat="true" x14ac:dyDescent="0.25">
      <c r="A300" s="402"/>
      <c r="B300" s="130"/>
      <c r="L300" s="130"/>
      <c r="V300" s="130"/>
      <c r="AF300" s="130"/>
      <c r="AP300" s="130"/>
      <c r="AZ300" s="130"/>
      <c r="BJ300" s="130"/>
      <c r="BT300" s="130"/>
      <c r="BU300" s="130"/>
      <c r="CD300" s="130"/>
      <c r="CN300" s="130"/>
      <c r="CX300" s="130"/>
      <c r="DH300" s="130"/>
      <c r="DR300" s="130"/>
      <c r="EB300" s="130"/>
      <c r="EL300" s="130"/>
      <c r="EV300" s="130"/>
      <c r="FF300" s="130"/>
      <c r="FP300" s="130"/>
      <c r="FZ300" s="130"/>
      <c r="GJ300" s="130"/>
      <c r="GT300" s="130"/>
      <c r="HD300" s="130"/>
      <c r="HN300" s="130"/>
      <c r="HX300" s="130"/>
      <c r="IH300" s="130"/>
      <c r="IR300" s="130"/>
    </row>
    <row xmlns:x14ac="http://schemas.microsoft.com/office/spreadsheetml/2009/9/ac" r="301" s="3" customFormat="true" x14ac:dyDescent="0.25">
      <c r="A301" s="402"/>
      <c r="B301" s="130"/>
      <c r="L301" s="130"/>
      <c r="V301" s="130"/>
      <c r="AF301" s="130"/>
      <c r="AP301" s="130"/>
      <c r="AZ301" s="130"/>
      <c r="BJ301" s="130"/>
      <c r="BT301" s="130"/>
      <c r="BU301" s="130"/>
      <c r="CD301" s="130"/>
      <c r="CN301" s="130"/>
      <c r="CX301" s="130"/>
      <c r="DH301" s="130"/>
      <c r="DR301" s="130"/>
      <c r="EB301" s="130"/>
      <c r="EL301" s="130"/>
      <c r="EV301" s="130"/>
      <c r="FF301" s="130"/>
      <c r="FP301" s="130"/>
      <c r="FZ301" s="130"/>
      <c r="GJ301" s="130"/>
      <c r="GT301" s="130"/>
      <c r="HD301" s="130"/>
      <c r="HN301" s="130"/>
      <c r="HX301" s="130"/>
      <c r="IH301" s="130"/>
      <c r="IR301" s="130"/>
    </row>
    <row xmlns:x14ac="http://schemas.microsoft.com/office/spreadsheetml/2009/9/ac" r="302" s="3" customFormat="true" x14ac:dyDescent="0.25">
      <c r="A302" s="402"/>
      <c r="B302" s="130"/>
      <c r="L302" s="130"/>
      <c r="V302" s="130"/>
      <c r="AF302" s="130"/>
      <c r="AP302" s="130"/>
      <c r="AZ302" s="130"/>
      <c r="BJ302" s="130"/>
      <c r="BT302" s="130"/>
      <c r="BU302" s="130"/>
      <c r="CD302" s="130"/>
      <c r="CN302" s="130"/>
      <c r="CX302" s="130"/>
      <c r="DH302" s="130"/>
      <c r="DR302" s="130"/>
      <c r="EB302" s="130"/>
      <c r="EL302" s="130"/>
      <c r="EV302" s="130"/>
      <c r="FF302" s="130"/>
      <c r="FP302" s="130"/>
      <c r="FZ302" s="130"/>
      <c r="GJ302" s="130"/>
      <c r="GT302" s="130"/>
      <c r="HD302" s="130"/>
      <c r="HN302" s="130"/>
      <c r="HX302" s="130"/>
      <c r="IH302" s="130"/>
      <c r="IR302" s="130"/>
    </row>
    <row xmlns:x14ac="http://schemas.microsoft.com/office/spreadsheetml/2009/9/ac" r="303" s="3" customFormat="true" x14ac:dyDescent="0.25">
      <c r="A303" s="402"/>
      <c r="B303" s="130"/>
      <c r="L303" s="130"/>
      <c r="V303" s="130"/>
      <c r="AF303" s="130"/>
      <c r="AP303" s="130"/>
      <c r="AZ303" s="130"/>
      <c r="BJ303" s="130"/>
      <c r="BT303" s="130"/>
      <c r="BU303" s="130"/>
      <c r="CD303" s="130"/>
      <c r="CN303" s="130"/>
      <c r="CX303" s="130"/>
      <c r="DH303" s="130"/>
      <c r="DR303" s="130"/>
      <c r="EB303" s="130"/>
      <c r="EL303" s="130"/>
      <c r="EV303" s="130"/>
      <c r="FF303" s="130"/>
      <c r="FP303" s="130"/>
      <c r="FZ303" s="130"/>
      <c r="GJ303" s="130"/>
      <c r="GT303" s="130"/>
      <c r="HD303" s="130"/>
      <c r="HN303" s="130"/>
      <c r="HX303" s="130"/>
      <c r="IH303" s="130"/>
      <c r="IR303" s="130"/>
    </row>
    <row xmlns:x14ac="http://schemas.microsoft.com/office/spreadsheetml/2009/9/ac" r="304" s="3" customFormat="true" x14ac:dyDescent="0.25">
      <c r="A304" s="402"/>
      <c r="B304" s="130"/>
      <c r="L304" s="130"/>
      <c r="V304" s="130"/>
      <c r="AF304" s="130"/>
      <c r="AP304" s="130"/>
      <c r="AZ304" s="130"/>
      <c r="BJ304" s="130"/>
      <c r="BT304" s="130"/>
      <c r="BU304" s="130"/>
      <c r="CD304" s="130"/>
      <c r="CN304" s="130"/>
      <c r="CX304" s="130"/>
      <c r="DH304" s="130"/>
      <c r="DR304" s="130"/>
      <c r="EB304" s="130"/>
      <c r="EL304" s="130"/>
      <c r="EV304" s="130"/>
      <c r="FF304" s="130"/>
      <c r="FP304" s="130"/>
      <c r="FZ304" s="130"/>
      <c r="GJ304" s="130"/>
      <c r="GT304" s="130"/>
      <c r="HD304" s="130"/>
      <c r="HN304" s="130"/>
      <c r="HX304" s="130"/>
      <c r="IH304" s="130"/>
      <c r="IR304" s="130"/>
    </row>
    <row xmlns:x14ac="http://schemas.microsoft.com/office/spreadsheetml/2009/9/ac" r="305" s="3" customFormat="true" x14ac:dyDescent="0.25">
      <c r="A305" s="402"/>
      <c r="B305" s="130"/>
      <c r="L305" s="130"/>
      <c r="V305" s="130"/>
      <c r="AF305" s="130"/>
      <c r="AP305" s="130"/>
      <c r="AZ305" s="130"/>
      <c r="BJ305" s="130"/>
      <c r="BT305" s="130"/>
      <c r="BU305" s="130"/>
      <c r="CD305" s="130"/>
      <c r="CN305" s="130"/>
      <c r="CX305" s="130"/>
      <c r="DH305" s="130"/>
      <c r="DR305" s="130"/>
      <c r="EB305" s="130"/>
      <c r="EL305" s="130"/>
      <c r="EV305" s="130"/>
      <c r="FF305" s="130"/>
      <c r="FP305" s="130"/>
      <c r="FZ305" s="130"/>
      <c r="GJ305" s="130"/>
      <c r="GT305" s="130"/>
      <c r="HD305" s="130"/>
      <c r="HN305" s="130"/>
      <c r="HX305" s="130"/>
      <c r="IH305" s="130"/>
      <c r="IR305" s="130"/>
    </row>
    <row xmlns:x14ac="http://schemas.microsoft.com/office/spreadsheetml/2009/9/ac" r="306" s="3" customFormat="true" x14ac:dyDescent="0.25">
      <c r="A306" s="402"/>
      <c r="B306" s="130"/>
      <c r="L306" s="130"/>
      <c r="V306" s="130"/>
      <c r="AF306" s="130"/>
      <c r="AP306" s="130"/>
      <c r="AZ306" s="130"/>
      <c r="BJ306" s="130"/>
      <c r="BT306" s="130"/>
      <c r="BU306" s="130"/>
      <c r="CD306" s="130"/>
      <c r="CN306" s="130"/>
      <c r="CX306" s="130"/>
      <c r="DH306" s="130"/>
      <c r="DR306" s="130"/>
      <c r="EB306" s="130"/>
      <c r="EL306" s="130"/>
      <c r="EV306" s="130"/>
      <c r="FF306" s="130"/>
      <c r="FP306" s="130"/>
      <c r="FZ306" s="130"/>
      <c r="GJ306" s="130"/>
      <c r="GT306" s="130"/>
      <c r="HD306" s="130"/>
      <c r="HN306" s="130"/>
      <c r="HX306" s="130"/>
      <c r="IH306" s="130"/>
      <c r="IR306" s="130"/>
    </row>
    <row xmlns:x14ac="http://schemas.microsoft.com/office/spreadsheetml/2009/9/ac" r="307" s="3" customFormat="true" x14ac:dyDescent="0.25">
      <c r="A307" s="402"/>
      <c r="B307" s="130"/>
      <c r="L307" s="130"/>
      <c r="V307" s="130"/>
      <c r="AF307" s="130"/>
      <c r="AP307" s="130"/>
      <c r="AZ307" s="130"/>
      <c r="BJ307" s="130"/>
      <c r="BT307" s="130"/>
      <c r="BU307" s="130"/>
      <c r="CD307" s="130"/>
      <c r="CN307" s="130"/>
      <c r="CX307" s="130"/>
      <c r="DH307" s="130"/>
      <c r="DR307" s="130"/>
      <c r="EB307" s="130"/>
      <c r="EL307" s="130"/>
      <c r="EV307" s="130"/>
      <c r="FF307" s="130"/>
      <c r="FP307" s="130"/>
      <c r="FZ307" s="130"/>
      <c r="GJ307" s="130"/>
      <c r="GT307" s="130"/>
      <c r="HD307" s="130"/>
      <c r="HN307" s="130"/>
      <c r="HX307" s="130"/>
      <c r="IH307" s="130"/>
      <c r="IR307" s="130"/>
    </row>
    <row xmlns:x14ac="http://schemas.microsoft.com/office/spreadsheetml/2009/9/ac" r="308" s="3" customFormat="true" x14ac:dyDescent="0.25">
      <c r="A308" s="402"/>
      <c r="B308" s="130"/>
      <c r="L308" s="130"/>
      <c r="V308" s="130"/>
      <c r="AF308" s="130"/>
      <c r="AP308" s="130"/>
      <c r="AZ308" s="130"/>
      <c r="BJ308" s="130"/>
      <c r="BT308" s="130"/>
      <c r="BU308" s="130"/>
      <c r="CD308" s="130"/>
      <c r="CN308" s="130"/>
      <c r="CX308" s="130"/>
      <c r="DH308" s="130"/>
      <c r="DR308" s="130"/>
      <c r="EB308" s="130"/>
      <c r="EL308" s="130"/>
      <c r="EV308" s="130"/>
      <c r="FF308" s="130"/>
      <c r="FP308" s="130"/>
      <c r="FZ308" s="130"/>
      <c r="GJ308" s="130"/>
      <c r="GT308" s="130"/>
      <c r="HD308" s="130"/>
      <c r="HN308" s="130"/>
      <c r="HX308" s="130"/>
      <c r="IH308" s="130"/>
      <c r="IR308" s="130"/>
    </row>
    <row xmlns:x14ac="http://schemas.microsoft.com/office/spreadsheetml/2009/9/ac" r="309" s="3" customFormat="true" x14ac:dyDescent="0.25">
      <c r="A309" s="402"/>
      <c r="B309" s="130"/>
      <c r="L309" s="130"/>
      <c r="V309" s="130"/>
      <c r="AF309" s="130"/>
      <c r="AP309" s="130"/>
      <c r="AZ309" s="130"/>
      <c r="BJ309" s="130"/>
      <c r="BT309" s="130"/>
      <c r="BU309" s="130"/>
      <c r="CD309" s="130"/>
      <c r="CN309" s="130"/>
      <c r="CX309" s="130"/>
      <c r="DH309" s="130"/>
      <c r="DR309" s="130"/>
      <c r="EB309" s="130"/>
      <c r="EL309" s="130"/>
      <c r="EV309" s="130"/>
      <c r="FF309" s="130"/>
      <c r="FP309" s="130"/>
      <c r="FZ309" s="130"/>
      <c r="GJ309" s="130"/>
      <c r="GT309" s="130"/>
      <c r="HD309" s="130"/>
      <c r="HN309" s="130"/>
      <c r="HX309" s="130"/>
      <c r="IH309" s="130"/>
      <c r="IR309" s="130"/>
    </row>
    <row xmlns:x14ac="http://schemas.microsoft.com/office/spreadsheetml/2009/9/ac" r="310" s="3" customFormat="true" x14ac:dyDescent="0.25">
      <c r="A310" s="402"/>
      <c r="B310" s="130"/>
      <c r="L310" s="130"/>
      <c r="V310" s="130"/>
      <c r="AF310" s="130"/>
      <c r="AP310" s="130"/>
      <c r="AZ310" s="130"/>
      <c r="BJ310" s="130"/>
      <c r="BT310" s="130"/>
      <c r="BU310" s="130"/>
      <c r="CD310" s="130"/>
      <c r="CN310" s="130"/>
      <c r="CX310" s="130"/>
      <c r="DH310" s="130"/>
      <c r="DR310" s="130"/>
      <c r="EB310" s="130"/>
      <c r="EL310" s="130"/>
      <c r="EV310" s="130"/>
      <c r="FF310" s="130"/>
      <c r="FP310" s="130"/>
      <c r="FZ310" s="130"/>
      <c r="GJ310" s="130"/>
      <c r="GT310" s="130"/>
      <c r="HD310" s="130"/>
      <c r="HN310" s="130"/>
      <c r="HX310" s="130"/>
      <c r="IH310" s="130"/>
      <c r="IR310" s="130"/>
    </row>
    <row xmlns:x14ac="http://schemas.microsoft.com/office/spreadsheetml/2009/9/ac" r="311" s="3" customFormat="true" x14ac:dyDescent="0.25">
      <c r="A311" s="402"/>
      <c r="B311" s="130"/>
      <c r="L311" s="130"/>
      <c r="V311" s="130"/>
      <c r="AF311" s="130"/>
      <c r="AP311" s="130"/>
      <c r="AZ311" s="130"/>
      <c r="BJ311" s="130"/>
      <c r="BT311" s="130"/>
      <c r="BU311" s="130"/>
      <c r="CD311" s="130"/>
      <c r="CN311" s="130"/>
      <c r="CX311" s="130"/>
      <c r="DH311" s="130"/>
      <c r="DR311" s="130"/>
      <c r="EB311" s="130"/>
      <c r="EL311" s="130"/>
      <c r="EV311" s="130"/>
      <c r="FF311" s="130"/>
      <c r="FP311" s="130"/>
      <c r="FZ311" s="130"/>
      <c r="GJ311" s="130"/>
      <c r="GT311" s="130"/>
      <c r="HD311" s="130"/>
      <c r="HN311" s="130"/>
      <c r="HX311" s="130"/>
      <c r="IH311" s="130"/>
      <c r="IR311" s="130"/>
    </row>
    <row xmlns:x14ac="http://schemas.microsoft.com/office/spreadsheetml/2009/9/ac" r="312" s="3" customFormat="true" x14ac:dyDescent="0.25">
      <c r="A312" s="402"/>
      <c r="B312" s="130"/>
      <c r="L312" s="130"/>
      <c r="V312" s="130"/>
      <c r="AF312" s="130"/>
      <c r="AP312" s="130"/>
      <c r="AZ312" s="130"/>
      <c r="BJ312" s="130"/>
      <c r="BT312" s="130"/>
      <c r="BU312" s="130"/>
      <c r="CD312" s="130"/>
      <c r="CN312" s="130"/>
      <c r="CX312" s="130"/>
      <c r="DH312" s="130"/>
      <c r="DR312" s="130"/>
      <c r="EB312" s="130"/>
      <c r="EL312" s="130"/>
      <c r="EV312" s="130"/>
      <c r="FF312" s="130"/>
      <c r="FP312" s="130"/>
      <c r="FZ312" s="130"/>
      <c r="GJ312" s="130"/>
      <c r="GT312" s="130"/>
      <c r="HD312" s="130"/>
      <c r="HN312" s="130"/>
      <c r="HX312" s="130"/>
      <c r="IH312" s="130"/>
      <c r="IR312" s="130"/>
    </row>
    <row xmlns:x14ac="http://schemas.microsoft.com/office/spreadsheetml/2009/9/ac" r="313" s="3" customFormat="true" x14ac:dyDescent="0.25">
      <c r="A313" s="402"/>
      <c r="B313" s="130"/>
      <c r="L313" s="130"/>
      <c r="V313" s="130"/>
      <c r="AF313" s="130"/>
      <c r="AP313" s="130"/>
      <c r="AZ313" s="130"/>
      <c r="BJ313" s="130"/>
      <c r="BT313" s="130"/>
      <c r="BU313" s="130"/>
      <c r="CD313" s="130"/>
      <c r="CN313" s="130"/>
      <c r="CX313" s="130"/>
      <c r="DH313" s="130"/>
      <c r="DR313" s="130"/>
      <c r="EB313" s="130"/>
      <c r="EL313" s="130"/>
      <c r="EV313" s="130"/>
      <c r="FF313" s="130"/>
      <c r="FP313" s="130"/>
      <c r="FZ313" s="130"/>
      <c r="GJ313" s="130"/>
      <c r="GT313" s="130"/>
      <c r="HD313" s="130"/>
      <c r="HN313" s="130"/>
      <c r="HX313" s="130"/>
      <c r="IH313" s="130"/>
      <c r="IR313" s="130"/>
    </row>
    <row xmlns:x14ac="http://schemas.microsoft.com/office/spreadsheetml/2009/9/ac" r="314" s="3" customFormat="true" x14ac:dyDescent="0.25">
      <c r="A314" s="402"/>
      <c r="B314" s="130"/>
      <c r="L314" s="130"/>
      <c r="V314" s="130"/>
      <c r="AF314" s="130"/>
      <c r="AP314" s="130"/>
      <c r="AZ314" s="130"/>
      <c r="BJ314" s="130"/>
      <c r="BT314" s="130"/>
      <c r="BU314" s="130"/>
      <c r="CD314" s="130"/>
      <c r="CN314" s="130"/>
      <c r="CX314" s="130"/>
      <c r="DH314" s="130"/>
      <c r="DR314" s="130"/>
      <c r="EB314" s="130"/>
      <c r="EL314" s="130"/>
      <c r="EV314" s="130"/>
      <c r="FF314" s="130"/>
      <c r="FP314" s="130"/>
      <c r="FZ314" s="130"/>
      <c r="GJ314" s="130"/>
      <c r="GT314" s="130"/>
      <c r="HD314" s="130"/>
      <c r="HN314" s="130"/>
      <c r="HX314" s="130"/>
      <c r="IH314" s="130"/>
      <c r="IR314" s="130"/>
    </row>
    <row xmlns:x14ac="http://schemas.microsoft.com/office/spreadsheetml/2009/9/ac" r="315" s="3" customFormat="true" x14ac:dyDescent="0.25">
      <c r="A315" s="402"/>
      <c r="B315" s="130"/>
      <c r="L315" s="130"/>
      <c r="V315" s="130"/>
      <c r="AF315" s="130"/>
      <c r="AP315" s="130"/>
      <c r="AZ315" s="130"/>
      <c r="BJ315" s="130"/>
      <c r="BT315" s="130"/>
      <c r="BU315" s="130"/>
      <c r="CD315" s="130"/>
      <c r="CN315" s="130"/>
      <c r="CX315" s="130"/>
      <c r="DH315" s="130"/>
      <c r="DR315" s="130"/>
      <c r="EB315" s="130"/>
      <c r="EL315" s="130"/>
      <c r="EV315" s="130"/>
      <c r="FF315" s="130"/>
      <c r="FP315" s="130"/>
      <c r="FZ315" s="130"/>
      <c r="GJ315" s="130"/>
      <c r="GT315" s="130"/>
      <c r="HD315" s="130"/>
      <c r="HN315" s="130"/>
      <c r="HX315" s="130"/>
      <c r="IH315" s="130"/>
      <c r="IR315" s="130"/>
    </row>
    <row xmlns:x14ac="http://schemas.microsoft.com/office/spreadsheetml/2009/9/ac" r="316" s="3" customFormat="true" x14ac:dyDescent="0.25">
      <c r="A316" s="402"/>
      <c r="B316" s="130"/>
      <c r="L316" s="130"/>
      <c r="V316" s="130"/>
      <c r="AF316" s="130"/>
      <c r="AP316" s="130"/>
      <c r="AZ316" s="130"/>
      <c r="BJ316" s="130"/>
      <c r="BT316" s="130"/>
      <c r="BU316" s="130"/>
      <c r="CD316" s="130"/>
      <c r="CN316" s="130"/>
      <c r="CX316" s="130"/>
      <c r="DH316" s="130"/>
      <c r="DR316" s="130"/>
      <c r="EB316" s="130"/>
      <c r="EL316" s="130"/>
      <c r="EV316" s="130"/>
      <c r="FF316" s="130"/>
      <c r="FP316" s="130"/>
      <c r="FZ316" s="130"/>
      <c r="GJ316" s="130"/>
      <c r="GT316" s="130"/>
      <c r="HD316" s="130"/>
      <c r="HN316" s="130"/>
      <c r="HX316" s="130"/>
      <c r="IH316" s="130"/>
      <c r="IR316" s="130"/>
    </row>
    <row xmlns:x14ac="http://schemas.microsoft.com/office/spreadsheetml/2009/9/ac" r="317" s="3" customFormat="true" x14ac:dyDescent="0.25">
      <c r="A317" s="402"/>
      <c r="B317" s="130"/>
      <c r="L317" s="130"/>
      <c r="V317" s="130"/>
      <c r="AF317" s="130"/>
      <c r="AP317" s="130"/>
      <c r="AZ317" s="130"/>
      <c r="BJ317" s="130"/>
      <c r="BT317" s="130"/>
      <c r="BU317" s="130"/>
      <c r="CD317" s="130"/>
      <c r="CN317" s="130"/>
      <c r="CX317" s="130"/>
      <c r="DH317" s="130"/>
      <c r="DR317" s="130"/>
      <c r="EB317" s="130"/>
      <c r="EL317" s="130"/>
      <c r="EV317" s="130"/>
      <c r="FF317" s="130"/>
      <c r="FP317" s="130"/>
      <c r="FZ317" s="130"/>
      <c r="GJ317" s="130"/>
      <c r="GT317" s="130"/>
      <c r="HD317" s="130"/>
      <c r="HN317" s="130"/>
      <c r="HX317" s="130"/>
      <c r="IH317" s="130"/>
      <c r="IR317" s="130"/>
    </row>
    <row xmlns:x14ac="http://schemas.microsoft.com/office/spreadsheetml/2009/9/ac" r="318" s="3" customFormat="true" x14ac:dyDescent="0.25">
      <c r="A318" s="402"/>
      <c r="B318" s="130"/>
      <c r="L318" s="130"/>
      <c r="V318" s="130"/>
      <c r="AF318" s="130"/>
      <c r="AP318" s="130"/>
      <c r="AZ318" s="130"/>
      <c r="BJ318" s="130"/>
      <c r="BT318" s="130"/>
      <c r="BU318" s="130"/>
      <c r="CD318" s="130"/>
      <c r="CN318" s="130"/>
      <c r="CX318" s="130"/>
      <c r="DH318" s="130"/>
      <c r="DR318" s="130"/>
      <c r="EB318" s="130"/>
      <c r="EL318" s="130"/>
      <c r="EV318" s="130"/>
      <c r="FF318" s="130"/>
      <c r="FP318" s="130"/>
      <c r="FZ318" s="130"/>
      <c r="GJ318" s="130"/>
      <c r="GT318" s="130"/>
      <c r="HD318" s="130"/>
      <c r="HN318" s="130"/>
      <c r="HX318" s="130"/>
      <c r="IH318" s="130"/>
      <c r="IR318" s="130"/>
    </row>
    <row xmlns:x14ac="http://schemas.microsoft.com/office/spreadsheetml/2009/9/ac" r="319" s="3" customFormat="true" x14ac:dyDescent="0.25">
      <c r="A319" s="402"/>
      <c r="B319" s="130"/>
      <c r="L319" s="130"/>
      <c r="V319" s="130"/>
      <c r="AF319" s="130"/>
      <c r="AP319" s="130"/>
      <c r="AZ319" s="130"/>
      <c r="BJ319" s="130"/>
      <c r="BT319" s="130"/>
      <c r="BU319" s="130"/>
      <c r="CD319" s="130"/>
      <c r="CN319" s="130"/>
      <c r="CX319" s="130"/>
      <c r="DH319" s="130"/>
      <c r="DR319" s="130"/>
      <c r="EB319" s="130"/>
      <c r="EL319" s="130"/>
      <c r="EV319" s="130"/>
      <c r="FF319" s="130"/>
      <c r="FP319" s="130"/>
      <c r="FZ319" s="130"/>
      <c r="GJ319" s="130"/>
      <c r="GT319" s="130"/>
      <c r="HD319" s="130"/>
      <c r="HN319" s="130"/>
      <c r="HX319" s="130"/>
      <c r="IH319" s="130"/>
      <c r="IR319" s="130"/>
    </row>
    <row xmlns:x14ac="http://schemas.microsoft.com/office/spreadsheetml/2009/9/ac" r="320" s="3" customFormat="true" x14ac:dyDescent="0.25">
      <c r="A320" s="402"/>
      <c r="B320" s="130"/>
      <c r="L320" s="130"/>
      <c r="V320" s="130"/>
      <c r="AF320" s="130"/>
      <c r="AP320" s="130"/>
      <c r="AZ320" s="130"/>
      <c r="BJ320" s="130"/>
      <c r="BT320" s="130"/>
      <c r="BU320" s="130"/>
      <c r="CD320" s="130"/>
      <c r="CN320" s="130"/>
      <c r="CX320" s="130"/>
      <c r="DH320" s="130"/>
      <c r="DR320" s="130"/>
      <c r="EB320" s="130"/>
      <c r="EL320" s="130"/>
      <c r="EV320" s="130"/>
      <c r="FF320" s="130"/>
      <c r="FP320" s="130"/>
      <c r="FZ320" s="130"/>
      <c r="GJ320" s="130"/>
      <c r="GT320" s="130"/>
      <c r="HD320" s="130"/>
      <c r="HN320" s="130"/>
      <c r="HX320" s="130"/>
      <c r="IH320" s="130"/>
      <c r="IR320" s="130"/>
    </row>
    <row xmlns:x14ac="http://schemas.microsoft.com/office/spreadsheetml/2009/9/ac" r="321" s="3" customFormat="true" x14ac:dyDescent="0.25">
      <c r="A321" s="402"/>
      <c r="B321" s="130"/>
      <c r="L321" s="130"/>
      <c r="V321" s="130"/>
      <c r="AF321" s="130"/>
      <c r="AP321" s="130"/>
      <c r="AZ321" s="130"/>
      <c r="BJ321" s="130"/>
      <c r="BT321" s="130"/>
      <c r="BU321" s="130"/>
      <c r="CD321" s="130"/>
      <c r="CN321" s="130"/>
      <c r="CX321" s="130"/>
      <c r="DH321" s="130"/>
      <c r="DR321" s="130"/>
      <c r="EB321" s="130"/>
      <c r="EL321" s="130"/>
      <c r="EV321" s="130"/>
      <c r="FF321" s="130"/>
      <c r="FP321" s="130"/>
      <c r="FZ321" s="130"/>
      <c r="GJ321" s="130"/>
      <c r="GT321" s="130"/>
      <c r="HD321" s="130"/>
      <c r="HN321" s="130"/>
      <c r="HX321" s="130"/>
      <c r="IH321" s="130"/>
      <c r="IR321" s="130"/>
    </row>
    <row xmlns:x14ac="http://schemas.microsoft.com/office/spreadsheetml/2009/9/ac" r="322" s="3" customFormat="true" x14ac:dyDescent="0.25">
      <c r="A322" s="402"/>
      <c r="B322" s="130"/>
      <c r="L322" s="130"/>
      <c r="V322" s="130"/>
      <c r="AF322" s="130"/>
      <c r="AP322" s="130"/>
      <c r="AZ322" s="130"/>
      <c r="BJ322" s="130"/>
      <c r="BT322" s="130"/>
      <c r="BU322" s="130"/>
      <c r="CD322" s="130"/>
      <c r="CN322" s="130"/>
      <c r="CX322" s="130"/>
      <c r="DH322" s="130"/>
      <c r="DR322" s="130"/>
      <c r="EB322" s="130"/>
      <c r="EL322" s="130"/>
      <c r="EV322" s="130"/>
      <c r="FF322" s="130"/>
      <c r="FP322" s="130"/>
      <c r="FZ322" s="130"/>
      <c r="GJ322" s="130"/>
      <c r="GT322" s="130"/>
      <c r="HD322" s="130"/>
      <c r="HN322" s="130"/>
      <c r="HX322" s="130"/>
      <c r="IH322" s="130"/>
      <c r="IR322" s="130"/>
    </row>
    <row xmlns:x14ac="http://schemas.microsoft.com/office/spreadsheetml/2009/9/ac" r="323" s="3" customFormat="true" x14ac:dyDescent="0.25">
      <c r="A323" s="402"/>
      <c r="B323" s="130"/>
      <c r="L323" s="130"/>
      <c r="V323" s="130"/>
      <c r="AF323" s="130"/>
      <c r="AP323" s="130"/>
      <c r="AZ323" s="130"/>
      <c r="BJ323" s="130"/>
      <c r="BT323" s="130"/>
      <c r="BU323" s="130"/>
      <c r="CD323" s="130"/>
      <c r="CN323" s="130"/>
      <c r="CX323" s="130"/>
      <c r="DH323" s="130"/>
      <c r="DR323" s="130"/>
      <c r="EB323" s="130"/>
      <c r="EL323" s="130"/>
      <c r="EV323" s="130"/>
      <c r="FF323" s="130"/>
      <c r="FP323" s="130"/>
      <c r="FZ323" s="130"/>
      <c r="GJ323" s="130"/>
      <c r="GT323" s="130"/>
      <c r="HD323" s="130"/>
      <c r="HN323" s="130"/>
      <c r="HX323" s="130"/>
      <c r="IH323" s="130"/>
      <c r="IR323" s="130"/>
    </row>
    <row xmlns:x14ac="http://schemas.microsoft.com/office/spreadsheetml/2009/9/ac" r="324" s="3" customFormat="true" x14ac:dyDescent="0.25">
      <c r="A324" s="402"/>
      <c r="B324" s="130"/>
      <c r="L324" s="130"/>
      <c r="V324" s="130"/>
      <c r="AF324" s="130"/>
      <c r="AP324" s="130"/>
      <c r="AZ324" s="130"/>
      <c r="BJ324" s="130"/>
      <c r="BT324" s="130"/>
      <c r="BU324" s="130"/>
      <c r="CD324" s="130"/>
      <c r="CN324" s="130"/>
      <c r="CX324" s="130"/>
      <c r="DH324" s="130"/>
      <c r="DR324" s="130"/>
      <c r="EB324" s="130"/>
      <c r="EL324" s="130"/>
      <c r="EV324" s="130"/>
      <c r="FF324" s="130"/>
      <c r="FP324" s="130"/>
      <c r="FZ324" s="130"/>
      <c r="GJ324" s="130"/>
      <c r="GT324" s="130"/>
      <c r="HD324" s="130"/>
      <c r="HN324" s="130"/>
      <c r="HX324" s="130"/>
      <c r="IH324" s="130"/>
      <c r="IR324" s="130"/>
    </row>
    <row xmlns:x14ac="http://schemas.microsoft.com/office/spreadsheetml/2009/9/ac" r="325" s="3" customFormat="true" x14ac:dyDescent="0.25">
      <c r="A325" s="402"/>
      <c r="B325" s="130"/>
      <c r="L325" s="130"/>
      <c r="V325" s="130"/>
      <c r="AF325" s="130"/>
      <c r="AP325" s="130"/>
      <c r="AZ325" s="130"/>
      <c r="BJ325" s="130"/>
      <c r="BT325" s="130"/>
      <c r="BU325" s="130"/>
      <c r="CD325" s="130"/>
      <c r="CN325" s="130"/>
      <c r="CX325" s="130"/>
      <c r="DH325" s="130"/>
      <c r="DR325" s="130"/>
      <c r="EB325" s="130"/>
      <c r="EL325" s="130"/>
      <c r="EV325" s="130"/>
      <c r="FF325" s="130"/>
      <c r="FP325" s="130"/>
      <c r="FZ325" s="130"/>
      <c r="GJ325" s="130"/>
      <c r="GT325" s="130"/>
      <c r="HD325" s="130"/>
      <c r="HN325" s="130"/>
      <c r="HX325" s="130"/>
      <c r="IH325" s="130"/>
      <c r="IR325" s="130"/>
    </row>
    <row xmlns:x14ac="http://schemas.microsoft.com/office/spreadsheetml/2009/9/ac" r="326" s="3" customFormat="true" x14ac:dyDescent="0.25">
      <c r="A326" s="402"/>
      <c r="B326" s="130"/>
      <c r="L326" s="130"/>
      <c r="V326" s="130"/>
      <c r="AF326" s="130"/>
      <c r="AP326" s="130"/>
      <c r="AZ326" s="130"/>
      <c r="BJ326" s="130"/>
      <c r="BT326" s="130"/>
      <c r="BU326" s="130"/>
      <c r="CD326" s="130"/>
      <c r="CN326" s="130"/>
      <c r="CX326" s="130"/>
      <c r="DH326" s="130"/>
      <c r="DR326" s="130"/>
      <c r="EB326" s="130"/>
      <c r="EL326" s="130"/>
      <c r="EV326" s="130"/>
      <c r="FF326" s="130"/>
      <c r="FP326" s="130"/>
      <c r="FZ326" s="130"/>
      <c r="GJ326" s="130"/>
      <c r="GT326" s="130"/>
      <c r="HD326" s="130"/>
      <c r="HN326" s="130"/>
      <c r="HX326" s="130"/>
      <c r="IH326" s="130"/>
      <c r="IR326" s="130"/>
    </row>
    <row xmlns:x14ac="http://schemas.microsoft.com/office/spreadsheetml/2009/9/ac" r="327" s="3" customFormat="true" x14ac:dyDescent="0.25">
      <c r="A327" s="402"/>
      <c r="B327" s="130"/>
      <c r="L327" s="130"/>
      <c r="V327" s="130"/>
      <c r="AF327" s="130"/>
      <c r="AP327" s="130"/>
      <c r="AZ327" s="130"/>
      <c r="BJ327" s="130"/>
      <c r="BT327" s="130"/>
      <c r="BU327" s="130"/>
      <c r="CD327" s="130"/>
      <c r="CN327" s="130"/>
      <c r="CX327" s="130"/>
      <c r="DH327" s="130"/>
      <c r="DR327" s="130"/>
      <c r="EB327" s="130"/>
      <c r="EL327" s="130"/>
      <c r="EV327" s="130"/>
      <c r="FF327" s="130"/>
      <c r="FP327" s="130"/>
      <c r="FZ327" s="130"/>
      <c r="GJ327" s="130"/>
      <c r="GT327" s="130"/>
      <c r="HD327" s="130"/>
      <c r="HN327" s="130"/>
      <c r="HX327" s="130"/>
      <c r="IH327" s="130"/>
      <c r="IR327" s="130"/>
    </row>
    <row xmlns:x14ac="http://schemas.microsoft.com/office/spreadsheetml/2009/9/ac" r="328" s="3" customFormat="true" x14ac:dyDescent="0.25">
      <c r="A328" s="402"/>
      <c r="B328" s="130"/>
      <c r="L328" s="130"/>
      <c r="V328" s="130"/>
      <c r="AF328" s="130"/>
      <c r="AP328" s="130"/>
      <c r="AZ328" s="130"/>
      <c r="BJ328" s="130"/>
      <c r="BT328" s="130"/>
      <c r="BU328" s="130"/>
      <c r="CD328" s="130"/>
      <c r="CN328" s="130"/>
      <c r="CX328" s="130"/>
      <c r="DH328" s="130"/>
      <c r="DR328" s="130"/>
      <c r="EB328" s="130"/>
      <c r="EL328" s="130"/>
      <c r="EV328" s="130"/>
      <c r="FF328" s="130"/>
      <c r="FP328" s="130"/>
      <c r="FZ328" s="130"/>
      <c r="GJ328" s="130"/>
      <c r="GT328" s="130"/>
      <c r="HD328" s="130"/>
      <c r="HN328" s="130"/>
      <c r="HX328" s="130"/>
      <c r="IH328" s="130"/>
      <c r="IR328" s="130"/>
    </row>
    <row xmlns:x14ac="http://schemas.microsoft.com/office/spreadsheetml/2009/9/ac" r="329" s="3" customFormat="true" x14ac:dyDescent="0.25">
      <c r="A329" s="402"/>
      <c r="B329" s="130"/>
      <c r="L329" s="130"/>
      <c r="V329" s="130"/>
      <c r="AF329" s="130"/>
      <c r="AP329" s="130"/>
      <c r="AZ329" s="130"/>
      <c r="BJ329" s="130"/>
      <c r="BT329" s="130"/>
      <c r="BU329" s="130"/>
      <c r="CD329" s="130"/>
      <c r="CN329" s="130"/>
      <c r="CX329" s="130"/>
      <c r="DH329" s="130"/>
      <c r="DR329" s="130"/>
      <c r="EB329" s="130"/>
      <c r="EL329" s="130"/>
      <c r="EV329" s="130"/>
      <c r="FF329" s="130"/>
      <c r="FP329" s="130"/>
      <c r="FZ329" s="130"/>
      <c r="GJ329" s="130"/>
      <c r="GT329" s="130"/>
      <c r="HD329" s="130"/>
      <c r="HN329" s="130"/>
      <c r="HX329" s="130"/>
      <c r="IH329" s="130"/>
      <c r="IR329" s="130"/>
    </row>
    <row xmlns:x14ac="http://schemas.microsoft.com/office/spreadsheetml/2009/9/ac" r="330" s="3" customFormat="true" x14ac:dyDescent="0.25">
      <c r="A330" s="402"/>
      <c r="B330" s="130"/>
      <c r="L330" s="130"/>
      <c r="V330" s="130"/>
      <c r="AF330" s="130"/>
      <c r="AP330" s="130"/>
      <c r="AZ330" s="130"/>
      <c r="BJ330" s="130"/>
      <c r="BT330" s="130"/>
      <c r="BU330" s="130"/>
      <c r="CD330" s="130"/>
      <c r="CN330" s="130"/>
      <c r="CX330" s="130"/>
      <c r="DH330" s="130"/>
      <c r="DR330" s="130"/>
      <c r="EB330" s="130"/>
      <c r="EL330" s="130"/>
      <c r="EV330" s="130"/>
      <c r="FF330" s="130"/>
      <c r="FP330" s="130"/>
      <c r="FZ330" s="130"/>
      <c r="GJ330" s="130"/>
      <c r="GT330" s="130"/>
      <c r="HD330" s="130"/>
      <c r="HN330" s="130"/>
      <c r="HX330" s="130"/>
      <c r="IH330" s="130"/>
      <c r="IR330" s="130"/>
    </row>
    <row xmlns:x14ac="http://schemas.microsoft.com/office/spreadsheetml/2009/9/ac" r="331" s="3" customFormat="true" x14ac:dyDescent="0.25">
      <c r="A331" s="402"/>
      <c r="B331" s="130"/>
      <c r="L331" s="130"/>
      <c r="V331" s="130"/>
      <c r="AF331" s="130"/>
      <c r="AP331" s="130"/>
      <c r="AZ331" s="130"/>
      <c r="BJ331" s="130"/>
      <c r="BT331" s="130"/>
      <c r="BU331" s="130"/>
      <c r="CD331" s="130"/>
      <c r="CN331" s="130"/>
      <c r="CX331" s="130"/>
      <c r="DH331" s="130"/>
      <c r="DR331" s="130"/>
      <c r="EB331" s="130"/>
      <c r="EL331" s="130"/>
      <c r="EV331" s="130"/>
      <c r="FF331" s="130"/>
      <c r="FP331" s="130"/>
      <c r="FZ331" s="130"/>
      <c r="GJ331" s="130"/>
      <c r="GT331" s="130"/>
      <c r="HD331" s="130"/>
      <c r="HN331" s="130"/>
      <c r="HX331" s="130"/>
      <c r="IH331" s="130"/>
      <c r="IR331" s="130"/>
    </row>
    <row xmlns:x14ac="http://schemas.microsoft.com/office/spreadsheetml/2009/9/ac" r="332" s="3" customFormat="true" x14ac:dyDescent="0.25">
      <c r="A332" s="402"/>
      <c r="B332" s="130"/>
      <c r="L332" s="130"/>
      <c r="V332" s="130"/>
      <c r="AF332" s="130"/>
      <c r="AP332" s="130"/>
      <c r="AZ332" s="130"/>
      <c r="BJ332" s="130"/>
      <c r="BT332" s="130"/>
      <c r="BU332" s="130"/>
      <c r="CD332" s="130"/>
      <c r="CN332" s="130"/>
      <c r="CX332" s="130"/>
      <c r="DH332" s="130"/>
      <c r="DR332" s="130"/>
      <c r="EB332" s="130"/>
      <c r="EL332" s="130"/>
      <c r="EV332" s="130"/>
      <c r="FF332" s="130"/>
      <c r="FP332" s="130"/>
      <c r="FZ332" s="130"/>
      <c r="GJ332" s="130"/>
      <c r="GT332" s="130"/>
      <c r="HD332" s="130"/>
      <c r="HN332" s="130"/>
      <c r="HX332" s="130"/>
      <c r="IH332" s="130"/>
      <c r="IR332" s="130"/>
    </row>
    <row xmlns:x14ac="http://schemas.microsoft.com/office/spreadsheetml/2009/9/ac" r="333" s="3" customFormat="true" x14ac:dyDescent="0.25">
      <c r="A333" s="402"/>
      <c r="B333" s="130"/>
      <c r="L333" s="130"/>
      <c r="V333" s="130"/>
      <c r="AF333" s="130"/>
      <c r="AP333" s="130"/>
      <c r="AZ333" s="130"/>
      <c r="BJ333" s="130"/>
      <c r="BT333" s="130"/>
      <c r="BU333" s="130"/>
      <c r="CD333" s="130"/>
      <c r="CN333" s="130"/>
      <c r="CX333" s="130"/>
      <c r="DH333" s="130"/>
      <c r="DR333" s="130"/>
      <c r="EB333" s="130"/>
      <c r="EL333" s="130"/>
      <c r="EV333" s="130"/>
      <c r="FF333" s="130"/>
      <c r="FP333" s="130"/>
      <c r="FZ333" s="130"/>
      <c r="GJ333" s="130"/>
      <c r="GT333" s="130"/>
      <c r="HD333" s="130"/>
      <c r="HN333" s="130"/>
      <c r="HX333" s="130"/>
      <c r="IH333" s="130"/>
      <c r="IR333" s="130"/>
    </row>
    <row xmlns:x14ac="http://schemas.microsoft.com/office/spreadsheetml/2009/9/ac" r="334" s="3" customFormat="true" x14ac:dyDescent="0.25">
      <c r="A334" s="402"/>
      <c r="B334" s="130"/>
      <c r="L334" s="130"/>
      <c r="V334" s="130"/>
      <c r="AF334" s="130"/>
      <c r="AP334" s="130"/>
      <c r="AZ334" s="130"/>
      <c r="BJ334" s="130"/>
      <c r="BT334" s="130"/>
      <c r="BU334" s="130"/>
      <c r="CD334" s="130"/>
      <c r="CN334" s="130"/>
      <c r="CX334" s="130"/>
      <c r="DH334" s="130"/>
      <c r="DR334" s="130"/>
      <c r="EB334" s="130"/>
      <c r="EL334" s="130"/>
      <c r="EV334" s="130"/>
      <c r="FF334" s="130"/>
      <c r="FP334" s="130"/>
      <c r="FZ334" s="130"/>
      <c r="GJ334" s="130"/>
      <c r="GT334" s="130"/>
      <c r="HD334" s="130"/>
      <c r="HN334" s="130"/>
      <c r="HX334" s="130"/>
      <c r="IH334" s="130"/>
      <c r="IR334" s="130"/>
    </row>
    <row xmlns:x14ac="http://schemas.microsoft.com/office/spreadsheetml/2009/9/ac" r="335" s="3" customFormat="true" x14ac:dyDescent="0.25">
      <c r="A335" s="402"/>
      <c r="B335" s="130"/>
      <c r="L335" s="130"/>
      <c r="V335" s="130"/>
      <c r="AF335" s="130"/>
      <c r="AP335" s="130"/>
      <c r="AZ335" s="130"/>
      <c r="BJ335" s="130"/>
      <c r="BT335" s="130"/>
      <c r="BU335" s="130"/>
      <c r="CD335" s="130"/>
      <c r="CN335" s="130"/>
      <c r="CX335" s="130"/>
      <c r="DH335" s="130"/>
      <c r="DR335" s="130"/>
      <c r="EB335" s="130"/>
      <c r="EL335" s="130"/>
      <c r="EV335" s="130"/>
      <c r="FF335" s="130"/>
      <c r="FP335" s="130"/>
      <c r="FZ335" s="130"/>
      <c r="GJ335" s="130"/>
      <c r="GT335" s="130"/>
      <c r="HD335" s="130"/>
      <c r="HN335" s="130"/>
      <c r="HX335" s="130"/>
      <c r="IH335" s="130"/>
      <c r="IR335" s="130"/>
    </row>
    <row xmlns:x14ac="http://schemas.microsoft.com/office/spreadsheetml/2009/9/ac" r="336" s="3" customFormat="true" x14ac:dyDescent="0.25">
      <c r="A336" s="402"/>
      <c r="B336" s="130"/>
      <c r="L336" s="130"/>
      <c r="V336" s="130"/>
      <c r="AF336" s="130"/>
      <c r="AP336" s="130"/>
      <c r="AZ336" s="130"/>
      <c r="BJ336" s="130"/>
      <c r="BT336" s="130"/>
      <c r="BU336" s="130"/>
      <c r="CD336" s="130"/>
      <c r="CN336" s="130"/>
      <c r="CX336" s="130"/>
      <c r="DH336" s="130"/>
      <c r="DR336" s="130"/>
      <c r="EB336" s="130"/>
      <c r="EL336" s="130"/>
      <c r="EV336" s="130"/>
      <c r="FF336" s="130"/>
      <c r="FP336" s="130"/>
      <c r="FZ336" s="130"/>
      <c r="GJ336" s="130"/>
      <c r="GT336" s="130"/>
      <c r="HD336" s="130"/>
      <c r="HN336" s="130"/>
      <c r="HX336" s="130"/>
      <c r="IH336" s="130"/>
      <c r="IR336" s="130"/>
    </row>
    <row xmlns:x14ac="http://schemas.microsoft.com/office/spreadsheetml/2009/9/ac" r="337" s="3" customFormat="true" x14ac:dyDescent="0.25">
      <c r="A337" s="402"/>
      <c r="B337" s="130"/>
      <c r="L337" s="130"/>
      <c r="V337" s="130"/>
      <c r="AF337" s="130"/>
      <c r="AP337" s="130"/>
      <c r="AZ337" s="130"/>
      <c r="BJ337" s="130"/>
      <c r="BT337" s="130"/>
      <c r="BU337" s="130"/>
      <c r="CD337" s="130"/>
      <c r="CN337" s="130"/>
      <c r="CX337" s="130"/>
      <c r="DH337" s="130"/>
      <c r="DR337" s="130"/>
      <c r="EB337" s="130"/>
      <c r="EL337" s="130"/>
      <c r="EV337" s="130"/>
      <c r="FF337" s="130"/>
      <c r="FP337" s="130"/>
      <c r="FZ337" s="130"/>
      <c r="GJ337" s="130"/>
      <c r="GT337" s="130"/>
      <c r="HD337" s="130"/>
      <c r="HN337" s="130"/>
      <c r="HX337" s="130"/>
      <c r="IH337" s="130"/>
      <c r="IR337" s="130"/>
    </row>
    <row xmlns:x14ac="http://schemas.microsoft.com/office/spreadsheetml/2009/9/ac" r="338" s="3" customFormat="true" x14ac:dyDescent="0.25">
      <c r="A338" s="402"/>
      <c r="B338" s="130"/>
      <c r="L338" s="130"/>
      <c r="V338" s="130"/>
      <c r="AF338" s="130"/>
      <c r="AP338" s="130"/>
      <c r="AZ338" s="130"/>
      <c r="BJ338" s="130"/>
      <c r="BT338" s="130"/>
      <c r="BU338" s="130"/>
      <c r="CD338" s="130"/>
      <c r="CN338" s="130"/>
      <c r="CX338" s="130"/>
      <c r="DH338" s="130"/>
      <c r="DR338" s="130"/>
      <c r="EB338" s="130"/>
      <c r="EL338" s="130"/>
      <c r="EV338" s="130"/>
      <c r="FF338" s="130"/>
      <c r="FP338" s="130"/>
      <c r="FZ338" s="130"/>
      <c r="GJ338" s="130"/>
      <c r="GT338" s="130"/>
      <c r="HD338" s="130"/>
      <c r="HN338" s="130"/>
      <c r="HX338" s="130"/>
      <c r="IH338" s="130"/>
      <c r="IR338" s="130"/>
    </row>
    <row xmlns:x14ac="http://schemas.microsoft.com/office/spreadsheetml/2009/9/ac" r="339" s="3" customFormat="true" x14ac:dyDescent="0.25">
      <c r="A339" s="402"/>
      <c r="B339" s="130"/>
      <c r="L339" s="130"/>
      <c r="V339" s="130"/>
      <c r="AF339" s="130"/>
      <c r="AP339" s="130"/>
      <c r="AZ339" s="130"/>
      <c r="BJ339" s="130"/>
      <c r="BT339" s="130"/>
      <c r="BU339" s="130"/>
      <c r="CD339" s="130"/>
      <c r="CN339" s="130"/>
      <c r="CX339" s="130"/>
      <c r="DH339" s="130"/>
      <c r="DR339" s="130"/>
      <c r="EB339" s="130"/>
      <c r="EL339" s="130"/>
      <c r="EV339" s="130"/>
      <c r="FF339" s="130"/>
      <c r="FP339" s="130"/>
      <c r="FZ339" s="130"/>
      <c r="GJ339" s="130"/>
      <c r="GT339" s="130"/>
      <c r="HD339" s="130"/>
      <c r="HN339" s="130"/>
      <c r="HX339" s="130"/>
      <c r="IH339" s="130"/>
      <c r="IR339" s="130"/>
    </row>
    <row xmlns:x14ac="http://schemas.microsoft.com/office/spreadsheetml/2009/9/ac" r="340" s="3" customFormat="true" x14ac:dyDescent="0.25">
      <c r="A340" s="402"/>
      <c r="B340" s="130"/>
      <c r="L340" s="130"/>
      <c r="V340" s="130"/>
      <c r="AF340" s="130"/>
      <c r="AP340" s="130"/>
      <c r="AZ340" s="130"/>
      <c r="BJ340" s="130"/>
      <c r="BT340" s="130"/>
      <c r="BU340" s="130"/>
      <c r="CD340" s="130"/>
      <c r="CN340" s="130"/>
      <c r="CX340" s="130"/>
      <c r="DH340" s="130"/>
      <c r="DR340" s="130"/>
      <c r="EB340" s="130"/>
      <c r="EL340" s="130"/>
      <c r="EV340" s="130"/>
      <c r="FF340" s="130"/>
      <c r="FP340" s="130"/>
      <c r="FZ340" s="130"/>
      <c r="GJ340" s="130"/>
      <c r="GT340" s="130"/>
      <c r="HD340" s="130"/>
      <c r="HN340" s="130"/>
      <c r="HX340" s="130"/>
      <c r="IH340" s="130"/>
      <c r="IR340" s="130"/>
    </row>
    <row xmlns:x14ac="http://schemas.microsoft.com/office/spreadsheetml/2009/9/ac" r="341" s="3" customFormat="true" x14ac:dyDescent="0.25">
      <c r="A341" s="402"/>
      <c r="B341" s="130"/>
      <c r="L341" s="130"/>
      <c r="V341" s="130"/>
      <c r="AF341" s="130"/>
      <c r="AP341" s="130"/>
      <c r="AZ341" s="130"/>
      <c r="BJ341" s="130"/>
      <c r="BT341" s="130"/>
      <c r="BU341" s="130"/>
      <c r="CD341" s="130"/>
      <c r="CN341" s="130"/>
      <c r="CX341" s="130"/>
      <c r="DH341" s="130"/>
      <c r="DR341" s="130"/>
      <c r="EB341" s="130"/>
      <c r="EL341" s="130"/>
      <c r="EV341" s="130"/>
      <c r="FF341" s="130"/>
      <c r="FP341" s="130"/>
      <c r="FZ341" s="130"/>
      <c r="GJ341" s="130"/>
      <c r="GT341" s="130"/>
      <c r="HD341" s="130"/>
      <c r="HN341" s="130"/>
      <c r="HX341" s="130"/>
      <c r="IH341" s="130"/>
      <c r="IR341" s="130"/>
    </row>
    <row xmlns:x14ac="http://schemas.microsoft.com/office/spreadsheetml/2009/9/ac" r="342" s="3" customFormat="true" x14ac:dyDescent="0.25">
      <c r="A342" s="402"/>
      <c r="B342" s="130"/>
      <c r="L342" s="130"/>
      <c r="V342" s="130"/>
      <c r="AF342" s="130"/>
      <c r="AP342" s="130"/>
      <c r="AZ342" s="130"/>
      <c r="BJ342" s="130"/>
      <c r="BT342" s="130"/>
      <c r="BU342" s="130"/>
      <c r="CD342" s="130"/>
      <c r="CN342" s="130"/>
      <c r="CX342" s="130"/>
      <c r="DH342" s="130"/>
      <c r="DR342" s="130"/>
      <c r="EB342" s="130"/>
      <c r="EL342" s="130"/>
      <c r="EV342" s="130"/>
      <c r="FF342" s="130"/>
      <c r="FP342" s="130"/>
      <c r="FZ342" s="130"/>
      <c r="GJ342" s="130"/>
      <c r="GT342" s="130"/>
      <c r="HD342" s="130"/>
      <c r="HN342" s="130"/>
      <c r="HX342" s="130"/>
      <c r="IH342" s="130"/>
      <c r="IR342" s="130"/>
    </row>
    <row xmlns:x14ac="http://schemas.microsoft.com/office/spreadsheetml/2009/9/ac" r="343" s="3" customFormat="true" x14ac:dyDescent="0.25">
      <c r="A343" s="402"/>
      <c r="B343" s="130"/>
      <c r="L343" s="130"/>
      <c r="V343" s="130"/>
      <c r="AF343" s="130"/>
      <c r="AP343" s="130"/>
      <c r="AZ343" s="130"/>
      <c r="BJ343" s="130"/>
      <c r="BT343" s="130"/>
      <c r="BU343" s="130"/>
      <c r="CD343" s="130"/>
      <c r="CN343" s="130"/>
      <c r="CX343" s="130"/>
      <c r="DH343" s="130"/>
      <c r="DR343" s="130"/>
      <c r="EB343" s="130"/>
      <c r="EL343" s="130"/>
      <c r="EV343" s="130"/>
      <c r="FF343" s="130"/>
      <c r="FP343" s="130"/>
      <c r="FZ343" s="130"/>
      <c r="GJ343" s="130"/>
      <c r="GT343" s="130"/>
      <c r="HD343" s="130"/>
      <c r="HN343" s="130"/>
      <c r="HX343" s="130"/>
      <c r="IH343" s="130"/>
      <c r="IR343" s="130"/>
    </row>
    <row xmlns:x14ac="http://schemas.microsoft.com/office/spreadsheetml/2009/9/ac" r="344" s="3" customFormat="true" x14ac:dyDescent="0.25">
      <c r="A344" s="402"/>
      <c r="B344" s="130"/>
      <c r="L344" s="130"/>
      <c r="V344" s="130"/>
      <c r="AF344" s="130"/>
      <c r="AP344" s="130"/>
      <c r="AZ344" s="130"/>
      <c r="BJ344" s="130"/>
      <c r="BT344" s="130"/>
      <c r="BU344" s="130"/>
      <c r="CD344" s="130"/>
      <c r="CN344" s="130"/>
      <c r="CX344" s="130"/>
      <c r="DH344" s="130"/>
      <c r="DR344" s="130"/>
      <c r="EB344" s="130"/>
      <c r="EL344" s="130"/>
      <c r="EV344" s="130"/>
      <c r="FF344" s="130"/>
      <c r="FP344" s="130"/>
      <c r="FZ344" s="130"/>
      <c r="GJ344" s="130"/>
      <c r="GT344" s="130"/>
      <c r="HD344" s="130"/>
      <c r="HN344" s="130"/>
      <c r="HX344" s="130"/>
      <c r="IH344" s="130"/>
      <c r="IR344" s="130"/>
    </row>
    <row xmlns:x14ac="http://schemas.microsoft.com/office/spreadsheetml/2009/9/ac" r="345" s="3" customFormat="true" x14ac:dyDescent="0.25">
      <c r="A345" s="402"/>
      <c r="B345" s="130"/>
      <c r="L345" s="130"/>
      <c r="V345" s="130"/>
      <c r="AF345" s="130"/>
      <c r="AP345" s="130"/>
      <c r="AZ345" s="130"/>
      <c r="BJ345" s="130"/>
      <c r="BT345" s="130"/>
      <c r="BU345" s="130"/>
      <c r="CD345" s="130"/>
      <c r="CN345" s="130"/>
      <c r="CX345" s="130"/>
      <c r="DH345" s="130"/>
      <c r="DR345" s="130"/>
      <c r="EB345" s="130"/>
      <c r="EL345" s="130"/>
      <c r="EV345" s="130"/>
      <c r="FF345" s="130"/>
      <c r="FP345" s="130"/>
      <c r="FZ345" s="130"/>
      <c r="GJ345" s="130"/>
      <c r="GT345" s="130"/>
      <c r="HD345" s="130"/>
      <c r="HN345" s="130"/>
      <c r="HX345" s="130"/>
      <c r="IH345" s="130"/>
      <c r="IR345" s="130"/>
    </row>
    <row xmlns:x14ac="http://schemas.microsoft.com/office/spreadsheetml/2009/9/ac" r="346" s="3" customFormat="true" x14ac:dyDescent="0.25">
      <c r="A346" s="402"/>
      <c r="B346" s="130"/>
      <c r="L346" s="130"/>
      <c r="V346" s="130"/>
      <c r="AF346" s="130"/>
      <c r="AP346" s="130"/>
      <c r="AZ346" s="130"/>
      <c r="BJ346" s="130"/>
      <c r="BT346" s="130"/>
      <c r="BU346" s="130"/>
      <c r="CD346" s="130"/>
      <c r="CN346" s="130"/>
      <c r="CX346" s="130"/>
      <c r="DH346" s="130"/>
      <c r="DR346" s="130"/>
      <c r="EB346" s="130"/>
      <c r="EL346" s="130"/>
      <c r="EV346" s="130"/>
      <c r="FF346" s="130"/>
      <c r="FP346" s="130"/>
      <c r="FZ346" s="130"/>
      <c r="GJ346" s="130"/>
      <c r="GT346" s="130"/>
      <c r="HD346" s="130"/>
      <c r="HN346" s="130"/>
      <c r="HX346" s="130"/>
      <c r="IH346" s="130"/>
      <c r="IR346" s="130"/>
    </row>
    <row xmlns:x14ac="http://schemas.microsoft.com/office/spreadsheetml/2009/9/ac" r="347" s="3" customFormat="true" x14ac:dyDescent="0.25">
      <c r="A347" s="402"/>
      <c r="B347" s="130"/>
      <c r="L347" s="130"/>
      <c r="V347" s="130"/>
      <c r="AF347" s="130"/>
      <c r="AP347" s="130"/>
      <c r="AZ347" s="130"/>
      <c r="BJ347" s="130"/>
      <c r="BT347" s="130"/>
      <c r="BU347" s="130"/>
      <c r="CD347" s="130"/>
      <c r="CN347" s="130"/>
      <c r="CX347" s="130"/>
      <c r="DH347" s="130"/>
      <c r="DR347" s="130"/>
      <c r="EB347" s="130"/>
      <c r="EL347" s="130"/>
      <c r="EV347" s="130"/>
      <c r="FF347" s="130"/>
      <c r="FP347" s="130"/>
      <c r="FZ347" s="130"/>
      <c r="GJ347" s="130"/>
      <c r="GT347" s="130"/>
      <c r="HD347" s="130"/>
      <c r="HN347" s="130"/>
      <c r="HX347" s="130"/>
      <c r="IH347" s="130"/>
      <c r="IR347" s="130"/>
    </row>
    <row xmlns:x14ac="http://schemas.microsoft.com/office/spreadsheetml/2009/9/ac" r="348" s="3" customFormat="true" x14ac:dyDescent="0.25">
      <c r="A348" s="402"/>
      <c r="B348" s="130"/>
      <c r="L348" s="130"/>
      <c r="V348" s="130"/>
      <c r="AF348" s="130"/>
      <c r="AP348" s="130"/>
      <c r="AZ348" s="130"/>
      <c r="BJ348" s="130"/>
      <c r="BT348" s="130"/>
      <c r="BU348" s="130"/>
      <c r="CD348" s="130"/>
      <c r="CN348" s="130"/>
      <c r="CX348" s="130"/>
      <c r="DH348" s="130"/>
      <c r="DR348" s="130"/>
      <c r="EB348" s="130"/>
      <c r="EL348" s="130"/>
      <c r="EV348" s="130"/>
      <c r="FF348" s="130"/>
      <c r="FP348" s="130"/>
      <c r="FZ348" s="130"/>
      <c r="GJ348" s="130"/>
      <c r="GT348" s="130"/>
      <c r="HD348" s="130"/>
      <c r="HN348" s="130"/>
      <c r="HX348" s="130"/>
      <c r="IH348" s="130"/>
      <c r="IR348" s="130"/>
    </row>
    <row xmlns:x14ac="http://schemas.microsoft.com/office/spreadsheetml/2009/9/ac" r="349" s="3" customFormat="true" x14ac:dyDescent="0.25">
      <c r="A349" s="402"/>
      <c r="B349" s="130"/>
      <c r="L349" s="130"/>
      <c r="V349" s="130"/>
      <c r="AF349" s="130"/>
      <c r="AP349" s="130"/>
      <c r="AZ349" s="130"/>
      <c r="BJ349" s="130"/>
      <c r="BT349" s="130"/>
      <c r="BU349" s="130"/>
      <c r="CD349" s="130"/>
      <c r="CN349" s="130"/>
      <c r="CX349" s="130"/>
      <c r="DH349" s="130"/>
      <c r="DR349" s="130"/>
      <c r="EB349" s="130"/>
      <c r="EL349" s="130"/>
      <c r="EV349" s="130"/>
      <c r="FF349" s="130"/>
      <c r="FP349" s="130"/>
      <c r="FZ349" s="130"/>
      <c r="GJ349" s="130"/>
      <c r="GT349" s="130"/>
      <c r="HD349" s="130"/>
      <c r="HN349" s="130"/>
      <c r="HX349" s="130"/>
      <c r="IH349" s="130"/>
      <c r="IR349" s="130"/>
    </row>
    <row xmlns:x14ac="http://schemas.microsoft.com/office/spreadsheetml/2009/9/ac" r="350" s="3" customFormat="true" x14ac:dyDescent="0.25">
      <c r="A350" s="402"/>
      <c r="B350" s="130"/>
      <c r="L350" s="130"/>
      <c r="V350" s="130"/>
      <c r="AF350" s="130"/>
      <c r="AP350" s="130"/>
      <c r="AZ350" s="130"/>
      <c r="BJ350" s="130"/>
      <c r="BT350" s="130"/>
      <c r="BU350" s="130"/>
      <c r="CD350" s="130"/>
      <c r="CN350" s="130"/>
      <c r="CX350" s="130"/>
      <c r="DH350" s="130"/>
      <c r="DR350" s="130"/>
      <c r="EB350" s="130"/>
      <c r="EL350" s="130"/>
      <c r="EV350" s="130"/>
      <c r="FF350" s="130"/>
      <c r="FP350" s="130"/>
      <c r="FZ350" s="130"/>
      <c r="GJ350" s="130"/>
      <c r="GT350" s="130"/>
      <c r="HD350" s="130"/>
      <c r="HN350" s="130"/>
      <c r="HX350" s="130"/>
      <c r="IH350" s="130"/>
      <c r="IR350" s="130"/>
    </row>
    <row xmlns:x14ac="http://schemas.microsoft.com/office/spreadsheetml/2009/9/ac" r="351" s="3" customFormat="true" x14ac:dyDescent="0.25">
      <c r="A351" s="402"/>
      <c r="B351" s="130"/>
      <c r="L351" s="130"/>
      <c r="V351" s="130"/>
      <c r="AF351" s="130"/>
      <c r="AP351" s="130"/>
      <c r="AZ351" s="130"/>
      <c r="BJ351" s="130"/>
      <c r="BT351" s="130"/>
      <c r="BU351" s="130"/>
      <c r="CD351" s="130"/>
      <c r="CN351" s="130"/>
      <c r="CX351" s="130"/>
      <c r="DH351" s="130"/>
      <c r="DR351" s="130"/>
      <c r="EB351" s="130"/>
      <c r="EL351" s="130"/>
      <c r="EV351" s="130"/>
      <c r="FF351" s="130"/>
      <c r="FP351" s="130"/>
      <c r="FZ351" s="130"/>
      <c r="GJ351" s="130"/>
      <c r="GT351" s="130"/>
      <c r="HD351" s="130"/>
      <c r="HN351" s="130"/>
      <c r="HX351" s="130"/>
      <c r="IH351" s="130"/>
      <c r="IR351" s="130"/>
    </row>
    <row xmlns:x14ac="http://schemas.microsoft.com/office/spreadsheetml/2009/9/ac" r="352" s="3" customFormat="true" x14ac:dyDescent="0.25">
      <c r="A352" s="402"/>
      <c r="B352" s="130"/>
      <c r="L352" s="130"/>
      <c r="V352" s="130"/>
      <c r="AF352" s="130"/>
      <c r="AP352" s="130"/>
      <c r="AZ352" s="130"/>
      <c r="BJ352" s="130"/>
      <c r="BT352" s="130"/>
      <c r="BU352" s="130"/>
      <c r="CD352" s="130"/>
      <c r="CN352" s="130"/>
      <c r="CX352" s="130"/>
      <c r="DH352" s="130"/>
      <c r="DR352" s="130"/>
      <c r="EB352" s="130"/>
      <c r="EL352" s="130"/>
      <c r="EV352" s="130"/>
      <c r="FF352" s="130"/>
      <c r="FP352" s="130"/>
      <c r="FZ352" s="130"/>
      <c r="GJ352" s="130"/>
      <c r="GT352" s="130"/>
      <c r="HD352" s="130"/>
      <c r="HN352" s="130"/>
      <c r="HX352" s="130"/>
      <c r="IH352" s="130"/>
      <c r="IR352" s="130"/>
    </row>
    <row xmlns:x14ac="http://schemas.microsoft.com/office/spreadsheetml/2009/9/ac" r="353" s="3" customFormat="true" x14ac:dyDescent="0.25">
      <c r="A353" s="402"/>
      <c r="B353" s="130"/>
      <c r="L353" s="130"/>
      <c r="V353" s="130"/>
      <c r="AF353" s="130"/>
      <c r="AP353" s="130"/>
      <c r="AZ353" s="130"/>
      <c r="BJ353" s="130"/>
      <c r="BT353" s="130"/>
      <c r="BU353" s="130"/>
      <c r="CD353" s="130"/>
      <c r="CN353" s="130"/>
      <c r="CX353" s="130"/>
      <c r="DH353" s="130"/>
      <c r="DR353" s="130"/>
      <c r="EB353" s="130"/>
      <c r="EL353" s="130"/>
      <c r="EV353" s="130"/>
      <c r="FF353" s="130"/>
      <c r="FP353" s="130"/>
      <c r="FZ353" s="130"/>
      <c r="GJ353" s="130"/>
      <c r="GT353" s="130"/>
      <c r="HD353" s="130"/>
      <c r="HN353" s="130"/>
      <c r="HX353" s="130"/>
      <c r="IH353" s="130"/>
      <c r="IR353" s="130"/>
    </row>
    <row xmlns:x14ac="http://schemas.microsoft.com/office/spreadsheetml/2009/9/ac" r="354" s="3" customFormat="true" x14ac:dyDescent="0.25">
      <c r="A354" s="402"/>
      <c r="B354" s="130"/>
      <c r="L354" s="130"/>
      <c r="V354" s="130"/>
      <c r="AF354" s="130"/>
      <c r="AP354" s="130"/>
      <c r="AZ354" s="130"/>
      <c r="BJ354" s="130"/>
      <c r="BT354" s="130"/>
      <c r="BU354" s="130"/>
      <c r="CD354" s="130"/>
      <c r="CN354" s="130"/>
      <c r="CX354" s="130"/>
      <c r="DH354" s="130"/>
      <c r="DR354" s="130"/>
      <c r="EB354" s="130"/>
      <c r="EL354" s="130"/>
      <c r="EV354" s="130"/>
      <c r="FF354" s="130"/>
      <c r="FP354" s="130"/>
      <c r="FZ354" s="130"/>
      <c r="GJ354" s="130"/>
      <c r="GT354" s="130"/>
      <c r="HD354" s="130"/>
      <c r="HN354" s="130"/>
      <c r="HX354" s="130"/>
      <c r="IH354" s="130"/>
      <c r="IR354" s="130"/>
    </row>
    <row xmlns:x14ac="http://schemas.microsoft.com/office/spreadsheetml/2009/9/ac" r="355" s="3" customFormat="true" x14ac:dyDescent="0.25">
      <c r="A355" s="402"/>
      <c r="B355" s="130"/>
      <c r="L355" s="130"/>
      <c r="V355" s="130"/>
      <c r="AF355" s="130"/>
      <c r="AP355" s="130"/>
      <c r="AZ355" s="130"/>
      <c r="BJ355" s="130"/>
      <c r="BT355" s="130"/>
      <c r="BU355" s="130"/>
      <c r="CD355" s="130"/>
      <c r="CN355" s="130"/>
      <c r="CX355" s="130"/>
      <c r="DH355" s="130"/>
      <c r="DR355" s="130"/>
      <c r="EB355" s="130"/>
      <c r="EL355" s="130"/>
      <c r="EV355" s="130"/>
      <c r="FF355" s="130"/>
      <c r="FP355" s="130"/>
      <c r="FZ355" s="130"/>
      <c r="GJ355" s="130"/>
      <c r="GT355" s="130"/>
      <c r="HD355" s="130"/>
      <c r="HN355" s="130"/>
      <c r="HX355" s="130"/>
      <c r="IH355" s="130"/>
      <c r="IR355" s="130"/>
    </row>
    <row xmlns:x14ac="http://schemas.microsoft.com/office/spreadsheetml/2009/9/ac" r="356" s="3" customFormat="true" x14ac:dyDescent="0.25">
      <c r="A356" s="402"/>
      <c r="B356" s="130"/>
      <c r="L356" s="130"/>
      <c r="V356" s="130"/>
      <c r="AF356" s="130"/>
      <c r="AP356" s="130"/>
      <c r="AZ356" s="130"/>
      <c r="BJ356" s="130"/>
      <c r="BT356" s="130"/>
      <c r="BU356" s="130"/>
      <c r="CD356" s="130"/>
      <c r="CN356" s="130"/>
      <c r="CX356" s="130"/>
      <c r="DH356" s="130"/>
      <c r="DR356" s="130"/>
      <c r="EB356" s="130"/>
      <c r="EL356" s="130"/>
      <c r="EV356" s="130"/>
      <c r="FF356" s="130"/>
      <c r="FP356" s="130"/>
      <c r="FZ356" s="130"/>
      <c r="GJ356" s="130"/>
      <c r="GT356" s="130"/>
      <c r="HD356" s="130"/>
      <c r="HN356" s="130"/>
      <c r="HX356" s="130"/>
      <c r="IH356" s="130"/>
      <c r="IR356" s="130"/>
    </row>
    <row xmlns:x14ac="http://schemas.microsoft.com/office/spreadsheetml/2009/9/ac" r="357" s="3" customFormat="true" x14ac:dyDescent="0.25">
      <c r="A357" s="402"/>
      <c r="B357" s="130"/>
      <c r="L357" s="130"/>
      <c r="V357" s="130"/>
      <c r="AF357" s="130"/>
      <c r="AP357" s="130"/>
      <c r="AZ357" s="130"/>
      <c r="BJ357" s="130"/>
      <c r="BT357" s="130"/>
      <c r="BU357" s="130"/>
      <c r="CD357" s="130"/>
      <c r="CN357" s="130"/>
      <c r="CX357" s="130"/>
      <c r="DH357" s="130"/>
      <c r="DR357" s="130"/>
      <c r="EB357" s="130"/>
      <c r="EL357" s="130"/>
      <c r="EV357" s="130"/>
      <c r="FF357" s="130"/>
      <c r="FP357" s="130"/>
      <c r="FZ357" s="130"/>
      <c r="GJ357" s="130"/>
      <c r="GT357" s="130"/>
      <c r="HD357" s="130"/>
      <c r="HN357" s="130"/>
      <c r="HX357" s="130"/>
      <c r="IH357" s="130"/>
      <c r="IR357" s="130"/>
    </row>
    <row xmlns:x14ac="http://schemas.microsoft.com/office/spreadsheetml/2009/9/ac" r="358" s="3" customFormat="true" x14ac:dyDescent="0.25">
      <c r="A358" s="402"/>
      <c r="B358" s="130"/>
      <c r="L358" s="130"/>
      <c r="V358" s="130"/>
      <c r="AF358" s="130"/>
      <c r="AP358" s="130"/>
      <c r="AZ358" s="130"/>
      <c r="BJ358" s="130"/>
      <c r="BT358" s="130"/>
      <c r="BU358" s="130"/>
      <c r="CD358" s="130"/>
      <c r="CN358" s="130"/>
      <c r="CX358" s="130"/>
      <c r="DH358" s="130"/>
      <c r="DR358" s="130"/>
      <c r="EB358" s="130"/>
      <c r="EL358" s="130"/>
      <c r="EV358" s="130"/>
      <c r="FF358" s="130"/>
      <c r="FP358" s="130"/>
      <c r="FZ358" s="130"/>
      <c r="GJ358" s="130"/>
      <c r="GT358" s="130"/>
      <c r="HD358" s="130"/>
      <c r="HN358" s="130"/>
      <c r="HX358" s="130"/>
      <c r="IH358" s="130"/>
      <c r="IR358" s="130"/>
    </row>
    <row xmlns:x14ac="http://schemas.microsoft.com/office/spreadsheetml/2009/9/ac" r="359" s="3" customFormat="true" x14ac:dyDescent="0.25">
      <c r="A359" s="402"/>
      <c r="B359" s="130"/>
      <c r="L359" s="130"/>
      <c r="V359" s="130"/>
      <c r="AF359" s="130"/>
      <c r="AP359" s="130"/>
      <c r="AZ359" s="130"/>
      <c r="BJ359" s="130"/>
      <c r="BT359" s="130"/>
      <c r="BU359" s="130"/>
      <c r="CD359" s="130"/>
      <c r="CN359" s="130"/>
      <c r="CX359" s="130"/>
      <c r="DH359" s="130"/>
      <c r="DR359" s="130"/>
      <c r="EB359" s="130"/>
      <c r="EL359" s="130"/>
      <c r="EV359" s="130"/>
      <c r="FF359" s="130"/>
      <c r="FP359" s="130"/>
      <c r="FZ359" s="130"/>
      <c r="GJ359" s="130"/>
      <c r="GT359" s="130"/>
      <c r="HD359" s="130"/>
      <c r="HN359" s="130"/>
      <c r="HX359" s="130"/>
      <c r="IH359" s="130"/>
      <c r="IR359" s="130"/>
    </row>
    <row xmlns:x14ac="http://schemas.microsoft.com/office/spreadsheetml/2009/9/ac" r="360" s="3" customFormat="true" x14ac:dyDescent="0.25">
      <c r="A360" s="402"/>
      <c r="B360" s="130"/>
      <c r="L360" s="130"/>
      <c r="V360" s="130"/>
      <c r="AF360" s="130"/>
      <c r="AP360" s="130"/>
      <c r="AZ360" s="130"/>
      <c r="BJ360" s="130"/>
      <c r="BT360" s="130"/>
      <c r="BU360" s="130"/>
      <c r="CD360" s="130"/>
      <c r="CN360" s="130"/>
      <c r="CX360" s="130"/>
      <c r="DH360" s="130"/>
      <c r="DR360" s="130"/>
      <c r="EB360" s="130"/>
      <c r="EL360" s="130"/>
      <c r="EV360" s="130"/>
      <c r="FF360" s="130"/>
      <c r="FP360" s="130"/>
      <c r="FZ360" s="130"/>
      <c r="GJ360" s="130"/>
      <c r="GT360" s="130"/>
      <c r="HD360" s="130"/>
      <c r="HN360" s="130"/>
      <c r="HX360" s="130"/>
      <c r="IH360" s="130"/>
      <c r="IR360" s="130"/>
    </row>
    <row xmlns:x14ac="http://schemas.microsoft.com/office/spreadsheetml/2009/9/ac" r="361" s="3" customFormat="true" x14ac:dyDescent="0.25">
      <c r="A361" s="402"/>
      <c r="B361" s="130"/>
      <c r="L361" s="130"/>
      <c r="V361" s="130"/>
      <c r="AF361" s="130"/>
      <c r="AP361" s="130"/>
      <c r="AZ361" s="130"/>
      <c r="BJ361" s="130"/>
      <c r="BT361" s="130"/>
      <c r="BU361" s="130"/>
      <c r="CD361" s="130"/>
      <c r="CN361" s="130"/>
      <c r="CX361" s="130"/>
      <c r="DH361" s="130"/>
      <c r="DR361" s="130"/>
      <c r="EB361" s="130"/>
      <c r="EL361" s="130"/>
      <c r="EV361" s="130"/>
      <c r="FF361" s="130"/>
      <c r="FP361" s="130"/>
      <c r="FZ361" s="130"/>
      <c r="GJ361" s="130"/>
      <c r="GT361" s="130"/>
      <c r="HD361" s="130"/>
      <c r="HN361" s="130"/>
      <c r="HX361" s="130"/>
      <c r="IH361" s="130"/>
      <c r="IR361" s="130"/>
    </row>
    <row xmlns:x14ac="http://schemas.microsoft.com/office/spreadsheetml/2009/9/ac" r="362" s="3" customFormat="true" x14ac:dyDescent="0.25">
      <c r="A362" s="402"/>
      <c r="B362" s="130"/>
      <c r="L362" s="130"/>
      <c r="V362" s="130"/>
      <c r="AF362" s="130"/>
      <c r="AP362" s="130"/>
      <c r="AZ362" s="130"/>
      <c r="BJ362" s="130"/>
      <c r="BT362" s="130"/>
      <c r="BU362" s="130"/>
      <c r="CD362" s="130"/>
      <c r="CN362" s="130"/>
      <c r="CX362" s="130"/>
      <c r="DH362" s="130"/>
      <c r="DR362" s="130"/>
      <c r="EB362" s="130"/>
      <c r="EL362" s="130"/>
      <c r="EV362" s="130"/>
      <c r="FF362" s="130"/>
      <c r="FP362" s="130"/>
      <c r="FZ362" s="130"/>
      <c r="GJ362" s="130"/>
      <c r="GT362" s="130"/>
      <c r="HD362" s="130"/>
      <c r="HN362" s="130"/>
      <c r="HX362" s="130"/>
      <c r="IH362" s="130"/>
      <c r="IR362" s="130"/>
    </row>
    <row xmlns:x14ac="http://schemas.microsoft.com/office/spreadsheetml/2009/9/ac" r="363" s="3" customFormat="true" x14ac:dyDescent="0.25">
      <c r="A363" s="402"/>
      <c r="B363" s="130"/>
      <c r="L363" s="130"/>
      <c r="V363" s="130"/>
      <c r="AF363" s="130"/>
      <c r="AP363" s="130"/>
      <c r="AZ363" s="130"/>
      <c r="BJ363" s="130"/>
      <c r="BT363" s="130"/>
      <c r="BU363" s="130"/>
      <c r="CD363" s="130"/>
      <c r="CN363" s="130"/>
      <c r="CX363" s="130"/>
      <c r="DH363" s="130"/>
      <c r="DR363" s="130"/>
      <c r="EB363" s="130"/>
      <c r="EL363" s="130"/>
      <c r="EV363" s="130"/>
      <c r="FF363" s="130"/>
      <c r="FP363" s="130"/>
      <c r="FZ363" s="130"/>
      <c r="GJ363" s="130"/>
      <c r="GT363" s="130"/>
      <c r="HD363" s="130"/>
      <c r="HN363" s="130"/>
      <c r="HX363" s="130"/>
      <c r="IH363" s="130"/>
      <c r="IR363" s="130"/>
    </row>
    <row xmlns:x14ac="http://schemas.microsoft.com/office/spreadsheetml/2009/9/ac" r="364" s="3" customFormat="true" x14ac:dyDescent="0.25">
      <c r="A364" s="402"/>
      <c r="B364" s="130"/>
      <c r="L364" s="130"/>
      <c r="V364" s="130"/>
      <c r="AF364" s="130"/>
      <c r="AP364" s="130"/>
      <c r="AZ364" s="130"/>
      <c r="BJ364" s="130"/>
      <c r="BT364" s="130"/>
      <c r="BU364" s="130"/>
      <c r="CD364" s="130"/>
      <c r="CN364" s="130"/>
      <c r="CX364" s="130"/>
      <c r="DH364" s="130"/>
      <c r="DR364" s="130"/>
      <c r="EB364" s="130"/>
      <c r="EL364" s="130"/>
      <c r="EV364" s="130"/>
      <c r="FF364" s="130"/>
      <c r="FP364" s="130"/>
      <c r="FZ364" s="130"/>
      <c r="GJ364" s="130"/>
      <c r="GT364" s="130"/>
      <c r="HD364" s="130"/>
      <c r="HN364" s="130"/>
      <c r="HX364" s="130"/>
      <c r="IH364" s="130"/>
      <c r="IR364" s="130"/>
    </row>
    <row xmlns:x14ac="http://schemas.microsoft.com/office/spreadsheetml/2009/9/ac" r="365" s="3" customFormat="true" x14ac:dyDescent="0.25">
      <c r="A365" s="402"/>
      <c r="B365" s="130"/>
      <c r="L365" s="130"/>
      <c r="V365" s="130"/>
      <c r="AF365" s="130"/>
      <c r="AP365" s="130"/>
      <c r="AZ365" s="130"/>
      <c r="BJ365" s="130"/>
      <c r="BT365" s="130"/>
      <c r="BU365" s="130"/>
      <c r="CD365" s="130"/>
      <c r="CN365" s="130"/>
      <c r="CX365" s="130"/>
      <c r="DH365" s="130"/>
      <c r="DR365" s="130"/>
      <c r="EB365" s="130"/>
      <c r="EL365" s="130"/>
      <c r="EV365" s="130"/>
      <c r="FF365" s="130"/>
      <c r="FP365" s="130"/>
      <c r="FZ365" s="130"/>
      <c r="GJ365" s="130"/>
      <c r="GT365" s="130"/>
      <c r="HD365" s="130"/>
      <c r="HN365" s="130"/>
      <c r="HX365" s="130"/>
      <c r="IH365" s="130"/>
      <c r="IR365" s="130"/>
    </row>
    <row xmlns:x14ac="http://schemas.microsoft.com/office/spreadsheetml/2009/9/ac" r="366" s="3" customFormat="true" x14ac:dyDescent="0.25">
      <c r="A366" s="402"/>
      <c r="B366" s="130"/>
      <c r="L366" s="130"/>
      <c r="V366" s="130"/>
      <c r="AF366" s="130"/>
      <c r="AP366" s="130"/>
      <c r="AZ366" s="130"/>
      <c r="BJ366" s="130"/>
      <c r="BT366" s="130"/>
      <c r="BU366" s="130"/>
      <c r="CD366" s="130"/>
      <c r="CN366" s="130"/>
      <c r="CX366" s="130"/>
      <c r="DH366" s="130"/>
      <c r="DR366" s="130"/>
      <c r="EB366" s="130"/>
      <c r="EL366" s="130"/>
      <c r="EV366" s="130"/>
      <c r="FF366" s="130"/>
      <c r="FP366" s="130"/>
      <c r="FZ366" s="130"/>
      <c r="GJ366" s="130"/>
      <c r="GT366" s="130"/>
      <c r="HD366" s="130"/>
      <c r="HN366" s="130"/>
      <c r="HX366" s="130"/>
      <c r="IH366" s="130"/>
      <c r="IR366" s="130"/>
    </row>
    <row xmlns:x14ac="http://schemas.microsoft.com/office/spreadsheetml/2009/9/ac" r="367" s="3" customFormat="true" x14ac:dyDescent="0.25">
      <c r="A367" s="402"/>
      <c r="B367" s="130"/>
      <c r="L367" s="130"/>
      <c r="V367" s="130"/>
      <c r="AF367" s="130"/>
      <c r="AP367" s="130"/>
      <c r="AZ367" s="130"/>
      <c r="BJ367" s="130"/>
      <c r="BT367" s="130"/>
      <c r="BU367" s="130"/>
      <c r="CD367" s="130"/>
      <c r="CN367" s="130"/>
      <c r="CX367" s="130"/>
      <c r="DH367" s="130"/>
      <c r="DR367" s="130"/>
      <c r="EB367" s="130"/>
      <c r="EL367" s="130"/>
      <c r="EV367" s="130"/>
      <c r="FF367" s="130"/>
      <c r="FP367" s="130"/>
      <c r="FZ367" s="130"/>
      <c r="GJ367" s="130"/>
      <c r="GT367" s="130"/>
      <c r="HD367" s="130"/>
      <c r="HN367" s="130"/>
      <c r="HX367" s="130"/>
      <c r="IH367" s="130"/>
      <c r="IR367" s="130"/>
    </row>
    <row xmlns:x14ac="http://schemas.microsoft.com/office/spreadsheetml/2009/9/ac" r="368" s="3" customFormat="true" x14ac:dyDescent="0.25">
      <c r="A368" s="402"/>
      <c r="B368" s="130"/>
      <c r="L368" s="130"/>
      <c r="V368" s="130"/>
      <c r="AF368" s="130"/>
      <c r="AP368" s="130"/>
      <c r="AZ368" s="130"/>
      <c r="BJ368" s="130"/>
      <c r="BT368" s="130"/>
      <c r="BU368" s="130"/>
      <c r="CD368" s="130"/>
      <c r="CN368" s="130"/>
      <c r="CX368" s="130"/>
      <c r="DH368" s="130"/>
      <c r="DR368" s="130"/>
      <c r="EB368" s="130"/>
      <c r="EL368" s="130"/>
      <c r="EV368" s="130"/>
      <c r="FF368" s="130"/>
      <c r="FP368" s="130"/>
      <c r="FZ368" s="130"/>
      <c r="GJ368" s="130"/>
      <c r="GT368" s="130"/>
      <c r="HD368" s="130"/>
      <c r="HN368" s="130"/>
      <c r="HX368" s="130"/>
      <c r="IH368" s="130"/>
      <c r="IR368" s="130"/>
    </row>
    <row xmlns:x14ac="http://schemas.microsoft.com/office/spreadsheetml/2009/9/ac" r="369" s="3" customFormat="true" x14ac:dyDescent="0.25">
      <c r="A369" s="402"/>
      <c r="B369" s="130"/>
      <c r="L369" s="130"/>
      <c r="V369" s="130"/>
      <c r="AF369" s="130"/>
      <c r="AP369" s="130"/>
      <c r="AZ369" s="130"/>
      <c r="BJ369" s="130"/>
      <c r="BT369" s="130"/>
      <c r="BU369" s="130"/>
      <c r="CD369" s="130"/>
      <c r="CN369" s="130"/>
      <c r="CX369" s="130"/>
      <c r="DH369" s="130"/>
      <c r="DR369" s="130"/>
      <c r="EB369" s="130"/>
      <c r="EL369" s="130"/>
      <c r="EV369" s="130"/>
      <c r="FF369" s="130"/>
      <c r="FP369" s="130"/>
      <c r="FZ369" s="130"/>
      <c r="GJ369" s="130"/>
      <c r="GT369" s="130"/>
      <c r="HD369" s="130"/>
      <c r="HN369" s="130"/>
      <c r="HX369" s="130"/>
      <c r="IH369" s="130"/>
      <c r="IR369" s="130"/>
    </row>
    <row xmlns:x14ac="http://schemas.microsoft.com/office/spreadsheetml/2009/9/ac" r="370" s="3" customFormat="true" x14ac:dyDescent="0.25">
      <c r="A370" s="402"/>
      <c r="B370" s="130"/>
      <c r="L370" s="130"/>
      <c r="V370" s="130"/>
      <c r="AF370" s="130"/>
      <c r="AP370" s="130"/>
      <c r="AZ370" s="130"/>
      <c r="BJ370" s="130"/>
      <c r="BT370" s="130"/>
      <c r="BU370" s="130"/>
      <c r="CD370" s="130"/>
      <c r="CN370" s="130"/>
      <c r="CX370" s="130"/>
      <c r="DH370" s="130"/>
      <c r="DR370" s="130"/>
      <c r="EB370" s="130"/>
      <c r="EL370" s="130"/>
      <c r="EV370" s="130"/>
      <c r="FF370" s="130"/>
      <c r="FP370" s="130"/>
      <c r="FZ370" s="130"/>
      <c r="GJ370" s="130"/>
      <c r="GT370" s="130"/>
      <c r="HD370" s="130"/>
      <c r="HN370" s="130"/>
      <c r="HX370" s="130"/>
      <c r="IH370" s="130"/>
      <c r="IR370" s="130"/>
    </row>
    <row xmlns:x14ac="http://schemas.microsoft.com/office/spreadsheetml/2009/9/ac" r="371" s="3" customFormat="true" x14ac:dyDescent="0.25">
      <c r="A371" s="402"/>
      <c r="B371" s="130"/>
      <c r="L371" s="130"/>
      <c r="V371" s="130"/>
      <c r="AF371" s="130"/>
      <c r="AP371" s="130"/>
      <c r="AZ371" s="130"/>
      <c r="BJ371" s="130"/>
      <c r="BT371" s="130"/>
      <c r="BU371" s="130"/>
      <c r="CD371" s="130"/>
      <c r="CN371" s="130"/>
      <c r="CX371" s="130"/>
      <c r="DH371" s="130"/>
      <c r="DR371" s="130"/>
      <c r="EB371" s="130"/>
      <c r="EL371" s="130"/>
      <c r="EV371" s="130"/>
      <c r="FF371" s="130"/>
      <c r="FP371" s="130"/>
      <c r="FZ371" s="130"/>
      <c r="GJ371" s="130"/>
      <c r="GT371" s="130"/>
      <c r="HD371" s="130"/>
      <c r="HN371" s="130"/>
      <c r="HX371" s="130"/>
      <c r="IH371" s="130"/>
      <c r="IR371" s="130"/>
    </row>
    <row xmlns:x14ac="http://schemas.microsoft.com/office/spreadsheetml/2009/9/ac" r="372" s="3" customFormat="true" x14ac:dyDescent="0.25">
      <c r="A372" s="402"/>
      <c r="B372" s="130"/>
      <c r="L372" s="130"/>
      <c r="V372" s="130"/>
      <c r="AF372" s="130"/>
      <c r="AP372" s="130"/>
      <c r="AZ372" s="130"/>
      <c r="BJ372" s="130"/>
      <c r="BT372" s="130"/>
      <c r="BU372" s="130"/>
      <c r="CD372" s="130"/>
      <c r="CN372" s="130"/>
      <c r="CX372" s="130"/>
      <c r="DH372" s="130"/>
      <c r="DR372" s="130"/>
      <c r="EB372" s="130"/>
      <c r="EL372" s="130"/>
      <c r="EV372" s="130"/>
      <c r="FF372" s="130"/>
      <c r="FP372" s="130"/>
      <c r="FZ372" s="130"/>
      <c r="GJ372" s="130"/>
      <c r="GT372" s="130"/>
      <c r="HD372" s="130"/>
      <c r="HN372" s="130"/>
      <c r="HX372" s="130"/>
      <c r="IH372" s="130"/>
      <c r="IR372" s="130"/>
    </row>
    <row xmlns:x14ac="http://schemas.microsoft.com/office/spreadsheetml/2009/9/ac" r="373" s="3" customFormat="true" x14ac:dyDescent="0.25">
      <c r="A373" s="402"/>
      <c r="B373" s="130"/>
      <c r="L373" s="130"/>
      <c r="V373" s="130"/>
      <c r="AF373" s="130"/>
      <c r="AP373" s="130"/>
      <c r="AZ373" s="130"/>
      <c r="BJ373" s="130"/>
      <c r="BT373" s="130"/>
      <c r="BU373" s="130"/>
      <c r="CD373" s="130"/>
      <c r="CN373" s="130"/>
      <c r="CX373" s="130"/>
      <c r="DH373" s="130"/>
      <c r="DR373" s="130"/>
      <c r="EB373" s="130"/>
      <c r="EL373" s="130"/>
      <c r="EV373" s="130"/>
      <c r="FF373" s="130"/>
      <c r="FP373" s="130"/>
      <c r="FZ373" s="130"/>
      <c r="GJ373" s="130"/>
      <c r="GT373" s="130"/>
      <c r="HD373" s="130"/>
      <c r="HN373" s="130"/>
      <c r="HX373" s="130"/>
      <c r="IH373" s="130"/>
      <c r="IR373" s="130"/>
    </row>
    <row xmlns:x14ac="http://schemas.microsoft.com/office/spreadsheetml/2009/9/ac" r="374" s="3" customFormat="true" x14ac:dyDescent="0.25">
      <c r="A374" s="402"/>
      <c r="B374" s="130"/>
      <c r="L374" s="130"/>
      <c r="V374" s="130"/>
      <c r="AF374" s="130"/>
      <c r="AP374" s="130"/>
      <c r="AZ374" s="130"/>
      <c r="BJ374" s="130"/>
      <c r="BT374" s="130"/>
      <c r="BU374" s="130"/>
      <c r="CD374" s="130"/>
      <c r="CN374" s="130"/>
      <c r="CX374" s="130"/>
      <c r="DH374" s="130"/>
      <c r="DR374" s="130"/>
      <c r="EB374" s="130"/>
      <c r="EL374" s="130"/>
      <c r="EV374" s="130"/>
      <c r="FF374" s="130"/>
      <c r="FP374" s="130"/>
      <c r="FZ374" s="130"/>
      <c r="GJ374" s="130"/>
      <c r="GT374" s="130"/>
      <c r="HD374" s="130"/>
      <c r="HN374" s="130"/>
      <c r="HX374" s="130"/>
      <c r="IH374" s="130"/>
      <c r="IR374" s="130"/>
    </row>
    <row xmlns:x14ac="http://schemas.microsoft.com/office/spreadsheetml/2009/9/ac" r="375" s="3" customFormat="true" x14ac:dyDescent="0.25">
      <c r="A375" s="402"/>
      <c r="B375" s="130"/>
      <c r="L375" s="130"/>
      <c r="V375" s="130"/>
      <c r="AF375" s="130"/>
      <c r="AP375" s="130"/>
      <c r="AZ375" s="130"/>
      <c r="BJ375" s="130"/>
      <c r="BT375" s="130"/>
      <c r="BU375" s="130"/>
      <c r="CD375" s="130"/>
      <c r="CN375" s="130"/>
      <c r="CX375" s="130"/>
      <c r="DH375" s="130"/>
      <c r="DR375" s="130"/>
      <c r="EB375" s="130"/>
      <c r="EL375" s="130"/>
      <c r="EV375" s="130"/>
      <c r="FF375" s="130"/>
      <c r="FP375" s="130"/>
      <c r="FZ375" s="130"/>
      <c r="GJ375" s="130"/>
      <c r="GT375" s="130"/>
      <c r="HD375" s="130"/>
      <c r="HN375" s="130"/>
      <c r="HX375" s="130"/>
      <c r="IH375" s="130"/>
      <c r="IR375" s="130"/>
    </row>
    <row xmlns:x14ac="http://schemas.microsoft.com/office/spreadsheetml/2009/9/ac" r="376" s="3" customFormat="true" x14ac:dyDescent="0.25">
      <c r="A376" s="402"/>
      <c r="B376" s="130"/>
      <c r="L376" s="130"/>
      <c r="V376" s="130"/>
      <c r="AF376" s="130"/>
      <c r="AP376" s="130"/>
      <c r="AZ376" s="130"/>
      <c r="BJ376" s="130"/>
      <c r="BT376" s="130"/>
      <c r="BU376" s="130"/>
      <c r="CD376" s="130"/>
      <c r="CN376" s="130"/>
      <c r="CX376" s="130"/>
      <c r="DH376" s="130"/>
      <c r="DR376" s="130"/>
      <c r="EB376" s="130"/>
      <c r="EL376" s="130"/>
      <c r="EV376" s="130"/>
      <c r="FF376" s="130"/>
      <c r="FP376" s="130"/>
      <c r="FZ376" s="130"/>
      <c r="GJ376" s="130"/>
      <c r="GT376" s="130"/>
      <c r="HD376" s="130"/>
      <c r="HN376" s="130"/>
      <c r="HX376" s="130"/>
      <c r="IH376" s="130"/>
      <c r="IR376" s="130"/>
    </row>
    <row xmlns:x14ac="http://schemas.microsoft.com/office/spreadsheetml/2009/9/ac" r="377" s="3" customFormat="true" x14ac:dyDescent="0.25">
      <c r="A377" s="402"/>
      <c r="B377" s="130"/>
      <c r="L377" s="130"/>
      <c r="V377" s="130"/>
      <c r="AF377" s="130"/>
      <c r="AP377" s="130"/>
      <c r="AZ377" s="130"/>
      <c r="BJ377" s="130"/>
      <c r="BT377" s="130"/>
      <c r="BU377" s="130"/>
      <c r="CD377" s="130"/>
      <c r="CN377" s="130"/>
      <c r="CX377" s="130"/>
      <c r="DH377" s="130"/>
      <c r="DR377" s="130"/>
      <c r="EB377" s="130"/>
      <c r="EL377" s="130"/>
      <c r="EV377" s="130"/>
      <c r="FF377" s="130"/>
      <c r="FP377" s="130"/>
      <c r="FZ377" s="130"/>
      <c r="GJ377" s="130"/>
      <c r="GT377" s="130"/>
      <c r="HD377" s="130"/>
      <c r="HN377" s="130"/>
      <c r="HX377" s="130"/>
      <c r="IH377" s="130"/>
      <c r="IR377" s="130"/>
    </row>
    <row xmlns:x14ac="http://schemas.microsoft.com/office/spreadsheetml/2009/9/ac" r="378" s="3" customFormat="true" x14ac:dyDescent="0.25">
      <c r="A378" s="402"/>
      <c r="B378" s="130"/>
      <c r="L378" s="130"/>
      <c r="V378" s="130"/>
      <c r="AF378" s="130"/>
      <c r="AP378" s="130"/>
      <c r="AZ378" s="130"/>
      <c r="BJ378" s="130"/>
      <c r="BT378" s="130"/>
      <c r="BU378" s="130"/>
      <c r="CD378" s="130"/>
      <c r="CN378" s="130"/>
      <c r="CX378" s="130"/>
      <c r="DH378" s="130"/>
      <c r="DR378" s="130"/>
      <c r="EB378" s="130"/>
      <c r="EL378" s="130"/>
      <c r="EV378" s="130"/>
      <c r="FF378" s="130"/>
      <c r="FP378" s="130"/>
      <c r="FZ378" s="130"/>
      <c r="GJ378" s="130"/>
      <c r="GT378" s="130"/>
      <c r="HD378" s="130"/>
      <c r="HN378" s="130"/>
      <c r="HX378" s="130"/>
      <c r="IH378" s="130"/>
      <c r="IR378" s="130"/>
    </row>
    <row xmlns:x14ac="http://schemas.microsoft.com/office/spreadsheetml/2009/9/ac" r="379" s="3" customFormat="true" x14ac:dyDescent="0.25">
      <c r="A379" s="402"/>
      <c r="B379" s="130"/>
      <c r="L379" s="130"/>
      <c r="V379" s="130"/>
      <c r="AF379" s="130"/>
      <c r="AP379" s="130"/>
      <c r="AZ379" s="130"/>
      <c r="BJ379" s="130"/>
      <c r="BT379" s="130"/>
      <c r="BU379" s="130"/>
      <c r="CD379" s="130"/>
      <c r="CN379" s="130"/>
      <c r="CX379" s="130"/>
      <c r="DH379" s="130"/>
      <c r="DR379" s="130"/>
      <c r="EB379" s="130"/>
      <c r="EL379" s="130"/>
      <c r="EV379" s="130"/>
      <c r="FF379" s="130"/>
      <c r="FP379" s="130"/>
      <c r="FZ379" s="130"/>
      <c r="GJ379" s="130"/>
      <c r="GT379" s="130"/>
      <c r="HD379" s="130"/>
      <c r="HN379" s="130"/>
      <c r="HX379" s="130"/>
      <c r="IH379" s="130"/>
      <c r="IR379" s="130"/>
    </row>
    <row xmlns:x14ac="http://schemas.microsoft.com/office/spreadsheetml/2009/9/ac" r="380" s="3" customFormat="true" x14ac:dyDescent="0.25">
      <c r="A380" s="402"/>
      <c r="B380" s="130"/>
      <c r="L380" s="130"/>
      <c r="V380" s="130"/>
      <c r="AF380" s="130"/>
      <c r="AP380" s="130"/>
      <c r="AZ380" s="130"/>
      <c r="BJ380" s="130"/>
      <c r="BT380" s="130"/>
      <c r="BU380" s="130"/>
      <c r="CD380" s="130"/>
      <c r="CN380" s="130"/>
      <c r="CX380" s="130"/>
      <c r="DH380" s="130"/>
      <c r="DR380" s="130"/>
      <c r="EB380" s="130"/>
      <c r="EL380" s="130"/>
      <c r="EV380" s="130"/>
      <c r="FF380" s="130"/>
      <c r="FP380" s="130"/>
      <c r="FZ380" s="130"/>
      <c r="GJ380" s="130"/>
      <c r="GT380" s="130"/>
      <c r="HD380" s="130"/>
      <c r="HN380" s="130"/>
      <c r="HX380" s="130"/>
      <c r="IH380" s="130"/>
      <c r="IR380" s="130"/>
    </row>
    <row xmlns:x14ac="http://schemas.microsoft.com/office/spreadsheetml/2009/9/ac" r="381" s="3" customFormat="true" x14ac:dyDescent="0.25">
      <c r="A381" s="402"/>
      <c r="B381" s="130"/>
      <c r="L381" s="130"/>
      <c r="V381" s="130"/>
      <c r="AF381" s="130"/>
      <c r="AP381" s="130"/>
      <c r="AZ381" s="130"/>
      <c r="BJ381" s="130"/>
      <c r="BT381" s="130"/>
      <c r="BU381" s="130"/>
      <c r="CD381" s="130"/>
      <c r="CN381" s="130"/>
      <c r="CX381" s="130"/>
      <c r="DH381" s="130"/>
      <c r="DR381" s="130"/>
      <c r="EB381" s="130"/>
      <c r="EL381" s="130"/>
      <c r="EV381" s="130"/>
      <c r="FF381" s="130"/>
      <c r="FP381" s="130"/>
      <c r="FZ381" s="130"/>
      <c r="GJ381" s="130"/>
      <c r="GT381" s="130"/>
      <c r="HD381" s="130"/>
      <c r="HN381" s="130"/>
      <c r="HX381" s="130"/>
      <c r="IH381" s="130"/>
      <c r="IR381" s="130"/>
    </row>
    <row xmlns:x14ac="http://schemas.microsoft.com/office/spreadsheetml/2009/9/ac" r="382" s="3" customFormat="true" x14ac:dyDescent="0.25">
      <c r="A382" s="402"/>
      <c r="B382" s="130"/>
      <c r="L382" s="130"/>
      <c r="V382" s="130"/>
      <c r="AF382" s="130"/>
      <c r="AP382" s="130"/>
      <c r="AZ382" s="130"/>
      <c r="BJ382" s="130"/>
      <c r="BT382" s="130"/>
      <c r="BU382" s="130"/>
      <c r="CD382" s="130"/>
      <c r="CN382" s="130"/>
      <c r="CX382" s="130"/>
      <c r="DH382" s="130"/>
      <c r="DR382" s="130"/>
      <c r="EB382" s="130"/>
      <c r="EL382" s="130"/>
      <c r="EV382" s="130"/>
      <c r="FF382" s="130"/>
      <c r="FP382" s="130"/>
      <c r="FZ382" s="130"/>
      <c r="GJ382" s="130"/>
      <c r="GT382" s="130"/>
      <c r="HD382" s="130"/>
      <c r="HN382" s="130"/>
      <c r="HX382" s="130"/>
      <c r="IH382" s="130"/>
      <c r="IR382" s="130"/>
    </row>
    <row xmlns:x14ac="http://schemas.microsoft.com/office/spreadsheetml/2009/9/ac" r="383" s="3" customFormat="true" x14ac:dyDescent="0.25">
      <c r="A383" s="402"/>
      <c r="B383" s="130"/>
      <c r="L383" s="130"/>
      <c r="V383" s="130"/>
      <c r="AF383" s="130"/>
      <c r="AP383" s="130"/>
      <c r="AZ383" s="130"/>
      <c r="BJ383" s="130"/>
      <c r="BT383" s="130"/>
      <c r="BU383" s="130"/>
      <c r="CD383" s="130"/>
      <c r="CN383" s="130"/>
      <c r="CX383" s="130"/>
      <c r="DH383" s="130"/>
      <c r="DR383" s="130"/>
      <c r="EB383" s="130"/>
      <c r="EL383" s="130"/>
      <c r="EV383" s="130"/>
      <c r="FF383" s="130"/>
      <c r="FP383" s="130"/>
      <c r="FZ383" s="130"/>
      <c r="GJ383" s="130"/>
      <c r="GT383" s="130"/>
      <c r="HD383" s="130"/>
      <c r="HN383" s="130"/>
      <c r="HX383" s="130"/>
      <c r="IH383" s="130"/>
      <c r="IR383" s="130"/>
    </row>
    <row xmlns:x14ac="http://schemas.microsoft.com/office/spreadsheetml/2009/9/ac" r="384" s="3" customFormat="true" x14ac:dyDescent="0.25">
      <c r="A384" s="402"/>
      <c r="B384" s="130"/>
      <c r="L384" s="130"/>
      <c r="V384" s="130"/>
      <c r="AF384" s="130"/>
      <c r="AP384" s="130"/>
      <c r="AZ384" s="130"/>
      <c r="BJ384" s="130"/>
      <c r="BT384" s="130"/>
      <c r="BU384" s="130"/>
      <c r="CD384" s="130"/>
      <c r="CN384" s="130"/>
      <c r="CX384" s="130"/>
      <c r="DH384" s="130"/>
      <c r="DR384" s="130"/>
      <c r="EB384" s="130"/>
      <c r="EL384" s="130"/>
      <c r="EV384" s="130"/>
      <c r="FF384" s="130"/>
      <c r="FP384" s="130"/>
      <c r="FZ384" s="130"/>
      <c r="GJ384" s="130"/>
      <c r="GT384" s="130"/>
      <c r="HD384" s="130"/>
      <c r="HN384" s="130"/>
      <c r="HX384" s="130"/>
      <c r="IH384" s="130"/>
      <c r="IR384" s="130"/>
    </row>
    <row xmlns:x14ac="http://schemas.microsoft.com/office/spreadsheetml/2009/9/ac" r="385" s="3" customFormat="true" x14ac:dyDescent="0.25">
      <c r="A385" s="402"/>
      <c r="B385" s="130"/>
      <c r="L385" s="130"/>
      <c r="V385" s="130"/>
      <c r="AF385" s="130"/>
      <c r="AP385" s="130"/>
      <c r="AZ385" s="130"/>
      <c r="BJ385" s="130"/>
      <c r="BT385" s="130"/>
      <c r="BU385" s="130"/>
      <c r="CD385" s="130"/>
      <c r="CN385" s="130"/>
      <c r="CX385" s="130"/>
      <c r="DH385" s="130"/>
      <c r="DR385" s="130"/>
      <c r="EB385" s="130"/>
      <c r="EL385" s="130"/>
      <c r="EV385" s="130"/>
      <c r="FF385" s="130"/>
      <c r="FP385" s="130"/>
      <c r="FZ385" s="130"/>
      <c r="GJ385" s="130"/>
      <c r="GT385" s="130"/>
      <c r="HD385" s="130"/>
      <c r="HN385" s="130"/>
      <c r="HX385" s="130"/>
      <c r="IH385" s="130"/>
      <c r="IR385" s="130"/>
    </row>
    <row xmlns:x14ac="http://schemas.microsoft.com/office/spreadsheetml/2009/9/ac" r="386" s="3" customFormat="true" x14ac:dyDescent="0.25">
      <c r="A386" s="402"/>
      <c r="B386" s="130"/>
      <c r="L386" s="130"/>
      <c r="V386" s="130"/>
      <c r="AF386" s="130"/>
      <c r="AP386" s="130"/>
      <c r="AZ386" s="130"/>
      <c r="BJ386" s="130"/>
      <c r="BT386" s="130"/>
      <c r="BU386" s="130"/>
      <c r="CD386" s="130"/>
      <c r="CN386" s="130"/>
      <c r="CX386" s="130"/>
      <c r="DH386" s="130"/>
      <c r="DR386" s="130"/>
      <c r="EB386" s="130"/>
      <c r="EL386" s="130"/>
      <c r="EV386" s="130"/>
      <c r="FF386" s="130"/>
      <c r="FP386" s="130"/>
      <c r="FZ386" s="130"/>
      <c r="GJ386" s="130"/>
      <c r="GT386" s="130"/>
      <c r="HD386" s="130"/>
      <c r="HN386" s="130"/>
      <c r="HX386" s="130"/>
      <c r="IH386" s="130"/>
      <c r="IR386" s="130"/>
    </row>
    <row xmlns:x14ac="http://schemas.microsoft.com/office/spreadsheetml/2009/9/ac" r="387" s="3" customFormat="true" x14ac:dyDescent="0.25">
      <c r="A387" s="402"/>
      <c r="B387" s="130"/>
      <c r="L387" s="130"/>
      <c r="V387" s="130"/>
      <c r="AF387" s="130"/>
      <c r="AP387" s="130"/>
      <c r="AZ387" s="130"/>
      <c r="BJ387" s="130"/>
      <c r="BT387" s="130"/>
      <c r="BU387" s="130"/>
      <c r="CD387" s="130"/>
      <c r="CN387" s="130"/>
      <c r="CX387" s="130"/>
      <c r="DH387" s="130"/>
      <c r="DR387" s="130"/>
      <c r="EB387" s="130"/>
      <c r="EL387" s="130"/>
      <c r="EV387" s="130"/>
      <c r="FF387" s="130"/>
      <c r="FP387" s="130"/>
      <c r="FZ387" s="130"/>
      <c r="GJ387" s="130"/>
      <c r="GT387" s="130"/>
      <c r="HD387" s="130"/>
      <c r="HN387" s="130"/>
      <c r="HX387" s="130"/>
      <c r="IH387" s="130"/>
      <c r="IR387" s="130"/>
    </row>
    <row xmlns:x14ac="http://schemas.microsoft.com/office/spreadsheetml/2009/9/ac" r="388" s="3" customFormat="true" x14ac:dyDescent="0.25">
      <c r="A388" s="402"/>
      <c r="B388" s="130"/>
      <c r="L388" s="130"/>
      <c r="V388" s="130"/>
      <c r="AF388" s="130"/>
      <c r="AP388" s="130"/>
      <c r="AZ388" s="130"/>
      <c r="BJ388" s="130"/>
      <c r="BT388" s="130"/>
      <c r="BU388" s="130"/>
      <c r="CD388" s="130"/>
      <c r="CN388" s="130"/>
      <c r="CX388" s="130"/>
      <c r="DH388" s="130"/>
      <c r="DR388" s="130"/>
      <c r="EB388" s="130"/>
      <c r="EL388" s="130"/>
      <c r="EV388" s="130"/>
      <c r="FF388" s="130"/>
      <c r="FP388" s="130"/>
      <c r="FZ388" s="130"/>
      <c r="GJ388" s="130"/>
      <c r="GT388" s="130"/>
      <c r="HD388" s="130"/>
      <c r="HN388" s="130"/>
      <c r="HX388" s="130"/>
      <c r="IH388" s="130"/>
      <c r="IR388" s="130"/>
    </row>
    <row xmlns:x14ac="http://schemas.microsoft.com/office/spreadsheetml/2009/9/ac" r="389" s="3" customFormat="true" x14ac:dyDescent="0.25">
      <c r="A389" s="402"/>
      <c r="B389" s="130"/>
      <c r="L389" s="130"/>
      <c r="V389" s="130"/>
      <c r="AF389" s="130"/>
      <c r="AP389" s="130"/>
      <c r="AZ389" s="130"/>
      <c r="BJ389" s="130"/>
      <c r="BT389" s="130"/>
      <c r="BU389" s="130"/>
      <c r="CD389" s="130"/>
      <c r="CN389" s="130"/>
      <c r="CX389" s="130"/>
      <c r="DH389" s="130"/>
      <c r="DR389" s="130"/>
      <c r="EB389" s="130"/>
      <c r="EL389" s="130"/>
      <c r="EV389" s="130"/>
      <c r="FF389" s="130"/>
      <c r="FP389" s="130"/>
      <c r="FZ389" s="130"/>
      <c r="GJ389" s="130"/>
      <c r="GT389" s="130"/>
      <c r="HD389" s="130"/>
      <c r="HN389" s="130"/>
      <c r="HX389" s="130"/>
      <c r="IH389" s="130"/>
      <c r="IR389" s="130"/>
    </row>
    <row xmlns:x14ac="http://schemas.microsoft.com/office/spreadsheetml/2009/9/ac" r="390" s="3" customFormat="true" x14ac:dyDescent="0.25">
      <c r="A390" s="402"/>
      <c r="B390" s="130"/>
      <c r="L390" s="130"/>
      <c r="V390" s="130"/>
      <c r="AF390" s="130"/>
      <c r="AP390" s="130"/>
      <c r="AZ390" s="130"/>
      <c r="BJ390" s="130"/>
      <c r="BT390" s="130"/>
      <c r="BU390" s="130"/>
      <c r="CD390" s="130"/>
      <c r="CN390" s="130"/>
      <c r="CX390" s="130"/>
      <c r="DH390" s="130"/>
      <c r="DR390" s="130"/>
      <c r="EB390" s="130"/>
      <c r="EL390" s="130"/>
      <c r="EV390" s="130"/>
      <c r="FF390" s="130"/>
      <c r="FP390" s="130"/>
      <c r="FZ390" s="130"/>
      <c r="GJ390" s="130"/>
      <c r="GT390" s="130"/>
      <c r="HD390" s="130"/>
      <c r="HN390" s="130"/>
      <c r="HX390" s="130"/>
      <c r="IH390" s="130"/>
      <c r="IR390" s="130"/>
    </row>
    <row xmlns:x14ac="http://schemas.microsoft.com/office/spreadsheetml/2009/9/ac" r="391" s="3" customFormat="true" x14ac:dyDescent="0.25">
      <c r="A391" s="402"/>
      <c r="B391" s="130"/>
      <c r="L391" s="130"/>
      <c r="V391" s="130"/>
      <c r="AF391" s="130"/>
      <c r="AP391" s="130"/>
      <c r="AZ391" s="130"/>
      <c r="BJ391" s="130"/>
      <c r="BT391" s="130"/>
      <c r="BU391" s="130"/>
      <c r="CD391" s="130"/>
      <c r="CN391" s="130"/>
      <c r="CX391" s="130"/>
      <c r="DH391" s="130"/>
      <c r="DR391" s="130"/>
      <c r="EB391" s="130"/>
      <c r="EL391" s="130"/>
      <c r="EV391" s="130"/>
      <c r="FF391" s="130"/>
      <c r="FP391" s="130"/>
      <c r="FZ391" s="130"/>
      <c r="GJ391" s="130"/>
      <c r="GT391" s="130"/>
      <c r="HD391" s="130"/>
      <c r="HN391" s="130"/>
      <c r="HX391" s="130"/>
      <c r="IH391" s="130"/>
      <c r="IR391" s="130"/>
    </row>
    <row xmlns:x14ac="http://schemas.microsoft.com/office/spreadsheetml/2009/9/ac" r="392" s="3" customFormat="true" x14ac:dyDescent="0.25">
      <c r="A392" s="402"/>
      <c r="B392" s="130"/>
      <c r="L392" s="130"/>
      <c r="V392" s="130"/>
      <c r="AF392" s="130"/>
      <c r="AP392" s="130"/>
      <c r="AZ392" s="130"/>
      <c r="BJ392" s="130"/>
      <c r="BT392" s="130"/>
      <c r="BU392" s="130"/>
      <c r="CD392" s="130"/>
      <c r="CN392" s="130"/>
      <c r="CX392" s="130"/>
      <c r="DH392" s="130"/>
      <c r="DR392" s="130"/>
      <c r="EB392" s="130"/>
      <c r="EL392" s="130"/>
      <c r="EV392" s="130"/>
      <c r="FF392" s="130"/>
      <c r="FP392" s="130"/>
      <c r="FZ392" s="130"/>
      <c r="GJ392" s="130"/>
      <c r="GT392" s="130"/>
      <c r="HD392" s="130"/>
      <c r="HN392" s="130"/>
      <c r="HX392" s="130"/>
      <c r="IH392" s="130"/>
      <c r="IR392" s="130"/>
    </row>
    <row xmlns:x14ac="http://schemas.microsoft.com/office/spreadsheetml/2009/9/ac" r="393" s="3" customFormat="true" x14ac:dyDescent="0.25">
      <c r="A393" s="402"/>
      <c r="B393" s="130"/>
      <c r="L393" s="130"/>
      <c r="V393" s="130"/>
      <c r="AF393" s="130"/>
      <c r="AP393" s="130"/>
      <c r="AZ393" s="130"/>
      <c r="BJ393" s="130"/>
      <c r="BT393" s="130"/>
      <c r="BU393" s="130"/>
      <c r="CD393" s="130"/>
      <c r="CN393" s="130"/>
      <c r="CX393" s="130"/>
      <c r="DH393" s="130"/>
      <c r="DR393" s="130"/>
      <c r="EB393" s="130"/>
      <c r="EL393" s="130"/>
      <c r="EV393" s="130"/>
      <c r="FF393" s="130"/>
      <c r="FP393" s="130"/>
      <c r="FZ393" s="130"/>
      <c r="GJ393" s="130"/>
      <c r="GT393" s="130"/>
      <c r="HD393" s="130"/>
      <c r="HN393" s="130"/>
      <c r="HX393" s="130"/>
      <c r="IH393" s="130"/>
      <c r="IR393" s="130"/>
    </row>
    <row xmlns:x14ac="http://schemas.microsoft.com/office/spreadsheetml/2009/9/ac" r="394" s="3" customFormat="true" x14ac:dyDescent="0.25">
      <c r="A394" s="402"/>
      <c r="B394" s="130"/>
      <c r="L394" s="130"/>
      <c r="V394" s="130"/>
      <c r="AF394" s="130"/>
      <c r="AP394" s="130"/>
      <c r="AZ394" s="130"/>
      <c r="BJ394" s="130"/>
      <c r="BT394" s="130"/>
      <c r="BU394" s="130"/>
      <c r="CD394" s="130"/>
      <c r="CN394" s="130"/>
      <c r="CX394" s="130"/>
      <c r="DH394" s="130"/>
      <c r="DR394" s="130"/>
      <c r="EB394" s="130"/>
      <c r="EL394" s="130"/>
      <c r="EV394" s="130"/>
      <c r="FF394" s="130"/>
      <c r="FP394" s="130"/>
      <c r="FZ394" s="130"/>
      <c r="GJ394" s="130"/>
      <c r="GT394" s="130"/>
      <c r="HD394" s="130"/>
      <c r="HN394" s="130"/>
      <c r="HX394" s="130"/>
      <c r="IH394" s="130"/>
      <c r="IR394" s="130"/>
    </row>
    <row xmlns:x14ac="http://schemas.microsoft.com/office/spreadsheetml/2009/9/ac" r="395" s="3" customFormat="true" x14ac:dyDescent="0.25">
      <c r="A395" s="402"/>
      <c r="B395" s="130"/>
      <c r="L395" s="130"/>
      <c r="V395" s="130"/>
      <c r="AF395" s="130"/>
      <c r="AP395" s="130"/>
      <c r="AZ395" s="130"/>
      <c r="BJ395" s="130"/>
      <c r="BT395" s="130"/>
      <c r="BU395" s="130"/>
      <c r="CD395" s="130"/>
      <c r="CN395" s="130"/>
      <c r="CX395" s="130"/>
      <c r="DH395" s="130"/>
      <c r="DR395" s="130"/>
      <c r="EB395" s="130"/>
      <c r="EL395" s="130"/>
      <c r="EV395" s="130"/>
      <c r="FF395" s="130"/>
      <c r="FP395" s="130"/>
      <c r="FZ395" s="130"/>
      <c r="GJ395" s="130"/>
      <c r="GT395" s="130"/>
      <c r="HD395" s="130"/>
      <c r="HN395" s="130"/>
      <c r="HX395" s="130"/>
      <c r="IH395" s="130"/>
      <c r="IR395" s="130"/>
    </row>
    <row xmlns:x14ac="http://schemas.microsoft.com/office/spreadsheetml/2009/9/ac" r="396" s="3" customFormat="true" x14ac:dyDescent="0.25">
      <c r="A396" s="402"/>
      <c r="B396" s="130"/>
      <c r="L396" s="130"/>
      <c r="V396" s="130"/>
      <c r="AF396" s="130"/>
      <c r="AP396" s="130"/>
      <c r="AZ396" s="130"/>
      <c r="BJ396" s="130"/>
      <c r="BT396" s="130"/>
      <c r="BU396" s="130"/>
      <c r="CD396" s="130"/>
      <c r="CN396" s="130"/>
      <c r="CX396" s="130"/>
      <c r="DH396" s="130"/>
      <c r="DR396" s="130"/>
      <c r="EB396" s="130"/>
      <c r="EL396" s="130"/>
      <c r="EV396" s="130"/>
      <c r="FF396" s="130"/>
      <c r="FP396" s="130"/>
      <c r="FZ396" s="130"/>
      <c r="GJ396" s="130"/>
      <c r="GT396" s="130"/>
      <c r="HD396" s="130"/>
      <c r="HN396" s="130"/>
      <c r="HX396" s="130"/>
      <c r="IH396" s="130"/>
      <c r="IR396" s="130"/>
    </row>
    <row xmlns:x14ac="http://schemas.microsoft.com/office/spreadsheetml/2009/9/ac" r="397" s="3" customFormat="true" x14ac:dyDescent="0.25">
      <c r="A397" s="402"/>
      <c r="B397" s="130"/>
      <c r="L397" s="130"/>
      <c r="V397" s="130"/>
      <c r="AF397" s="130"/>
      <c r="AP397" s="130"/>
      <c r="AZ397" s="130"/>
      <c r="BJ397" s="130"/>
      <c r="BT397" s="130"/>
      <c r="BU397" s="130"/>
      <c r="CD397" s="130"/>
      <c r="CN397" s="130"/>
      <c r="CX397" s="130"/>
      <c r="DH397" s="130"/>
      <c r="DR397" s="130"/>
      <c r="EB397" s="130"/>
      <c r="EL397" s="130"/>
      <c r="EV397" s="130"/>
      <c r="FF397" s="130"/>
      <c r="FP397" s="130"/>
      <c r="FZ397" s="130"/>
      <c r="GJ397" s="130"/>
      <c r="GT397" s="130"/>
      <c r="HD397" s="130"/>
      <c r="HN397" s="130"/>
      <c r="HX397" s="130"/>
      <c r="IH397" s="130"/>
      <c r="IR397" s="130"/>
    </row>
    <row xmlns:x14ac="http://schemas.microsoft.com/office/spreadsheetml/2009/9/ac" r="398" s="3" customFormat="true" x14ac:dyDescent="0.25">
      <c r="A398" s="402"/>
      <c r="B398" s="130"/>
      <c r="L398" s="130"/>
      <c r="V398" s="130"/>
      <c r="AF398" s="130"/>
      <c r="AP398" s="130"/>
      <c r="AZ398" s="130"/>
      <c r="BJ398" s="130"/>
      <c r="BT398" s="130"/>
      <c r="BU398" s="130"/>
      <c r="CD398" s="130"/>
      <c r="CN398" s="130"/>
      <c r="CX398" s="130"/>
      <c r="DH398" s="130"/>
      <c r="DR398" s="130"/>
      <c r="EB398" s="130"/>
      <c r="EL398" s="130"/>
      <c r="EV398" s="130"/>
      <c r="FF398" s="130"/>
      <c r="FP398" s="130"/>
      <c r="FZ398" s="130"/>
      <c r="GJ398" s="130"/>
      <c r="GT398" s="130"/>
      <c r="HD398" s="130"/>
      <c r="HN398" s="130"/>
      <c r="HX398" s="130"/>
      <c r="IH398" s="130"/>
      <c r="IR398" s="130"/>
    </row>
    <row xmlns:x14ac="http://schemas.microsoft.com/office/spreadsheetml/2009/9/ac" r="399" s="3" customFormat="true" x14ac:dyDescent="0.25">
      <c r="A399" s="402"/>
      <c r="B399" s="130"/>
      <c r="L399" s="130"/>
      <c r="V399" s="130"/>
      <c r="AF399" s="130"/>
      <c r="AP399" s="130"/>
      <c r="AZ399" s="130"/>
      <c r="BJ399" s="130"/>
      <c r="BT399" s="130"/>
      <c r="BU399" s="130"/>
      <c r="CD399" s="130"/>
      <c r="CN399" s="130"/>
      <c r="CX399" s="130"/>
      <c r="DH399" s="130"/>
      <c r="DR399" s="130"/>
      <c r="EB399" s="130"/>
      <c r="EL399" s="130"/>
      <c r="EV399" s="130"/>
      <c r="FF399" s="130"/>
      <c r="FP399" s="130"/>
      <c r="FZ399" s="130"/>
      <c r="GJ399" s="130"/>
      <c r="GT399" s="130"/>
      <c r="HD399" s="130"/>
      <c r="HN399" s="130"/>
      <c r="HX399" s="130"/>
      <c r="IH399" s="130"/>
      <c r="IR399" s="130"/>
    </row>
    <row xmlns:x14ac="http://schemas.microsoft.com/office/spreadsheetml/2009/9/ac" r="400" s="3" customFormat="true" x14ac:dyDescent="0.25">
      <c r="A400" s="402"/>
      <c r="B400" s="130"/>
      <c r="L400" s="130"/>
      <c r="V400" s="130"/>
      <c r="AF400" s="130"/>
      <c r="AP400" s="130"/>
      <c r="AZ400" s="130"/>
      <c r="BJ400" s="130"/>
      <c r="BT400" s="130"/>
      <c r="BU400" s="130"/>
      <c r="CD400" s="130"/>
      <c r="CN400" s="130"/>
      <c r="CX400" s="130"/>
      <c r="DH400" s="130"/>
      <c r="DR400" s="130"/>
      <c r="EB400" s="130"/>
      <c r="EL400" s="130"/>
      <c r="EV400" s="130"/>
      <c r="FF400" s="130"/>
      <c r="FP400" s="130"/>
      <c r="FZ400" s="130"/>
      <c r="GJ400" s="130"/>
      <c r="GT400" s="130"/>
      <c r="HD400" s="130"/>
      <c r="HN400" s="130"/>
      <c r="HX400" s="130"/>
      <c r="IH400" s="130"/>
      <c r="IR400" s="130"/>
    </row>
    <row xmlns:x14ac="http://schemas.microsoft.com/office/spreadsheetml/2009/9/ac" r="401" s="3" customFormat="true" x14ac:dyDescent="0.25">
      <c r="A401" s="402"/>
      <c r="B401" s="130"/>
      <c r="L401" s="130"/>
      <c r="V401" s="130"/>
      <c r="AF401" s="130"/>
      <c r="AP401" s="130"/>
      <c r="AZ401" s="130"/>
      <c r="BJ401" s="130"/>
      <c r="BT401" s="130"/>
      <c r="BU401" s="130"/>
      <c r="CD401" s="130"/>
      <c r="CN401" s="130"/>
      <c r="CX401" s="130"/>
      <c r="DH401" s="130"/>
      <c r="DR401" s="130"/>
      <c r="EB401" s="130"/>
      <c r="EL401" s="130"/>
      <c r="EV401" s="130"/>
      <c r="FF401" s="130"/>
      <c r="FP401" s="130"/>
      <c r="FZ401" s="130"/>
      <c r="GJ401" s="130"/>
      <c r="GT401" s="130"/>
      <c r="HD401" s="130"/>
      <c r="HN401" s="130"/>
      <c r="HX401" s="130"/>
      <c r="IH401" s="130"/>
      <c r="IR401" s="130"/>
    </row>
    <row xmlns:x14ac="http://schemas.microsoft.com/office/spreadsheetml/2009/9/ac" r="402" s="3" customFormat="true" x14ac:dyDescent="0.25">
      <c r="A402" s="402"/>
      <c r="B402" s="130"/>
      <c r="L402" s="130"/>
      <c r="V402" s="130"/>
      <c r="AF402" s="130"/>
      <c r="AP402" s="130"/>
      <c r="AZ402" s="130"/>
      <c r="BJ402" s="130"/>
      <c r="BT402" s="130"/>
      <c r="BU402" s="130"/>
      <c r="CD402" s="130"/>
      <c r="CN402" s="130"/>
      <c r="CX402" s="130"/>
      <c r="DH402" s="130"/>
      <c r="DR402" s="130"/>
      <c r="EB402" s="130"/>
      <c r="EL402" s="130"/>
      <c r="EV402" s="130"/>
      <c r="FF402" s="130"/>
      <c r="FP402" s="130"/>
      <c r="FZ402" s="130"/>
      <c r="GJ402" s="130"/>
      <c r="GT402" s="130"/>
      <c r="HD402" s="130"/>
      <c r="HN402" s="130"/>
      <c r="HX402" s="130"/>
      <c r="IH402" s="130"/>
      <c r="IR402" s="130"/>
    </row>
    <row xmlns:x14ac="http://schemas.microsoft.com/office/spreadsheetml/2009/9/ac" r="403" s="3" customFormat="true" x14ac:dyDescent="0.25">
      <c r="A403" s="402"/>
      <c r="B403" s="130"/>
      <c r="L403" s="130"/>
      <c r="V403" s="130"/>
      <c r="AF403" s="130"/>
      <c r="AP403" s="130"/>
      <c r="AZ403" s="130"/>
      <c r="BJ403" s="130"/>
      <c r="BT403" s="130"/>
      <c r="BU403" s="130"/>
      <c r="CD403" s="130"/>
      <c r="CN403" s="130"/>
      <c r="CX403" s="130"/>
      <c r="DH403" s="130"/>
      <c r="DR403" s="130"/>
      <c r="EB403" s="130"/>
      <c r="EL403" s="130"/>
      <c r="EV403" s="130"/>
      <c r="FF403" s="130"/>
      <c r="FP403" s="130"/>
      <c r="FZ403" s="130"/>
      <c r="GJ403" s="130"/>
      <c r="GT403" s="130"/>
      <c r="HD403" s="130"/>
      <c r="HN403" s="130"/>
      <c r="HX403" s="130"/>
      <c r="IH403" s="130"/>
      <c r="IR403" s="130"/>
    </row>
    <row xmlns:x14ac="http://schemas.microsoft.com/office/spreadsheetml/2009/9/ac" r="404" s="3" customFormat="true" x14ac:dyDescent="0.25">
      <c r="A404" s="402"/>
      <c r="B404" s="130"/>
      <c r="L404" s="130"/>
      <c r="V404" s="130"/>
      <c r="AF404" s="130"/>
      <c r="AP404" s="130"/>
      <c r="AZ404" s="130"/>
      <c r="BJ404" s="130"/>
      <c r="BT404" s="130"/>
      <c r="BU404" s="130"/>
      <c r="CD404" s="130"/>
      <c r="CN404" s="130"/>
      <c r="CX404" s="130"/>
      <c r="DH404" s="130"/>
      <c r="DR404" s="130"/>
      <c r="EB404" s="130"/>
      <c r="EL404" s="130"/>
      <c r="EV404" s="130"/>
      <c r="FF404" s="130"/>
      <c r="FP404" s="130"/>
      <c r="FZ404" s="130"/>
      <c r="GJ404" s="130"/>
      <c r="GT404" s="130"/>
      <c r="HD404" s="130"/>
      <c r="HN404" s="130"/>
      <c r="HX404" s="130"/>
      <c r="IH404" s="130"/>
      <c r="IR404" s="130"/>
    </row>
    <row xmlns:x14ac="http://schemas.microsoft.com/office/spreadsheetml/2009/9/ac" r="405" s="3" customFormat="true" x14ac:dyDescent="0.25">
      <c r="A405" s="402"/>
      <c r="B405" s="130"/>
      <c r="L405" s="130"/>
      <c r="V405" s="130"/>
      <c r="AF405" s="130"/>
      <c r="AP405" s="130"/>
      <c r="AZ405" s="130"/>
      <c r="BJ405" s="130"/>
      <c r="BT405" s="130"/>
      <c r="BU405" s="130"/>
      <c r="CD405" s="130"/>
      <c r="CN405" s="130"/>
      <c r="CX405" s="130"/>
      <c r="DH405" s="130"/>
      <c r="DR405" s="130"/>
      <c r="EB405" s="130"/>
      <c r="EL405" s="130"/>
      <c r="EV405" s="130"/>
      <c r="FF405" s="130"/>
      <c r="FP405" s="130"/>
      <c r="FZ405" s="130"/>
      <c r="GJ405" s="130"/>
      <c r="GT405" s="130"/>
      <c r="HD405" s="130"/>
      <c r="HN405" s="130"/>
      <c r="HX405" s="130"/>
      <c r="IH405" s="130"/>
      <c r="IR405" s="130"/>
    </row>
    <row xmlns:x14ac="http://schemas.microsoft.com/office/spreadsheetml/2009/9/ac" r="406" s="3" customFormat="true" x14ac:dyDescent="0.25">
      <c r="A406" s="402"/>
      <c r="B406" s="130"/>
      <c r="L406" s="130"/>
      <c r="V406" s="130"/>
      <c r="AF406" s="130"/>
      <c r="AP406" s="130"/>
      <c r="AZ406" s="130"/>
      <c r="BJ406" s="130"/>
      <c r="BT406" s="130"/>
      <c r="BU406" s="130"/>
      <c r="CD406" s="130"/>
      <c r="CN406" s="130"/>
      <c r="CX406" s="130"/>
      <c r="DH406" s="130"/>
      <c r="DR406" s="130"/>
      <c r="EB406" s="130"/>
      <c r="EL406" s="130"/>
      <c r="EV406" s="130"/>
      <c r="FF406" s="130"/>
      <c r="FP406" s="130"/>
      <c r="FZ406" s="130"/>
      <c r="GJ406" s="130"/>
      <c r="GT406" s="130"/>
      <c r="HD406" s="130"/>
      <c r="HN406" s="130"/>
      <c r="HX406" s="130"/>
      <c r="IH406" s="130"/>
      <c r="IR406" s="130"/>
    </row>
    <row xmlns:x14ac="http://schemas.microsoft.com/office/spreadsheetml/2009/9/ac" r="407" s="3" customFormat="true" x14ac:dyDescent="0.25">
      <c r="A407" s="402"/>
      <c r="B407" s="130"/>
      <c r="L407" s="130"/>
      <c r="V407" s="130"/>
      <c r="AF407" s="130"/>
      <c r="AP407" s="130"/>
      <c r="AZ407" s="130"/>
      <c r="BJ407" s="130"/>
      <c r="BT407" s="130"/>
      <c r="BU407" s="130"/>
      <c r="CD407" s="130"/>
      <c r="CN407" s="130"/>
      <c r="CX407" s="130"/>
      <c r="DH407" s="130"/>
      <c r="DR407" s="130"/>
      <c r="EB407" s="130"/>
      <c r="EL407" s="130"/>
      <c r="EV407" s="130"/>
      <c r="FF407" s="130"/>
      <c r="FP407" s="130"/>
      <c r="FZ407" s="130"/>
      <c r="GJ407" s="130"/>
      <c r="GT407" s="130"/>
      <c r="HD407" s="130"/>
      <c r="HN407" s="130"/>
      <c r="HX407" s="130"/>
      <c r="IH407" s="130"/>
      <c r="IR407" s="130"/>
    </row>
    <row xmlns:x14ac="http://schemas.microsoft.com/office/spreadsheetml/2009/9/ac" r="408" s="3" customFormat="true" x14ac:dyDescent="0.25">
      <c r="A408" s="402"/>
      <c r="B408" s="130"/>
      <c r="L408" s="130"/>
      <c r="V408" s="130"/>
      <c r="AF408" s="130"/>
      <c r="AP408" s="130"/>
      <c r="AZ408" s="130"/>
      <c r="BJ408" s="130"/>
      <c r="BT408" s="130"/>
      <c r="BU408" s="130"/>
      <c r="CD408" s="130"/>
      <c r="CN408" s="130"/>
      <c r="CX408" s="130"/>
      <c r="DH408" s="130"/>
      <c r="DR408" s="130"/>
      <c r="EB408" s="130"/>
      <c r="EL408" s="130"/>
      <c r="EV408" s="130"/>
      <c r="FF408" s="130"/>
      <c r="FP408" s="130"/>
      <c r="FZ408" s="130"/>
      <c r="GJ408" s="130"/>
      <c r="GT408" s="130"/>
      <c r="HD408" s="130"/>
      <c r="HN408" s="130"/>
      <c r="HX408" s="130"/>
      <c r="IH408" s="130"/>
      <c r="IR408" s="130"/>
    </row>
    <row xmlns:x14ac="http://schemas.microsoft.com/office/spreadsheetml/2009/9/ac" r="409" s="3" customFormat="true" x14ac:dyDescent="0.25">
      <c r="A409" s="402"/>
      <c r="B409" s="130"/>
      <c r="L409" s="130"/>
      <c r="V409" s="130"/>
      <c r="AF409" s="130"/>
      <c r="AP409" s="130"/>
      <c r="AZ409" s="130"/>
      <c r="BJ409" s="130"/>
      <c r="BT409" s="130"/>
      <c r="BU409" s="130"/>
      <c r="CD409" s="130"/>
      <c r="CN409" s="130"/>
      <c r="CX409" s="130"/>
      <c r="DH409" s="130"/>
      <c r="DR409" s="130"/>
      <c r="EB409" s="130"/>
      <c r="EL409" s="130"/>
      <c r="EV409" s="130"/>
      <c r="FF409" s="130"/>
      <c r="FP409" s="130"/>
      <c r="FZ409" s="130"/>
      <c r="GJ409" s="130"/>
      <c r="GT409" s="130"/>
      <c r="HD409" s="130"/>
      <c r="HN409" s="130"/>
      <c r="HX409" s="130"/>
      <c r="IH409" s="130"/>
      <c r="IR409" s="130"/>
    </row>
    <row xmlns:x14ac="http://schemas.microsoft.com/office/spreadsheetml/2009/9/ac" r="410" s="3" customFormat="true" x14ac:dyDescent="0.25">
      <c r="A410" s="402"/>
      <c r="B410" s="130"/>
      <c r="L410" s="130"/>
      <c r="V410" s="130"/>
      <c r="AF410" s="130"/>
      <c r="AP410" s="130"/>
      <c r="AZ410" s="130"/>
      <c r="BJ410" s="130"/>
      <c r="BT410" s="130"/>
      <c r="BU410" s="130"/>
      <c r="CD410" s="130"/>
      <c r="CN410" s="130"/>
      <c r="CX410" s="130"/>
      <c r="DH410" s="130"/>
      <c r="DR410" s="130"/>
      <c r="EB410" s="130"/>
      <c r="EL410" s="130"/>
      <c r="EV410" s="130"/>
      <c r="FF410" s="130"/>
      <c r="FP410" s="130"/>
      <c r="FZ410" s="130"/>
      <c r="GJ410" s="130"/>
      <c r="GT410" s="130"/>
      <c r="HD410" s="130"/>
      <c r="HN410" s="130"/>
      <c r="HX410" s="130"/>
      <c r="IH410" s="130"/>
      <c r="IR410" s="130"/>
    </row>
    <row xmlns:x14ac="http://schemas.microsoft.com/office/spreadsheetml/2009/9/ac" r="411" s="3" customFormat="true" x14ac:dyDescent="0.25">
      <c r="A411" s="402"/>
      <c r="B411" s="130"/>
      <c r="L411" s="130"/>
      <c r="V411" s="130"/>
      <c r="AF411" s="130"/>
      <c r="AP411" s="130"/>
      <c r="AZ411" s="130"/>
      <c r="BJ411" s="130"/>
      <c r="BT411" s="130"/>
      <c r="BU411" s="130"/>
      <c r="CD411" s="130"/>
      <c r="CN411" s="130"/>
      <c r="CX411" s="130"/>
      <c r="DH411" s="130"/>
      <c r="DR411" s="130"/>
      <c r="EB411" s="130"/>
      <c r="EL411" s="130"/>
      <c r="EV411" s="130"/>
      <c r="FF411" s="130"/>
      <c r="FP411" s="130"/>
      <c r="FZ411" s="130"/>
      <c r="GJ411" s="130"/>
      <c r="GT411" s="130"/>
      <c r="HD411" s="130"/>
      <c r="HN411" s="130"/>
      <c r="HX411" s="130"/>
      <c r="IH411" s="130"/>
      <c r="IR411" s="130"/>
    </row>
    <row xmlns:x14ac="http://schemas.microsoft.com/office/spreadsheetml/2009/9/ac" r="412" s="3" customFormat="true" x14ac:dyDescent="0.25">
      <c r="A412" s="402"/>
      <c r="B412" s="130"/>
      <c r="L412" s="130"/>
      <c r="V412" s="130"/>
      <c r="AF412" s="130"/>
      <c r="AP412" s="130"/>
      <c r="AZ412" s="130"/>
      <c r="BJ412" s="130"/>
      <c r="BT412" s="130"/>
      <c r="BU412" s="130"/>
      <c r="CD412" s="130"/>
      <c r="CN412" s="130"/>
      <c r="CX412" s="130"/>
      <c r="DH412" s="130"/>
      <c r="DR412" s="130"/>
      <c r="EB412" s="130"/>
      <c r="EL412" s="130"/>
      <c r="EV412" s="130"/>
      <c r="FF412" s="130"/>
      <c r="FP412" s="130"/>
      <c r="FZ412" s="130"/>
      <c r="GJ412" s="130"/>
      <c r="GT412" s="130"/>
      <c r="HD412" s="130"/>
      <c r="HN412" s="130"/>
      <c r="HX412" s="130"/>
      <c r="IH412" s="130"/>
      <c r="IR412" s="130"/>
    </row>
    <row xmlns:x14ac="http://schemas.microsoft.com/office/spreadsheetml/2009/9/ac" r="413" s="3" customFormat="true" x14ac:dyDescent="0.25">
      <c r="A413" s="402"/>
      <c r="B413" s="130"/>
      <c r="L413" s="130"/>
      <c r="V413" s="130"/>
      <c r="AF413" s="130"/>
      <c r="AP413" s="130"/>
      <c r="AZ413" s="130"/>
      <c r="BJ413" s="130"/>
      <c r="BT413" s="130"/>
      <c r="BU413" s="130"/>
      <c r="CD413" s="130"/>
      <c r="CN413" s="130"/>
      <c r="CX413" s="130"/>
      <c r="DH413" s="130"/>
      <c r="DR413" s="130"/>
      <c r="EB413" s="130"/>
      <c r="EL413" s="130"/>
      <c r="EV413" s="130"/>
      <c r="FF413" s="130"/>
      <c r="FP413" s="130"/>
      <c r="FZ413" s="130"/>
      <c r="GJ413" s="130"/>
      <c r="GT413" s="130"/>
      <c r="HD413" s="130"/>
      <c r="HN413" s="130"/>
      <c r="HX413" s="130"/>
      <c r="IH413" s="130"/>
      <c r="IR413" s="130"/>
    </row>
    <row xmlns:x14ac="http://schemas.microsoft.com/office/spreadsheetml/2009/9/ac" r="414" s="3" customFormat="true" x14ac:dyDescent="0.25">
      <c r="A414" s="402"/>
      <c r="B414" s="130"/>
      <c r="L414" s="130"/>
      <c r="V414" s="130"/>
      <c r="AF414" s="130"/>
      <c r="AP414" s="130"/>
      <c r="AZ414" s="130"/>
      <c r="BJ414" s="130"/>
      <c r="BT414" s="130"/>
      <c r="BU414" s="130"/>
      <c r="CD414" s="130"/>
      <c r="CN414" s="130"/>
      <c r="CX414" s="130"/>
      <c r="DH414" s="130"/>
      <c r="DR414" s="130"/>
      <c r="EB414" s="130"/>
      <c r="EL414" s="130"/>
      <c r="EV414" s="130"/>
      <c r="FF414" s="130"/>
      <c r="FP414" s="130"/>
      <c r="FZ414" s="130"/>
      <c r="GJ414" s="130"/>
      <c r="GT414" s="130"/>
      <c r="HD414" s="130"/>
      <c r="HN414" s="130"/>
      <c r="HX414" s="130"/>
      <c r="IH414" s="130"/>
      <c r="IR414" s="130"/>
    </row>
    <row xmlns:x14ac="http://schemas.microsoft.com/office/spreadsheetml/2009/9/ac" r="415" s="3" customFormat="true" x14ac:dyDescent="0.25">
      <c r="A415" s="402"/>
      <c r="B415" s="130"/>
      <c r="L415" s="130"/>
      <c r="V415" s="130"/>
      <c r="AF415" s="130"/>
      <c r="AP415" s="130"/>
      <c r="AZ415" s="130"/>
      <c r="BJ415" s="130"/>
      <c r="BT415" s="130"/>
      <c r="BU415" s="130"/>
      <c r="CD415" s="130"/>
      <c r="CN415" s="130"/>
      <c r="CX415" s="130"/>
      <c r="DH415" s="130"/>
      <c r="DR415" s="130"/>
      <c r="EB415" s="130"/>
      <c r="EL415" s="130"/>
      <c r="EV415" s="130"/>
      <c r="FF415" s="130"/>
      <c r="FP415" s="130"/>
      <c r="FZ415" s="130"/>
      <c r="GJ415" s="130"/>
      <c r="GT415" s="130"/>
      <c r="HD415" s="130"/>
      <c r="HN415" s="130"/>
      <c r="HX415" s="130"/>
      <c r="IH415" s="130"/>
      <c r="IR415" s="130"/>
    </row>
    <row xmlns:x14ac="http://schemas.microsoft.com/office/spreadsheetml/2009/9/ac" r="416" s="3" customFormat="true" x14ac:dyDescent="0.25">
      <c r="A416" s="402"/>
      <c r="B416" s="130"/>
      <c r="L416" s="130"/>
      <c r="V416" s="130"/>
      <c r="AF416" s="130"/>
      <c r="AP416" s="130"/>
      <c r="AZ416" s="130"/>
      <c r="BJ416" s="130"/>
      <c r="BT416" s="130"/>
      <c r="BU416" s="130"/>
      <c r="CD416" s="130"/>
      <c r="CN416" s="130"/>
      <c r="CX416" s="130"/>
      <c r="DH416" s="130"/>
      <c r="DR416" s="130"/>
      <c r="EB416" s="130"/>
      <c r="EL416" s="130"/>
      <c r="EV416" s="130"/>
      <c r="FF416" s="130"/>
      <c r="FP416" s="130"/>
      <c r="FZ416" s="130"/>
      <c r="GJ416" s="130"/>
      <c r="GT416" s="130"/>
      <c r="HD416" s="130"/>
      <c r="HN416" s="130"/>
      <c r="HX416" s="130"/>
      <c r="IH416" s="130"/>
      <c r="IR416" s="130"/>
    </row>
    <row xmlns:x14ac="http://schemas.microsoft.com/office/spreadsheetml/2009/9/ac" r="417" s="3" customFormat="true" x14ac:dyDescent="0.25">
      <c r="A417" s="402"/>
      <c r="B417" s="130"/>
      <c r="L417" s="130"/>
      <c r="V417" s="130"/>
      <c r="AF417" s="130"/>
      <c r="AP417" s="130"/>
      <c r="AZ417" s="130"/>
      <c r="BJ417" s="130"/>
      <c r="BT417" s="130"/>
      <c r="BU417" s="130"/>
      <c r="CD417" s="130"/>
      <c r="CN417" s="130"/>
      <c r="CX417" s="130"/>
      <c r="DH417" s="130"/>
      <c r="DR417" s="130"/>
      <c r="EB417" s="130"/>
      <c r="EL417" s="130"/>
      <c r="EV417" s="130"/>
      <c r="FF417" s="130"/>
      <c r="FP417" s="130"/>
      <c r="FZ417" s="130"/>
      <c r="GJ417" s="130"/>
      <c r="GT417" s="130"/>
      <c r="HD417" s="130"/>
      <c r="HN417" s="130"/>
      <c r="HX417" s="130"/>
      <c r="IH417" s="130"/>
      <c r="IR417" s="130"/>
    </row>
    <row xmlns:x14ac="http://schemas.microsoft.com/office/spreadsheetml/2009/9/ac" r="418" s="3" customFormat="true" x14ac:dyDescent="0.25">
      <c r="A418" s="402"/>
      <c r="B418" s="130"/>
      <c r="L418" s="130"/>
      <c r="V418" s="130"/>
      <c r="AF418" s="130"/>
      <c r="AP418" s="130"/>
      <c r="AZ418" s="130"/>
      <c r="BJ418" s="130"/>
      <c r="BT418" s="130"/>
      <c r="BU418" s="130"/>
      <c r="CD418" s="130"/>
      <c r="CN418" s="130"/>
      <c r="CX418" s="130"/>
      <c r="DH418" s="130"/>
      <c r="DR418" s="130"/>
      <c r="EB418" s="130"/>
      <c r="EL418" s="130"/>
      <c r="EV418" s="130"/>
      <c r="FF418" s="130"/>
      <c r="FP418" s="130"/>
      <c r="FZ418" s="130"/>
      <c r="GJ418" s="130"/>
      <c r="GT418" s="130"/>
      <c r="HD418" s="130"/>
      <c r="HN418" s="130"/>
      <c r="HX418" s="130"/>
      <c r="IH418" s="130"/>
      <c r="IR418" s="130"/>
    </row>
    <row xmlns:x14ac="http://schemas.microsoft.com/office/spreadsheetml/2009/9/ac" r="419" s="3" customFormat="true" x14ac:dyDescent="0.25">
      <c r="A419" s="402"/>
      <c r="B419" s="130"/>
      <c r="L419" s="130"/>
      <c r="V419" s="130"/>
      <c r="AF419" s="130"/>
      <c r="AP419" s="130"/>
      <c r="AZ419" s="130"/>
      <c r="BJ419" s="130"/>
      <c r="BT419" s="130"/>
      <c r="BU419" s="130"/>
      <c r="CD419" s="130"/>
      <c r="CN419" s="130"/>
      <c r="CX419" s="130"/>
      <c r="DH419" s="130"/>
      <c r="DR419" s="130"/>
      <c r="EB419" s="130"/>
      <c r="EL419" s="130"/>
      <c r="EV419" s="130"/>
      <c r="FF419" s="130"/>
      <c r="FP419" s="130"/>
      <c r="FZ419" s="130"/>
      <c r="GJ419" s="130"/>
      <c r="GT419" s="130"/>
      <c r="HD419" s="130"/>
      <c r="HN419" s="130"/>
      <c r="HX419" s="130"/>
      <c r="IH419" s="130"/>
      <c r="IR419" s="130"/>
    </row>
    <row xmlns:x14ac="http://schemas.microsoft.com/office/spreadsheetml/2009/9/ac" r="420" s="3" customFormat="true" x14ac:dyDescent="0.25">
      <c r="A420" s="402"/>
      <c r="B420" s="130"/>
      <c r="L420" s="130"/>
      <c r="V420" s="130"/>
      <c r="AF420" s="130"/>
      <c r="AP420" s="130"/>
      <c r="AZ420" s="130"/>
      <c r="BJ420" s="130"/>
      <c r="BT420" s="130"/>
      <c r="BU420" s="130"/>
      <c r="CD420" s="130"/>
      <c r="CN420" s="130"/>
      <c r="CX420" s="130"/>
      <c r="DH420" s="130"/>
      <c r="DR420" s="130"/>
      <c r="EB420" s="130"/>
      <c r="EL420" s="130"/>
      <c r="EV420" s="130"/>
      <c r="FF420" s="130"/>
      <c r="FP420" s="130"/>
      <c r="FZ420" s="130"/>
      <c r="GJ420" s="130"/>
      <c r="GT420" s="130"/>
      <c r="HD420" s="130"/>
      <c r="HN420" s="130"/>
      <c r="HX420" s="130"/>
      <c r="IH420" s="130"/>
      <c r="IR420" s="130"/>
    </row>
    <row xmlns:x14ac="http://schemas.microsoft.com/office/spreadsheetml/2009/9/ac" r="421" s="3" customFormat="true" x14ac:dyDescent="0.25">
      <c r="A421" s="402"/>
      <c r="B421" s="130"/>
      <c r="L421" s="130"/>
      <c r="V421" s="130"/>
      <c r="AF421" s="130"/>
      <c r="AP421" s="130"/>
      <c r="AZ421" s="130"/>
      <c r="BJ421" s="130"/>
      <c r="BT421" s="130"/>
      <c r="BU421" s="130"/>
      <c r="CD421" s="130"/>
      <c r="CN421" s="130"/>
      <c r="CX421" s="130"/>
      <c r="DH421" s="130"/>
      <c r="DR421" s="130"/>
      <c r="EB421" s="130"/>
      <c r="EL421" s="130"/>
      <c r="EV421" s="130"/>
      <c r="FF421" s="130"/>
      <c r="FP421" s="130"/>
      <c r="FZ421" s="130"/>
      <c r="GJ421" s="130"/>
      <c r="GT421" s="130"/>
      <c r="HD421" s="130"/>
      <c r="HN421" s="130"/>
      <c r="HX421" s="130"/>
      <c r="IH421" s="130"/>
      <c r="IR421" s="130"/>
    </row>
    <row xmlns:x14ac="http://schemas.microsoft.com/office/spreadsheetml/2009/9/ac" r="422" s="3" customFormat="true" x14ac:dyDescent="0.25">
      <c r="A422" s="402"/>
      <c r="B422" s="130"/>
      <c r="L422" s="130"/>
      <c r="V422" s="130"/>
      <c r="AF422" s="130"/>
      <c r="AP422" s="130"/>
      <c r="AZ422" s="130"/>
      <c r="BJ422" s="130"/>
      <c r="BT422" s="130"/>
      <c r="BU422" s="130"/>
      <c r="CD422" s="130"/>
      <c r="CN422" s="130"/>
      <c r="CX422" s="130"/>
      <c r="DH422" s="130"/>
      <c r="DR422" s="130"/>
      <c r="EB422" s="130"/>
      <c r="EL422" s="130"/>
      <c r="EV422" s="130"/>
      <c r="FF422" s="130"/>
      <c r="FP422" s="130"/>
      <c r="FZ422" s="130"/>
      <c r="GJ422" s="130"/>
      <c r="GT422" s="130"/>
      <c r="HD422" s="130"/>
      <c r="HN422" s="130"/>
      <c r="HX422" s="130"/>
      <c r="IH422" s="130"/>
      <c r="IR422" s="130"/>
    </row>
    <row xmlns:x14ac="http://schemas.microsoft.com/office/spreadsheetml/2009/9/ac" r="423" s="3" customFormat="true" x14ac:dyDescent="0.25">
      <c r="A423" s="402"/>
      <c r="B423" s="130"/>
      <c r="L423" s="130"/>
      <c r="V423" s="130"/>
      <c r="AF423" s="130"/>
      <c r="AP423" s="130"/>
      <c r="AZ423" s="130"/>
      <c r="BJ423" s="130"/>
      <c r="BT423" s="130"/>
      <c r="BU423" s="130"/>
      <c r="CD423" s="130"/>
      <c r="CN423" s="130"/>
      <c r="CX423" s="130"/>
      <c r="DH423" s="130"/>
      <c r="DR423" s="130"/>
      <c r="EB423" s="130"/>
      <c r="EL423" s="130"/>
      <c r="EV423" s="130"/>
      <c r="FF423" s="130"/>
      <c r="FP423" s="130"/>
      <c r="FZ423" s="130"/>
      <c r="GJ423" s="130"/>
      <c r="GT423" s="130"/>
      <c r="HD423" s="130"/>
      <c r="HN423" s="130"/>
      <c r="HX423" s="130"/>
      <c r="IH423" s="130"/>
      <c r="IR423" s="130"/>
    </row>
    <row xmlns:x14ac="http://schemas.microsoft.com/office/spreadsheetml/2009/9/ac" r="424" s="3" customFormat="true" x14ac:dyDescent="0.25">
      <c r="A424" s="402"/>
      <c r="B424" s="130"/>
      <c r="L424" s="130"/>
      <c r="V424" s="130"/>
      <c r="AF424" s="130"/>
      <c r="AP424" s="130"/>
      <c r="AZ424" s="130"/>
      <c r="BJ424" s="130"/>
      <c r="BT424" s="130"/>
      <c r="BU424" s="130"/>
      <c r="CD424" s="130"/>
      <c r="CN424" s="130"/>
      <c r="CX424" s="130"/>
      <c r="DH424" s="130"/>
      <c r="DR424" s="130"/>
      <c r="EB424" s="130"/>
      <c r="EL424" s="130"/>
      <c r="EV424" s="130"/>
      <c r="FF424" s="130"/>
      <c r="FP424" s="130"/>
      <c r="FZ424" s="130"/>
      <c r="GJ424" s="130"/>
      <c r="GT424" s="130"/>
      <c r="HD424" s="130"/>
      <c r="HN424" s="130"/>
      <c r="HX424" s="130"/>
      <c r="IH424" s="130"/>
      <c r="IR424" s="130"/>
    </row>
    <row xmlns:x14ac="http://schemas.microsoft.com/office/spreadsheetml/2009/9/ac" r="425" s="3" customFormat="true" x14ac:dyDescent="0.25">
      <c r="A425" s="402"/>
      <c r="B425" s="130"/>
      <c r="L425" s="130"/>
      <c r="V425" s="130"/>
      <c r="AF425" s="130"/>
      <c r="AP425" s="130"/>
      <c r="AZ425" s="130"/>
      <c r="BJ425" s="130"/>
      <c r="BT425" s="130"/>
      <c r="BU425" s="130"/>
      <c r="CD425" s="130"/>
      <c r="CN425" s="130"/>
      <c r="CX425" s="130"/>
      <c r="DH425" s="130"/>
      <c r="DR425" s="130"/>
      <c r="EB425" s="130"/>
      <c r="EL425" s="130"/>
      <c r="EV425" s="130"/>
      <c r="FF425" s="130"/>
      <c r="FP425" s="130"/>
      <c r="FZ425" s="130"/>
      <c r="GJ425" s="130"/>
      <c r="GT425" s="130"/>
      <c r="HD425" s="130"/>
      <c r="HN425" s="130"/>
      <c r="HX425" s="130"/>
      <c r="IH425" s="130"/>
      <c r="IR425" s="130"/>
    </row>
    <row xmlns:x14ac="http://schemas.microsoft.com/office/spreadsheetml/2009/9/ac" r="426" s="3" customFormat="true" x14ac:dyDescent="0.25">
      <c r="A426" s="402"/>
      <c r="B426" s="130"/>
      <c r="L426" s="130"/>
      <c r="V426" s="130"/>
      <c r="AF426" s="130"/>
      <c r="AP426" s="130"/>
      <c r="AZ426" s="130"/>
      <c r="BJ426" s="130"/>
      <c r="BT426" s="130"/>
      <c r="BU426" s="130"/>
      <c r="CD426" s="130"/>
      <c r="CN426" s="130"/>
      <c r="CX426" s="130"/>
      <c r="DH426" s="130"/>
      <c r="DR426" s="130"/>
      <c r="EB426" s="130"/>
      <c r="EL426" s="130"/>
      <c r="EV426" s="130"/>
      <c r="FF426" s="130"/>
      <c r="FP426" s="130"/>
      <c r="FZ426" s="130"/>
      <c r="GJ426" s="130"/>
      <c r="GT426" s="130"/>
      <c r="HD426" s="130"/>
      <c r="HN426" s="130"/>
      <c r="HX426" s="130"/>
      <c r="IH426" s="130"/>
      <c r="IR426" s="130"/>
    </row>
    <row xmlns:x14ac="http://schemas.microsoft.com/office/spreadsheetml/2009/9/ac" r="427" s="3" customFormat="true" x14ac:dyDescent="0.25">
      <c r="A427" s="402"/>
      <c r="B427" s="130"/>
      <c r="L427" s="130"/>
      <c r="V427" s="130"/>
      <c r="AF427" s="130"/>
      <c r="AP427" s="130"/>
      <c r="AZ427" s="130"/>
      <c r="BJ427" s="130"/>
      <c r="BT427" s="130"/>
      <c r="BU427" s="130"/>
      <c r="CD427" s="130"/>
      <c r="CN427" s="130"/>
      <c r="CX427" s="130"/>
      <c r="DH427" s="130"/>
      <c r="DR427" s="130"/>
      <c r="EB427" s="130"/>
      <c r="EL427" s="130"/>
      <c r="EV427" s="130"/>
      <c r="FF427" s="130"/>
      <c r="FP427" s="130"/>
      <c r="FZ427" s="130"/>
      <c r="GJ427" s="130"/>
      <c r="GT427" s="130"/>
      <c r="HD427" s="130"/>
      <c r="HN427" s="130"/>
      <c r="HX427" s="130"/>
      <c r="IH427" s="130"/>
      <c r="IR427" s="130"/>
    </row>
    <row xmlns:x14ac="http://schemas.microsoft.com/office/spreadsheetml/2009/9/ac" r="428" s="3" customFormat="true" x14ac:dyDescent="0.25">
      <c r="A428" s="402"/>
      <c r="B428" s="130"/>
      <c r="L428" s="130"/>
      <c r="V428" s="130"/>
      <c r="AF428" s="130"/>
      <c r="AP428" s="130"/>
      <c r="AZ428" s="130"/>
      <c r="BJ428" s="130"/>
      <c r="BT428" s="130"/>
      <c r="BU428" s="130"/>
      <c r="CD428" s="130"/>
      <c r="CN428" s="130"/>
      <c r="CX428" s="130"/>
      <c r="DH428" s="130"/>
      <c r="DR428" s="130"/>
      <c r="EB428" s="130"/>
      <c r="EL428" s="130"/>
      <c r="EV428" s="130"/>
      <c r="FF428" s="130"/>
      <c r="FP428" s="130"/>
      <c r="FZ428" s="130"/>
      <c r="GJ428" s="130"/>
      <c r="GT428" s="130"/>
      <c r="HD428" s="130"/>
      <c r="HN428" s="130"/>
      <c r="HX428" s="130"/>
      <c r="IH428" s="130"/>
      <c r="IR428" s="130"/>
    </row>
    <row xmlns:x14ac="http://schemas.microsoft.com/office/spreadsheetml/2009/9/ac" r="429" s="3" customFormat="true" x14ac:dyDescent="0.25">
      <c r="A429" s="402"/>
      <c r="B429" s="130"/>
      <c r="L429" s="130"/>
      <c r="V429" s="130"/>
      <c r="AF429" s="130"/>
      <c r="AP429" s="130"/>
      <c r="AZ429" s="130"/>
      <c r="BJ429" s="130"/>
      <c r="BT429" s="130"/>
      <c r="BU429" s="130"/>
      <c r="CD429" s="130"/>
      <c r="CN429" s="130"/>
      <c r="CX429" s="130"/>
      <c r="DH429" s="130"/>
      <c r="DR429" s="130"/>
      <c r="EB429" s="130"/>
      <c r="EL429" s="130"/>
      <c r="EV429" s="130"/>
      <c r="FF429" s="130"/>
      <c r="FP429" s="130"/>
      <c r="FZ429" s="130"/>
      <c r="GJ429" s="130"/>
      <c r="GT429" s="130"/>
      <c r="HD429" s="130"/>
      <c r="HN429" s="130"/>
      <c r="HX429" s="130"/>
      <c r="IH429" s="130"/>
      <c r="IR429" s="130"/>
    </row>
    <row xmlns:x14ac="http://schemas.microsoft.com/office/spreadsheetml/2009/9/ac" r="430" s="3" customFormat="true" x14ac:dyDescent="0.25">
      <c r="A430" s="402"/>
      <c r="B430" s="130"/>
      <c r="L430" s="130"/>
      <c r="V430" s="130"/>
      <c r="AF430" s="130"/>
      <c r="AP430" s="130"/>
      <c r="AZ430" s="130"/>
      <c r="BJ430" s="130"/>
      <c r="BT430" s="130"/>
      <c r="BU430" s="130"/>
      <c r="CD430" s="130"/>
      <c r="CN430" s="130"/>
      <c r="CX430" s="130"/>
      <c r="DH430" s="130"/>
      <c r="DR430" s="130"/>
      <c r="EB430" s="130"/>
      <c r="EL430" s="130"/>
      <c r="EV430" s="130"/>
      <c r="FF430" s="130"/>
      <c r="FP430" s="130"/>
      <c r="FZ430" s="130"/>
      <c r="GJ430" s="130"/>
      <c r="GT430" s="130"/>
      <c r="HD430" s="130"/>
      <c r="HN430" s="130"/>
      <c r="HX430" s="130"/>
      <c r="IH430" s="130"/>
      <c r="IR430" s="130"/>
    </row>
    <row xmlns:x14ac="http://schemas.microsoft.com/office/spreadsheetml/2009/9/ac" r="431" s="3" customFormat="true" x14ac:dyDescent="0.25">
      <c r="A431" s="402"/>
      <c r="B431" s="130"/>
      <c r="L431" s="130"/>
      <c r="V431" s="130"/>
      <c r="AF431" s="130"/>
      <c r="AP431" s="130"/>
      <c r="AZ431" s="130"/>
      <c r="BJ431" s="130"/>
      <c r="BT431" s="130"/>
      <c r="BU431" s="130"/>
      <c r="CD431" s="130"/>
      <c r="CN431" s="130"/>
      <c r="CX431" s="130"/>
      <c r="DH431" s="130"/>
      <c r="DR431" s="130"/>
      <c r="EB431" s="130"/>
      <c r="EL431" s="130"/>
      <c r="EV431" s="130"/>
      <c r="FF431" s="130"/>
      <c r="FP431" s="130"/>
      <c r="FZ431" s="130"/>
      <c r="GJ431" s="130"/>
      <c r="GT431" s="130"/>
      <c r="HD431" s="130"/>
      <c r="HN431" s="130"/>
      <c r="HX431" s="130"/>
      <c r="IH431" s="130"/>
      <c r="IR431" s="130"/>
    </row>
    <row xmlns:x14ac="http://schemas.microsoft.com/office/spreadsheetml/2009/9/ac" r="432" s="3" customFormat="true" x14ac:dyDescent="0.25">
      <c r="A432" s="402"/>
      <c r="B432" s="130"/>
      <c r="L432" s="130"/>
      <c r="V432" s="130"/>
      <c r="AF432" s="130"/>
      <c r="AP432" s="130"/>
      <c r="AZ432" s="130"/>
      <c r="BJ432" s="130"/>
      <c r="BT432" s="130"/>
      <c r="BU432" s="130"/>
      <c r="CD432" s="130"/>
      <c r="CN432" s="130"/>
      <c r="CX432" s="130"/>
      <c r="DH432" s="130"/>
      <c r="DR432" s="130"/>
      <c r="EB432" s="130"/>
      <c r="EL432" s="130"/>
      <c r="EV432" s="130"/>
      <c r="FF432" s="130"/>
      <c r="FP432" s="130"/>
      <c r="FZ432" s="130"/>
      <c r="GJ432" s="130"/>
      <c r="GT432" s="130"/>
      <c r="HD432" s="130"/>
      <c r="HN432" s="130"/>
      <c r="HX432" s="130"/>
      <c r="IH432" s="130"/>
      <c r="IR432" s="130"/>
    </row>
    <row xmlns:x14ac="http://schemas.microsoft.com/office/spreadsheetml/2009/9/ac" r="433" s="3" customFormat="true" x14ac:dyDescent="0.25">
      <c r="A433" s="402"/>
      <c r="B433" s="130"/>
      <c r="L433" s="130"/>
      <c r="V433" s="130"/>
      <c r="AF433" s="130"/>
      <c r="AP433" s="130"/>
      <c r="AZ433" s="130"/>
      <c r="BJ433" s="130"/>
      <c r="BT433" s="130"/>
      <c r="BU433" s="130"/>
      <c r="CD433" s="130"/>
      <c r="CN433" s="130"/>
      <c r="CX433" s="130"/>
      <c r="DH433" s="130"/>
      <c r="DR433" s="130"/>
      <c r="EB433" s="130"/>
      <c r="EL433" s="130"/>
      <c r="EV433" s="130"/>
      <c r="FF433" s="130"/>
      <c r="FP433" s="130"/>
      <c r="FZ433" s="130"/>
      <c r="GJ433" s="130"/>
      <c r="GT433" s="130"/>
      <c r="HD433" s="130"/>
      <c r="HN433" s="130"/>
      <c r="HX433" s="130"/>
      <c r="IH433" s="130"/>
      <c r="IR433" s="130"/>
    </row>
    <row xmlns:x14ac="http://schemas.microsoft.com/office/spreadsheetml/2009/9/ac" r="434" s="3" customFormat="true" x14ac:dyDescent="0.25">
      <c r="A434" s="402"/>
      <c r="B434" s="130"/>
      <c r="L434" s="130"/>
      <c r="V434" s="130"/>
      <c r="AF434" s="130"/>
      <c r="AP434" s="130"/>
      <c r="AZ434" s="130"/>
      <c r="BJ434" s="130"/>
      <c r="BT434" s="130"/>
      <c r="BU434" s="130"/>
      <c r="CD434" s="130"/>
      <c r="CN434" s="130"/>
      <c r="CX434" s="130"/>
      <c r="DH434" s="130"/>
      <c r="DR434" s="130"/>
      <c r="EB434" s="130"/>
      <c r="EL434" s="130"/>
      <c r="EV434" s="130"/>
      <c r="FF434" s="130"/>
      <c r="FP434" s="130"/>
      <c r="FZ434" s="130"/>
      <c r="GJ434" s="130"/>
      <c r="GT434" s="130"/>
      <c r="HD434" s="130"/>
      <c r="HN434" s="130"/>
      <c r="HX434" s="130"/>
      <c r="IH434" s="130"/>
      <c r="IR434" s="130"/>
    </row>
    <row xmlns:x14ac="http://schemas.microsoft.com/office/spreadsheetml/2009/9/ac" r="435" s="3" customFormat="true" x14ac:dyDescent="0.25">
      <c r="A435" s="402"/>
      <c r="B435" s="130"/>
      <c r="L435" s="130"/>
      <c r="V435" s="130"/>
      <c r="AF435" s="130"/>
      <c r="AP435" s="130"/>
      <c r="AZ435" s="130"/>
      <c r="BJ435" s="130"/>
      <c r="BT435" s="130"/>
      <c r="BU435" s="130"/>
      <c r="CD435" s="130"/>
      <c r="CN435" s="130"/>
      <c r="CX435" s="130"/>
      <c r="DH435" s="130"/>
      <c r="DR435" s="130"/>
      <c r="EB435" s="130"/>
      <c r="EL435" s="130"/>
      <c r="EV435" s="130"/>
      <c r="FF435" s="130"/>
      <c r="FP435" s="130"/>
      <c r="FZ435" s="130"/>
      <c r="GJ435" s="130"/>
      <c r="GT435" s="130"/>
      <c r="HD435" s="130"/>
      <c r="HN435" s="130"/>
      <c r="HX435" s="130"/>
      <c r="IH435" s="130"/>
      <c r="IR435" s="130"/>
    </row>
    <row xmlns:x14ac="http://schemas.microsoft.com/office/spreadsheetml/2009/9/ac" r="436" s="3" customFormat="true" x14ac:dyDescent="0.25">
      <c r="A436" s="402"/>
      <c r="B436" s="130"/>
      <c r="L436" s="130"/>
      <c r="V436" s="130"/>
      <c r="AF436" s="130"/>
      <c r="AP436" s="130"/>
      <c r="AZ436" s="130"/>
      <c r="BJ436" s="130"/>
      <c r="BT436" s="130"/>
      <c r="BU436" s="130"/>
      <c r="CD436" s="130"/>
      <c r="CN436" s="130"/>
      <c r="CX436" s="130"/>
      <c r="DH436" s="130"/>
      <c r="DR436" s="130"/>
      <c r="EB436" s="130"/>
      <c r="EL436" s="130"/>
      <c r="EV436" s="130"/>
      <c r="FF436" s="130"/>
      <c r="FP436" s="130"/>
      <c r="FZ436" s="130"/>
      <c r="GJ436" s="130"/>
      <c r="GT436" s="130"/>
      <c r="HD436" s="130"/>
      <c r="HN436" s="130"/>
      <c r="HX436" s="130"/>
      <c r="IH436" s="130"/>
      <c r="IR436" s="130"/>
    </row>
    <row xmlns:x14ac="http://schemas.microsoft.com/office/spreadsheetml/2009/9/ac" r="437" s="3" customFormat="true" x14ac:dyDescent="0.25">
      <c r="A437" s="402"/>
      <c r="B437" s="130"/>
      <c r="L437" s="130"/>
      <c r="V437" s="130"/>
      <c r="AF437" s="130"/>
      <c r="AP437" s="130"/>
      <c r="AZ437" s="130"/>
      <c r="BJ437" s="130"/>
      <c r="BT437" s="130"/>
      <c r="BU437" s="130"/>
      <c r="CD437" s="130"/>
      <c r="CN437" s="130"/>
      <c r="CX437" s="130"/>
      <c r="DH437" s="130"/>
      <c r="DR437" s="130"/>
      <c r="EB437" s="130"/>
      <c r="EL437" s="130"/>
      <c r="EV437" s="130"/>
      <c r="FF437" s="130"/>
      <c r="FP437" s="130"/>
      <c r="FZ437" s="130"/>
      <c r="GJ437" s="130"/>
      <c r="GT437" s="130"/>
      <c r="HD437" s="130"/>
      <c r="HN437" s="130"/>
      <c r="HX437" s="130"/>
      <c r="IH437" s="130"/>
      <c r="IR437" s="130"/>
    </row>
    <row xmlns:x14ac="http://schemas.microsoft.com/office/spreadsheetml/2009/9/ac" r="438" s="3" customFormat="true" x14ac:dyDescent="0.25">
      <c r="A438" s="402"/>
      <c r="B438" s="130"/>
      <c r="L438" s="130"/>
      <c r="V438" s="130"/>
      <c r="AF438" s="130"/>
      <c r="AP438" s="130"/>
      <c r="AZ438" s="130"/>
      <c r="BJ438" s="130"/>
      <c r="BT438" s="130"/>
      <c r="BU438" s="130"/>
      <c r="CD438" s="130"/>
      <c r="CN438" s="130"/>
      <c r="CX438" s="130"/>
      <c r="DH438" s="130"/>
      <c r="DR438" s="130"/>
      <c r="EB438" s="130"/>
      <c r="EL438" s="130"/>
      <c r="EV438" s="130"/>
      <c r="FF438" s="130"/>
      <c r="FP438" s="130"/>
      <c r="FZ438" s="130"/>
      <c r="GJ438" s="130"/>
      <c r="GT438" s="130"/>
      <c r="HD438" s="130"/>
      <c r="HN438" s="130"/>
      <c r="HX438" s="130"/>
      <c r="IH438" s="130"/>
      <c r="IR438" s="130"/>
    </row>
    <row xmlns:x14ac="http://schemas.microsoft.com/office/spreadsheetml/2009/9/ac" r="439" s="3" customFormat="true" x14ac:dyDescent="0.25">
      <c r="A439" s="402"/>
      <c r="B439" s="130"/>
      <c r="L439" s="130"/>
      <c r="V439" s="130"/>
      <c r="AF439" s="130"/>
      <c r="AP439" s="130"/>
      <c r="AZ439" s="130"/>
      <c r="BJ439" s="130"/>
      <c r="BT439" s="130"/>
      <c r="BU439" s="130"/>
      <c r="CD439" s="130"/>
      <c r="CN439" s="130"/>
      <c r="CX439" s="130"/>
      <c r="DH439" s="130"/>
      <c r="DR439" s="130"/>
      <c r="EB439" s="130"/>
      <c r="EL439" s="130"/>
      <c r="EV439" s="130"/>
      <c r="FF439" s="130"/>
      <c r="FP439" s="130"/>
      <c r="FZ439" s="130"/>
      <c r="GJ439" s="130"/>
      <c r="GT439" s="130"/>
      <c r="HD439" s="130"/>
      <c r="HN439" s="130"/>
      <c r="HX439" s="130"/>
      <c r="IH439" s="130"/>
      <c r="IR439" s="130"/>
    </row>
    <row xmlns:x14ac="http://schemas.microsoft.com/office/spreadsheetml/2009/9/ac" r="440" s="3" customFormat="true" x14ac:dyDescent="0.25">
      <c r="A440" s="402"/>
      <c r="B440" s="130"/>
      <c r="L440" s="130"/>
      <c r="V440" s="130"/>
      <c r="AF440" s="130"/>
      <c r="AP440" s="130"/>
      <c r="AZ440" s="130"/>
      <c r="BJ440" s="130"/>
      <c r="BT440" s="130"/>
      <c r="BU440" s="130"/>
      <c r="CD440" s="130"/>
      <c r="CN440" s="130"/>
      <c r="CX440" s="130"/>
      <c r="DH440" s="130"/>
      <c r="DR440" s="130"/>
      <c r="EB440" s="130"/>
      <c r="EL440" s="130"/>
      <c r="EV440" s="130"/>
      <c r="FF440" s="130"/>
      <c r="FP440" s="130"/>
      <c r="FZ440" s="130"/>
      <c r="GJ440" s="130"/>
      <c r="GT440" s="130"/>
      <c r="HD440" s="130"/>
      <c r="HN440" s="130"/>
      <c r="HX440" s="130"/>
      <c r="IH440" s="130"/>
      <c r="IR440" s="130"/>
    </row>
    <row xmlns:x14ac="http://schemas.microsoft.com/office/spreadsheetml/2009/9/ac" r="441" s="3" customFormat="true" x14ac:dyDescent="0.25">
      <c r="A441" s="402"/>
      <c r="B441" s="130"/>
      <c r="L441" s="130"/>
      <c r="V441" s="130"/>
      <c r="AF441" s="130"/>
      <c r="AP441" s="130"/>
      <c r="AZ441" s="130"/>
      <c r="BJ441" s="130"/>
      <c r="BT441" s="130"/>
      <c r="BU441" s="130"/>
      <c r="CD441" s="130"/>
      <c r="CN441" s="130"/>
      <c r="CX441" s="130"/>
      <c r="DH441" s="130"/>
      <c r="DR441" s="130"/>
      <c r="EB441" s="130"/>
      <c r="EL441" s="130"/>
      <c r="EV441" s="130"/>
      <c r="FF441" s="130"/>
      <c r="FP441" s="130"/>
      <c r="FZ441" s="130"/>
      <c r="GJ441" s="130"/>
      <c r="GT441" s="130"/>
      <c r="HD441" s="130"/>
      <c r="HN441" s="130"/>
      <c r="HX441" s="130"/>
      <c r="IH441" s="130"/>
      <c r="IR441" s="130"/>
    </row>
    <row xmlns:x14ac="http://schemas.microsoft.com/office/spreadsheetml/2009/9/ac" r="442" s="3" customFormat="true" x14ac:dyDescent="0.25">
      <c r="A442" s="402"/>
      <c r="B442" s="130"/>
      <c r="L442" s="130"/>
      <c r="V442" s="130"/>
      <c r="AF442" s="130"/>
      <c r="AP442" s="130"/>
      <c r="AZ442" s="130"/>
      <c r="BJ442" s="130"/>
      <c r="BT442" s="130"/>
      <c r="BU442" s="130"/>
      <c r="CD442" s="130"/>
      <c r="CN442" s="130"/>
      <c r="CX442" s="130"/>
      <c r="DH442" s="130"/>
      <c r="DR442" s="130"/>
      <c r="EB442" s="130"/>
      <c r="EL442" s="130"/>
      <c r="EV442" s="130"/>
      <c r="FF442" s="130"/>
      <c r="FP442" s="130"/>
      <c r="FZ442" s="130"/>
      <c r="GJ442" s="130"/>
      <c r="GT442" s="130"/>
      <c r="HD442" s="130"/>
      <c r="HN442" s="130"/>
      <c r="HX442" s="130"/>
      <c r="IH442" s="130"/>
      <c r="IR442" s="130"/>
    </row>
    <row xmlns:x14ac="http://schemas.microsoft.com/office/spreadsheetml/2009/9/ac" r="443" s="3" customFormat="true" x14ac:dyDescent="0.25">
      <c r="A443" s="402"/>
      <c r="B443" s="130"/>
      <c r="L443" s="130"/>
      <c r="V443" s="130"/>
      <c r="AF443" s="130"/>
      <c r="AP443" s="130"/>
      <c r="AZ443" s="130"/>
      <c r="BJ443" s="130"/>
      <c r="BT443" s="130"/>
      <c r="BU443" s="130"/>
      <c r="CD443" s="130"/>
      <c r="CN443" s="130"/>
      <c r="CX443" s="130"/>
      <c r="DH443" s="130"/>
      <c r="DR443" s="130"/>
      <c r="EB443" s="130"/>
      <c r="EL443" s="130"/>
      <c r="EV443" s="130"/>
      <c r="FF443" s="130"/>
      <c r="FP443" s="130"/>
      <c r="FZ443" s="130"/>
      <c r="GJ443" s="130"/>
      <c r="GT443" s="130"/>
      <c r="HD443" s="130"/>
      <c r="HN443" s="130"/>
      <c r="HX443" s="130"/>
      <c r="IH443" s="130"/>
      <c r="IR443" s="130"/>
    </row>
    <row xmlns:x14ac="http://schemas.microsoft.com/office/spreadsheetml/2009/9/ac" r="444" s="3" customFormat="true" x14ac:dyDescent="0.25">
      <c r="A444" s="402"/>
      <c r="B444" s="130"/>
      <c r="L444" s="130"/>
      <c r="V444" s="130"/>
      <c r="AF444" s="130"/>
      <c r="AP444" s="130"/>
      <c r="AZ444" s="130"/>
      <c r="BJ444" s="130"/>
      <c r="BT444" s="130"/>
      <c r="BU444" s="130"/>
      <c r="CD444" s="130"/>
      <c r="CN444" s="130"/>
      <c r="CX444" s="130"/>
      <c r="DH444" s="130"/>
      <c r="DR444" s="130"/>
      <c r="EB444" s="130"/>
      <c r="EL444" s="130"/>
      <c r="EV444" s="130"/>
      <c r="FF444" s="130"/>
      <c r="FP444" s="130"/>
      <c r="FZ444" s="130"/>
      <c r="GJ444" s="130"/>
      <c r="GT444" s="130"/>
      <c r="HD444" s="130"/>
      <c r="HN444" s="130"/>
      <c r="HX444" s="130"/>
      <c r="IH444" s="130"/>
      <c r="IR444" s="130"/>
    </row>
    <row xmlns:x14ac="http://schemas.microsoft.com/office/spreadsheetml/2009/9/ac" r="445" s="3" customFormat="true" x14ac:dyDescent="0.25">
      <c r="A445" s="402"/>
      <c r="B445" s="130"/>
      <c r="L445" s="130"/>
      <c r="V445" s="130"/>
      <c r="AF445" s="130"/>
      <c r="AP445" s="130"/>
      <c r="AZ445" s="130"/>
      <c r="BJ445" s="130"/>
      <c r="BT445" s="130"/>
      <c r="BU445" s="130"/>
      <c r="CD445" s="130"/>
      <c r="CN445" s="130"/>
      <c r="CX445" s="130"/>
      <c r="DH445" s="130"/>
      <c r="DR445" s="130"/>
      <c r="EB445" s="130"/>
      <c r="EL445" s="130"/>
      <c r="EV445" s="130"/>
      <c r="FF445" s="130"/>
      <c r="FP445" s="130"/>
      <c r="FZ445" s="130"/>
      <c r="GJ445" s="130"/>
      <c r="GT445" s="130"/>
      <c r="HD445" s="130"/>
      <c r="HN445" s="130"/>
      <c r="HX445" s="130"/>
      <c r="IH445" s="130"/>
      <c r="IR445" s="130"/>
    </row>
    <row xmlns:x14ac="http://schemas.microsoft.com/office/spreadsheetml/2009/9/ac" r="446" s="3" customFormat="true" x14ac:dyDescent="0.25">
      <c r="A446" s="402"/>
      <c r="B446" s="130"/>
      <c r="L446" s="130"/>
      <c r="V446" s="130"/>
      <c r="AF446" s="130"/>
      <c r="AP446" s="130"/>
      <c r="AZ446" s="130"/>
      <c r="BJ446" s="130"/>
      <c r="BT446" s="130"/>
      <c r="BU446" s="130"/>
      <c r="CD446" s="130"/>
      <c r="CN446" s="130"/>
      <c r="CX446" s="130"/>
      <c r="DH446" s="130"/>
      <c r="DR446" s="130"/>
      <c r="EB446" s="130"/>
      <c r="EL446" s="130"/>
      <c r="EV446" s="130"/>
      <c r="FF446" s="130"/>
      <c r="FP446" s="130"/>
      <c r="FZ446" s="130"/>
      <c r="GJ446" s="130"/>
      <c r="GT446" s="130"/>
      <c r="HD446" s="130"/>
      <c r="HN446" s="130"/>
      <c r="HX446" s="130"/>
      <c r="IH446" s="130"/>
      <c r="IR446" s="130"/>
    </row>
    <row xmlns:x14ac="http://schemas.microsoft.com/office/spreadsheetml/2009/9/ac" r="447" s="3" customFormat="true" x14ac:dyDescent="0.25">
      <c r="A447" s="402"/>
      <c r="B447" s="130"/>
      <c r="L447" s="130"/>
      <c r="V447" s="130"/>
      <c r="AF447" s="130"/>
      <c r="AP447" s="130"/>
      <c r="AZ447" s="130"/>
      <c r="BJ447" s="130"/>
      <c r="BT447" s="130"/>
      <c r="BU447" s="130"/>
      <c r="CD447" s="130"/>
      <c r="CN447" s="130"/>
      <c r="CX447" s="130"/>
      <c r="DH447" s="130"/>
      <c r="DR447" s="130"/>
      <c r="EB447" s="130"/>
      <c r="EL447" s="130"/>
      <c r="EV447" s="130"/>
      <c r="FF447" s="130"/>
      <c r="FP447" s="130"/>
      <c r="FZ447" s="130"/>
      <c r="GJ447" s="130"/>
      <c r="GT447" s="130"/>
      <c r="HD447" s="130"/>
      <c r="HN447" s="130"/>
      <c r="HX447" s="130"/>
      <c r="IH447" s="130"/>
      <c r="IR447" s="130"/>
    </row>
    <row xmlns:x14ac="http://schemas.microsoft.com/office/spreadsheetml/2009/9/ac" r="448" s="3" customFormat="true" x14ac:dyDescent="0.25">
      <c r="A448" s="402"/>
      <c r="B448" s="130"/>
      <c r="L448" s="130"/>
      <c r="V448" s="130"/>
      <c r="AF448" s="130"/>
      <c r="AP448" s="130"/>
      <c r="AZ448" s="130"/>
      <c r="BJ448" s="130"/>
      <c r="BT448" s="130"/>
      <c r="BU448" s="130"/>
      <c r="CD448" s="130"/>
      <c r="CN448" s="130"/>
      <c r="CX448" s="130"/>
      <c r="DH448" s="130"/>
      <c r="DR448" s="130"/>
      <c r="EB448" s="130"/>
      <c r="EL448" s="130"/>
      <c r="EV448" s="130"/>
      <c r="FF448" s="130"/>
      <c r="FP448" s="130"/>
      <c r="FZ448" s="130"/>
      <c r="GJ448" s="130"/>
      <c r="GT448" s="130"/>
      <c r="HD448" s="130"/>
      <c r="HN448" s="130"/>
      <c r="HX448" s="130"/>
      <c r="IH448" s="130"/>
      <c r="IR448" s="130"/>
    </row>
    <row xmlns:x14ac="http://schemas.microsoft.com/office/spreadsheetml/2009/9/ac" r="449" s="3" customFormat="true" x14ac:dyDescent="0.25">
      <c r="A449" s="402"/>
      <c r="B449" s="130"/>
      <c r="L449" s="130"/>
      <c r="V449" s="130"/>
      <c r="AF449" s="130"/>
      <c r="AP449" s="130"/>
      <c r="AZ449" s="130"/>
      <c r="BJ449" s="130"/>
      <c r="BT449" s="130"/>
      <c r="BU449" s="130"/>
      <c r="CD449" s="130"/>
      <c r="CN449" s="130"/>
      <c r="CX449" s="130"/>
      <c r="DH449" s="130"/>
      <c r="DR449" s="130"/>
      <c r="EB449" s="130"/>
      <c r="EL449" s="130"/>
      <c r="EV449" s="130"/>
      <c r="FF449" s="130"/>
      <c r="FP449" s="130"/>
      <c r="FZ449" s="130"/>
      <c r="GJ449" s="130"/>
      <c r="GT449" s="130"/>
      <c r="HD449" s="130"/>
      <c r="HN449" s="130"/>
      <c r="HX449" s="130"/>
      <c r="IH449" s="130"/>
      <c r="IR449" s="130"/>
    </row>
    <row xmlns:x14ac="http://schemas.microsoft.com/office/spreadsheetml/2009/9/ac" r="450" s="3" customFormat="true" x14ac:dyDescent="0.25">
      <c r="A450" s="402"/>
      <c r="B450" s="130"/>
      <c r="L450" s="130"/>
      <c r="V450" s="130"/>
      <c r="AF450" s="130"/>
      <c r="AP450" s="130"/>
      <c r="AZ450" s="130"/>
      <c r="BJ450" s="130"/>
      <c r="BT450" s="130"/>
      <c r="BU450" s="130"/>
      <c r="CD450" s="130"/>
      <c r="CN450" s="130"/>
      <c r="CX450" s="130"/>
      <c r="DH450" s="130"/>
      <c r="DR450" s="130"/>
      <c r="EB450" s="130"/>
      <c r="EL450" s="130"/>
      <c r="EV450" s="130"/>
      <c r="FF450" s="130"/>
      <c r="FP450" s="130"/>
      <c r="FZ450" s="130"/>
      <c r="GJ450" s="130"/>
      <c r="GT450" s="130"/>
      <c r="HD450" s="130"/>
      <c r="HN450" s="130"/>
      <c r="HX450" s="130"/>
      <c r="IH450" s="130"/>
      <c r="IR450" s="130"/>
    </row>
    <row xmlns:x14ac="http://schemas.microsoft.com/office/spreadsheetml/2009/9/ac" r="451" s="3" customFormat="true" x14ac:dyDescent="0.25">
      <c r="A451" s="402"/>
      <c r="B451" s="130"/>
      <c r="L451" s="130"/>
      <c r="V451" s="130"/>
      <c r="AF451" s="130"/>
      <c r="AP451" s="130"/>
      <c r="AZ451" s="130"/>
      <c r="BJ451" s="130"/>
      <c r="BT451" s="130"/>
      <c r="BU451" s="130"/>
      <c r="CD451" s="130"/>
      <c r="CN451" s="130"/>
      <c r="CX451" s="130"/>
      <c r="DH451" s="130"/>
      <c r="DR451" s="130"/>
      <c r="EB451" s="130"/>
      <c r="EL451" s="130"/>
      <c r="EV451" s="130"/>
      <c r="FF451" s="130"/>
      <c r="FP451" s="130"/>
      <c r="FZ451" s="130"/>
      <c r="GJ451" s="130"/>
      <c r="GT451" s="130"/>
      <c r="HD451" s="130"/>
      <c r="HN451" s="130"/>
      <c r="HX451" s="130"/>
      <c r="IH451" s="130"/>
      <c r="IR451" s="130"/>
    </row>
    <row xmlns:x14ac="http://schemas.microsoft.com/office/spreadsheetml/2009/9/ac" r="452" s="3" customFormat="true" x14ac:dyDescent="0.25">
      <c r="A452" s="402"/>
      <c r="B452" s="130"/>
      <c r="L452" s="130"/>
      <c r="V452" s="130"/>
      <c r="AF452" s="130"/>
      <c r="AP452" s="130"/>
      <c r="AZ452" s="130"/>
      <c r="BJ452" s="130"/>
      <c r="BT452" s="130"/>
      <c r="BU452" s="130"/>
      <c r="CD452" s="130"/>
      <c r="CN452" s="130"/>
      <c r="CX452" s="130"/>
      <c r="DH452" s="130"/>
      <c r="DR452" s="130"/>
      <c r="EB452" s="130"/>
      <c r="EL452" s="130"/>
      <c r="EV452" s="130"/>
      <c r="FF452" s="130"/>
      <c r="FP452" s="130"/>
      <c r="FZ452" s="130"/>
      <c r="GJ452" s="130"/>
      <c r="GT452" s="130"/>
      <c r="HD452" s="130"/>
      <c r="HN452" s="130"/>
      <c r="HX452" s="130"/>
      <c r="IH452" s="130"/>
      <c r="IR452" s="130"/>
    </row>
    <row xmlns:x14ac="http://schemas.microsoft.com/office/spreadsheetml/2009/9/ac" r="453" s="3" customFormat="true" x14ac:dyDescent="0.25">
      <c r="A453" s="402"/>
      <c r="B453" s="130"/>
      <c r="L453" s="130"/>
      <c r="V453" s="130"/>
      <c r="AF453" s="130"/>
      <c r="AP453" s="130"/>
      <c r="AZ453" s="130"/>
      <c r="BJ453" s="130"/>
      <c r="BT453" s="130"/>
      <c r="BU453" s="130"/>
      <c r="CD453" s="130"/>
      <c r="CN453" s="130"/>
      <c r="CX453" s="130"/>
      <c r="DH453" s="130"/>
      <c r="DR453" s="130"/>
      <c r="EB453" s="130"/>
      <c r="EL453" s="130"/>
      <c r="EV453" s="130"/>
      <c r="FF453" s="130"/>
      <c r="FP453" s="130"/>
      <c r="FZ453" s="130"/>
      <c r="GJ453" s="130"/>
      <c r="GT453" s="130"/>
      <c r="HD453" s="130"/>
      <c r="HN453" s="130"/>
      <c r="HX453" s="130"/>
      <c r="IH453" s="130"/>
      <c r="IR453" s="130"/>
    </row>
    <row xmlns:x14ac="http://schemas.microsoft.com/office/spreadsheetml/2009/9/ac" r="454" s="3" customFormat="true" x14ac:dyDescent="0.25">
      <c r="A454" s="402"/>
      <c r="B454" s="130"/>
      <c r="L454" s="130"/>
      <c r="V454" s="130"/>
      <c r="AF454" s="130"/>
      <c r="AP454" s="130"/>
      <c r="AZ454" s="130"/>
      <c r="BJ454" s="130"/>
      <c r="BT454" s="130"/>
      <c r="BU454" s="130"/>
      <c r="CD454" s="130"/>
      <c r="CN454" s="130"/>
      <c r="CX454" s="130"/>
      <c r="DH454" s="130"/>
      <c r="DR454" s="130"/>
      <c r="EB454" s="130"/>
      <c r="EL454" s="130"/>
      <c r="EV454" s="130"/>
      <c r="FF454" s="130"/>
      <c r="FP454" s="130"/>
      <c r="FZ454" s="130"/>
      <c r="GJ454" s="130"/>
      <c r="GT454" s="130"/>
      <c r="HD454" s="130"/>
      <c r="HN454" s="130"/>
      <c r="HX454" s="130"/>
      <c r="IH454" s="130"/>
      <c r="IR454" s="130"/>
    </row>
    <row xmlns:x14ac="http://schemas.microsoft.com/office/spreadsheetml/2009/9/ac" r="455" s="3" customFormat="true" x14ac:dyDescent="0.25">
      <c r="A455" s="402"/>
      <c r="B455" s="130"/>
      <c r="L455" s="130"/>
      <c r="V455" s="130"/>
      <c r="AF455" s="130"/>
      <c r="AP455" s="130"/>
      <c r="AZ455" s="130"/>
      <c r="BJ455" s="130"/>
      <c r="BT455" s="130"/>
      <c r="BU455" s="130"/>
      <c r="CD455" s="130"/>
      <c r="CN455" s="130"/>
      <c r="CX455" s="130"/>
      <c r="DH455" s="130"/>
      <c r="DR455" s="130"/>
      <c r="EB455" s="130"/>
      <c r="EL455" s="130"/>
      <c r="EV455" s="130"/>
      <c r="FF455" s="130"/>
      <c r="FP455" s="130"/>
      <c r="FZ455" s="130"/>
      <c r="GJ455" s="130"/>
      <c r="GT455" s="130"/>
      <c r="HD455" s="130"/>
      <c r="HN455" s="130"/>
      <c r="HX455" s="130"/>
      <c r="IH455" s="130"/>
      <c r="IR455" s="130"/>
    </row>
    <row xmlns:x14ac="http://schemas.microsoft.com/office/spreadsheetml/2009/9/ac" r="456" s="3" customFormat="true" x14ac:dyDescent="0.25">
      <c r="A456" s="402"/>
      <c r="B456" s="130"/>
      <c r="L456" s="130"/>
      <c r="V456" s="130"/>
      <c r="AF456" s="130"/>
      <c r="AP456" s="130"/>
      <c r="AZ456" s="130"/>
      <c r="BJ456" s="130"/>
      <c r="BT456" s="130"/>
      <c r="BU456" s="130"/>
      <c r="CD456" s="130"/>
      <c r="CN456" s="130"/>
      <c r="CX456" s="130"/>
      <c r="DH456" s="130"/>
      <c r="DR456" s="130"/>
      <c r="EB456" s="130"/>
      <c r="EL456" s="130"/>
      <c r="EV456" s="130"/>
      <c r="FF456" s="130"/>
      <c r="FP456" s="130"/>
      <c r="FZ456" s="130"/>
      <c r="GJ456" s="130"/>
      <c r="GT456" s="130"/>
      <c r="HD456" s="130"/>
      <c r="HN456" s="130"/>
      <c r="HX456" s="130"/>
      <c r="IH456" s="130"/>
      <c r="IR456" s="130"/>
    </row>
    <row xmlns:x14ac="http://schemas.microsoft.com/office/spreadsheetml/2009/9/ac" r="457" s="3" customFormat="true" x14ac:dyDescent="0.25">
      <c r="A457" s="402"/>
      <c r="B457" s="130"/>
      <c r="L457" s="130"/>
      <c r="V457" s="130"/>
      <c r="AF457" s="130"/>
      <c r="AP457" s="130"/>
      <c r="AZ457" s="130"/>
      <c r="BJ457" s="130"/>
      <c r="BT457" s="130"/>
      <c r="BU457" s="130"/>
      <c r="CD457" s="130"/>
      <c r="CN457" s="130"/>
      <c r="CX457" s="130"/>
      <c r="DH457" s="130"/>
      <c r="DR457" s="130"/>
      <c r="EB457" s="130"/>
      <c r="EL457" s="130"/>
      <c r="EV457" s="130"/>
      <c r="FF457" s="130"/>
      <c r="FP457" s="130"/>
      <c r="FZ457" s="130"/>
      <c r="GJ457" s="130"/>
      <c r="GT457" s="130"/>
      <c r="HD457" s="130"/>
      <c r="HN457" s="130"/>
      <c r="HX457" s="130"/>
      <c r="IH457" s="130"/>
      <c r="IR457" s="130"/>
    </row>
    <row xmlns:x14ac="http://schemas.microsoft.com/office/spreadsheetml/2009/9/ac" r="458" s="3" customFormat="true" x14ac:dyDescent="0.25">
      <c r="A458" s="402"/>
      <c r="B458" s="130"/>
      <c r="L458" s="130"/>
      <c r="V458" s="130"/>
      <c r="AF458" s="130"/>
      <c r="AP458" s="130"/>
      <c r="AZ458" s="130"/>
      <c r="BJ458" s="130"/>
      <c r="BT458" s="130"/>
      <c r="BU458" s="130"/>
      <c r="CD458" s="130"/>
      <c r="CN458" s="130"/>
      <c r="CX458" s="130"/>
      <c r="DH458" s="130"/>
      <c r="DR458" s="130"/>
      <c r="EB458" s="130"/>
      <c r="EL458" s="130"/>
      <c r="EV458" s="130"/>
      <c r="FF458" s="130"/>
      <c r="FP458" s="130"/>
      <c r="FZ458" s="130"/>
      <c r="GJ458" s="130"/>
      <c r="GT458" s="130"/>
      <c r="HD458" s="130"/>
      <c r="HN458" s="130"/>
      <c r="HX458" s="130"/>
      <c r="IH458" s="130"/>
      <c r="IR458" s="130"/>
    </row>
    <row xmlns:x14ac="http://schemas.microsoft.com/office/spreadsheetml/2009/9/ac" r="459" s="3" customFormat="true" x14ac:dyDescent="0.25">
      <c r="A459" s="402"/>
      <c r="B459" s="130"/>
      <c r="L459" s="130"/>
      <c r="V459" s="130"/>
      <c r="AF459" s="130"/>
      <c r="AP459" s="130"/>
      <c r="AZ459" s="130"/>
      <c r="BJ459" s="130"/>
      <c r="BT459" s="130"/>
      <c r="BU459" s="130"/>
      <c r="CD459" s="130"/>
      <c r="CN459" s="130"/>
      <c r="CX459" s="130"/>
      <c r="DH459" s="130"/>
      <c r="DR459" s="130"/>
      <c r="EB459" s="130"/>
      <c r="EL459" s="130"/>
      <c r="EV459" s="130"/>
      <c r="FF459" s="130"/>
      <c r="FP459" s="130"/>
      <c r="FZ459" s="130"/>
      <c r="GJ459" s="130"/>
      <c r="GT459" s="130"/>
      <c r="HD459" s="130"/>
      <c r="HN459" s="130"/>
      <c r="HX459" s="130"/>
      <c r="IH459" s="130"/>
      <c r="IR459" s="130"/>
    </row>
    <row xmlns:x14ac="http://schemas.microsoft.com/office/spreadsheetml/2009/9/ac" r="460" s="3" customFormat="true" x14ac:dyDescent="0.25">
      <c r="A460" s="402"/>
      <c r="B460" s="130"/>
      <c r="L460" s="130"/>
      <c r="V460" s="130"/>
      <c r="AF460" s="130"/>
      <c r="AP460" s="130"/>
      <c r="AZ460" s="130"/>
      <c r="BJ460" s="130"/>
      <c r="BT460" s="130"/>
      <c r="BU460" s="130"/>
      <c r="CD460" s="130"/>
      <c r="CN460" s="130"/>
      <c r="CX460" s="130"/>
      <c r="DH460" s="130"/>
      <c r="DR460" s="130"/>
      <c r="EB460" s="130"/>
      <c r="EL460" s="130"/>
      <c r="EV460" s="130"/>
      <c r="FF460" s="130"/>
      <c r="FP460" s="130"/>
      <c r="FZ460" s="130"/>
      <c r="GJ460" s="130"/>
      <c r="GT460" s="130"/>
      <c r="HD460" s="130"/>
      <c r="HN460" s="130"/>
      <c r="HX460" s="130"/>
      <c r="IH460" s="130"/>
      <c r="IR460" s="130"/>
    </row>
    <row xmlns:x14ac="http://schemas.microsoft.com/office/spreadsheetml/2009/9/ac" r="461" s="3" customFormat="true" x14ac:dyDescent="0.25">
      <c r="A461" s="402"/>
      <c r="B461" s="130"/>
      <c r="L461" s="130"/>
      <c r="V461" s="130"/>
      <c r="AF461" s="130"/>
      <c r="AP461" s="130"/>
      <c r="AZ461" s="130"/>
      <c r="BJ461" s="130"/>
      <c r="BT461" s="130"/>
      <c r="BU461" s="130"/>
      <c r="CD461" s="130"/>
      <c r="CN461" s="130"/>
      <c r="CX461" s="130"/>
      <c r="DH461" s="130"/>
      <c r="DR461" s="130"/>
      <c r="EB461" s="130"/>
      <c r="EL461" s="130"/>
      <c r="EV461" s="130"/>
      <c r="FF461" s="130"/>
      <c r="FP461" s="130"/>
      <c r="FZ461" s="130"/>
      <c r="GJ461" s="130"/>
      <c r="GT461" s="130"/>
      <c r="HD461" s="130"/>
      <c r="HN461" s="130"/>
      <c r="HX461" s="130"/>
      <c r="IH461" s="130"/>
      <c r="IR461" s="130"/>
    </row>
    <row xmlns:x14ac="http://schemas.microsoft.com/office/spreadsheetml/2009/9/ac" r="462" s="3" customFormat="true" x14ac:dyDescent="0.25">
      <c r="A462" s="402"/>
      <c r="B462" s="130"/>
      <c r="L462" s="130"/>
      <c r="V462" s="130"/>
      <c r="AF462" s="130"/>
      <c r="AP462" s="130"/>
      <c r="AZ462" s="130"/>
      <c r="BJ462" s="130"/>
      <c r="BT462" s="130"/>
      <c r="BU462" s="130"/>
      <c r="CD462" s="130"/>
      <c r="CN462" s="130"/>
      <c r="CX462" s="130"/>
      <c r="DH462" s="130"/>
      <c r="DR462" s="130"/>
      <c r="EB462" s="130"/>
      <c r="EL462" s="130"/>
      <c r="EV462" s="130"/>
      <c r="FF462" s="130"/>
      <c r="FP462" s="130"/>
      <c r="FZ462" s="130"/>
      <c r="GJ462" s="130"/>
      <c r="GT462" s="130"/>
      <c r="HD462" s="130"/>
      <c r="HN462" s="130"/>
      <c r="HX462" s="130"/>
      <c r="IH462" s="130"/>
      <c r="IR462" s="130"/>
    </row>
    <row xmlns:x14ac="http://schemas.microsoft.com/office/spreadsheetml/2009/9/ac" r="463" s="3" customFormat="true" x14ac:dyDescent="0.25">
      <c r="A463" s="402"/>
      <c r="B463" s="130"/>
      <c r="L463" s="130"/>
      <c r="V463" s="130"/>
      <c r="AF463" s="130"/>
      <c r="AP463" s="130"/>
      <c r="AZ463" s="130"/>
      <c r="BJ463" s="130"/>
      <c r="BT463" s="130"/>
      <c r="BU463" s="130"/>
      <c r="CD463" s="130"/>
      <c r="CN463" s="130"/>
      <c r="CX463" s="130"/>
      <c r="DH463" s="130"/>
      <c r="DR463" s="130"/>
      <c r="EB463" s="130"/>
      <c r="EL463" s="130"/>
      <c r="EV463" s="130"/>
      <c r="FF463" s="130"/>
      <c r="FP463" s="130"/>
      <c r="FZ463" s="130"/>
      <c r="GJ463" s="130"/>
      <c r="GT463" s="130"/>
      <c r="HD463" s="130"/>
      <c r="HN463" s="130"/>
      <c r="HX463" s="130"/>
      <c r="IH463" s="130"/>
      <c r="IR463" s="130"/>
    </row>
    <row xmlns:x14ac="http://schemas.microsoft.com/office/spreadsheetml/2009/9/ac" r="464" s="3" customFormat="true" x14ac:dyDescent="0.25">
      <c r="A464" s="402"/>
      <c r="B464" s="130"/>
      <c r="L464" s="130"/>
      <c r="V464" s="130"/>
      <c r="AF464" s="130"/>
      <c r="AP464" s="130"/>
      <c r="AZ464" s="130"/>
      <c r="BJ464" s="130"/>
      <c r="BT464" s="130"/>
      <c r="BU464" s="130"/>
      <c r="CD464" s="130"/>
      <c r="CN464" s="130"/>
      <c r="CX464" s="130"/>
      <c r="DH464" s="130"/>
      <c r="DR464" s="130"/>
      <c r="EB464" s="130"/>
      <c r="EL464" s="130"/>
      <c r="EV464" s="130"/>
      <c r="FF464" s="130"/>
      <c r="FP464" s="130"/>
      <c r="FZ464" s="130"/>
      <c r="GJ464" s="130"/>
      <c r="GT464" s="130"/>
      <c r="HD464" s="130"/>
      <c r="HN464" s="130"/>
      <c r="HX464" s="130"/>
      <c r="IH464" s="130"/>
      <c r="IR464" s="130"/>
    </row>
    <row xmlns:x14ac="http://schemas.microsoft.com/office/spreadsheetml/2009/9/ac" r="465" s="3" customFormat="true" x14ac:dyDescent="0.25">
      <c r="A465" s="402"/>
      <c r="B465" s="130"/>
      <c r="L465" s="130"/>
      <c r="V465" s="130"/>
      <c r="AF465" s="130"/>
      <c r="AP465" s="130"/>
      <c r="AZ465" s="130"/>
      <c r="BJ465" s="130"/>
      <c r="BT465" s="130"/>
      <c r="BU465" s="130"/>
      <c r="CD465" s="130"/>
      <c r="CN465" s="130"/>
      <c r="CX465" s="130"/>
      <c r="DH465" s="130"/>
      <c r="DR465" s="130"/>
      <c r="EB465" s="130"/>
      <c r="EL465" s="130"/>
      <c r="EV465" s="130"/>
      <c r="FF465" s="130"/>
      <c r="FP465" s="130"/>
      <c r="FZ465" s="130"/>
      <c r="GJ465" s="130"/>
      <c r="GT465" s="130"/>
      <c r="HD465" s="130"/>
      <c r="HN465" s="130"/>
      <c r="HX465" s="130"/>
      <c r="IH465" s="130"/>
      <c r="IR465" s="130"/>
    </row>
    <row xmlns:x14ac="http://schemas.microsoft.com/office/spreadsheetml/2009/9/ac" r="466" s="3" customFormat="true" x14ac:dyDescent="0.25">
      <c r="A466" s="402"/>
      <c r="B466" s="130"/>
      <c r="L466" s="130"/>
      <c r="V466" s="130"/>
      <c r="AF466" s="130"/>
      <c r="AP466" s="130"/>
      <c r="AZ466" s="130"/>
      <c r="BJ466" s="130"/>
      <c r="BT466" s="130"/>
      <c r="BU466" s="130"/>
      <c r="CD466" s="130"/>
      <c r="CN466" s="130"/>
      <c r="CX466" s="130"/>
      <c r="DH466" s="130"/>
      <c r="DR466" s="130"/>
      <c r="EB466" s="130"/>
      <c r="EL466" s="130"/>
      <c r="EV466" s="130"/>
      <c r="FF466" s="130"/>
      <c r="FP466" s="130"/>
      <c r="FZ466" s="130"/>
      <c r="GJ466" s="130"/>
      <c r="GT466" s="130"/>
      <c r="HD466" s="130"/>
      <c r="HN466" s="130"/>
      <c r="HX466" s="130"/>
      <c r="IH466" s="130"/>
      <c r="IR466" s="130"/>
    </row>
    <row xmlns:x14ac="http://schemas.microsoft.com/office/spreadsheetml/2009/9/ac" r="467" s="3" customFormat="true" x14ac:dyDescent="0.25">
      <c r="A467" s="402"/>
      <c r="B467" s="130"/>
      <c r="L467" s="130"/>
      <c r="V467" s="130"/>
      <c r="AF467" s="130"/>
      <c r="AP467" s="130"/>
      <c r="AZ467" s="130"/>
      <c r="BJ467" s="130"/>
      <c r="BT467" s="130"/>
      <c r="BU467" s="130"/>
      <c r="CD467" s="130"/>
      <c r="CN467" s="130"/>
      <c r="CX467" s="130"/>
      <c r="DH467" s="130"/>
      <c r="DR467" s="130"/>
      <c r="EB467" s="130"/>
      <c r="EL467" s="130"/>
      <c r="EV467" s="130"/>
      <c r="FF467" s="130"/>
      <c r="FP467" s="130"/>
      <c r="FZ467" s="130"/>
      <c r="GJ467" s="130"/>
      <c r="GT467" s="130"/>
      <c r="HD467" s="130"/>
      <c r="HN467" s="130"/>
      <c r="HX467" s="130"/>
      <c r="IH467" s="130"/>
      <c r="IR467" s="130"/>
    </row>
    <row xmlns:x14ac="http://schemas.microsoft.com/office/spreadsheetml/2009/9/ac" r="468" s="3" customFormat="true" x14ac:dyDescent="0.25">
      <c r="A468" s="402"/>
      <c r="B468" s="130"/>
      <c r="L468" s="130"/>
      <c r="V468" s="130"/>
      <c r="AF468" s="130"/>
      <c r="AP468" s="130"/>
      <c r="AZ468" s="130"/>
      <c r="BJ468" s="130"/>
      <c r="BT468" s="130"/>
      <c r="BU468" s="130"/>
      <c r="CD468" s="130"/>
      <c r="CN468" s="130"/>
      <c r="CX468" s="130"/>
      <c r="DH468" s="130"/>
      <c r="DR468" s="130"/>
      <c r="EB468" s="130"/>
      <c r="EL468" s="130"/>
      <c r="EV468" s="130"/>
      <c r="FF468" s="130"/>
      <c r="FP468" s="130"/>
      <c r="FZ468" s="130"/>
      <c r="GJ468" s="130"/>
      <c r="GT468" s="130"/>
      <c r="HD468" s="130"/>
      <c r="HN468" s="130"/>
      <c r="HX468" s="130"/>
      <c r="IH468" s="130"/>
      <c r="IR468" s="130"/>
    </row>
    <row xmlns:x14ac="http://schemas.microsoft.com/office/spreadsheetml/2009/9/ac" r="469" s="3" customFormat="true" x14ac:dyDescent="0.25">
      <c r="A469" s="402"/>
      <c r="B469" s="130"/>
      <c r="L469" s="130"/>
      <c r="V469" s="130"/>
      <c r="AF469" s="130"/>
      <c r="AP469" s="130"/>
      <c r="AZ469" s="130"/>
      <c r="BJ469" s="130"/>
      <c r="BT469" s="130"/>
      <c r="BU469" s="130"/>
      <c r="CD469" s="130"/>
      <c r="CN469" s="130"/>
      <c r="CX469" s="130"/>
      <c r="DH469" s="130"/>
      <c r="DR469" s="130"/>
      <c r="EB469" s="130"/>
      <c r="EL469" s="130"/>
      <c r="EV469" s="130"/>
      <c r="FF469" s="130"/>
      <c r="FP469" s="130"/>
      <c r="FZ469" s="130"/>
      <c r="GJ469" s="130"/>
      <c r="GT469" s="130"/>
      <c r="HD469" s="130"/>
      <c r="HN469" s="130"/>
      <c r="HX469" s="130"/>
      <c r="IH469" s="130"/>
      <c r="IR469" s="130"/>
    </row>
    <row xmlns:x14ac="http://schemas.microsoft.com/office/spreadsheetml/2009/9/ac" r="470" s="3" customFormat="true" x14ac:dyDescent="0.25">
      <c r="A470" s="402"/>
      <c r="B470" s="130"/>
      <c r="L470" s="130"/>
      <c r="V470" s="130"/>
      <c r="AF470" s="130"/>
      <c r="AP470" s="130"/>
      <c r="AZ470" s="130"/>
      <c r="BJ470" s="130"/>
      <c r="BT470" s="130"/>
      <c r="BU470" s="130"/>
      <c r="CD470" s="130"/>
      <c r="CN470" s="130"/>
      <c r="CX470" s="130"/>
      <c r="DH470" s="130"/>
      <c r="DR470" s="130"/>
      <c r="EB470" s="130"/>
      <c r="EL470" s="130"/>
      <c r="EV470" s="130"/>
      <c r="FF470" s="130"/>
      <c r="FP470" s="130"/>
      <c r="FZ470" s="130"/>
      <c r="GJ470" s="130"/>
      <c r="GT470" s="130"/>
      <c r="HD470" s="130"/>
      <c r="HN470" s="130"/>
      <c r="HX470" s="130"/>
      <c r="IH470" s="130"/>
      <c r="IR470" s="130"/>
    </row>
    <row xmlns:x14ac="http://schemas.microsoft.com/office/spreadsheetml/2009/9/ac" r="471" s="3" customFormat="true" x14ac:dyDescent="0.25">
      <c r="A471" s="402"/>
      <c r="B471" s="130"/>
      <c r="L471" s="130"/>
      <c r="V471" s="130"/>
      <c r="AF471" s="130"/>
      <c r="AP471" s="130"/>
      <c r="AZ471" s="130"/>
      <c r="BJ471" s="130"/>
      <c r="BT471" s="130"/>
      <c r="BU471" s="130"/>
      <c r="CD471" s="130"/>
      <c r="CN471" s="130"/>
      <c r="CX471" s="130"/>
      <c r="DH471" s="130"/>
      <c r="DR471" s="130"/>
      <c r="EB471" s="130"/>
      <c r="EL471" s="130"/>
      <c r="EV471" s="130"/>
      <c r="FF471" s="130"/>
      <c r="FP471" s="130"/>
      <c r="FZ471" s="130"/>
      <c r="GJ471" s="130"/>
      <c r="GT471" s="130"/>
      <c r="HD471" s="130"/>
      <c r="HN471" s="130"/>
      <c r="HX471" s="130"/>
      <c r="IH471" s="130"/>
      <c r="IR471" s="130"/>
    </row>
    <row xmlns:x14ac="http://schemas.microsoft.com/office/spreadsheetml/2009/9/ac" r="472" s="3" customFormat="true" x14ac:dyDescent="0.25">
      <c r="A472" s="402"/>
      <c r="B472" s="130"/>
      <c r="L472" s="130"/>
      <c r="V472" s="130"/>
      <c r="AF472" s="130"/>
      <c r="AP472" s="130"/>
      <c r="AZ472" s="130"/>
      <c r="BJ472" s="130"/>
      <c r="BT472" s="130"/>
      <c r="BU472" s="130"/>
      <c r="CD472" s="130"/>
      <c r="CN472" s="130"/>
      <c r="CX472" s="130"/>
      <c r="DH472" s="130"/>
      <c r="DR472" s="130"/>
      <c r="EB472" s="130"/>
      <c r="EL472" s="130"/>
      <c r="EV472" s="130"/>
      <c r="FF472" s="130"/>
      <c r="FP472" s="130"/>
      <c r="FZ472" s="130"/>
      <c r="GJ472" s="130"/>
      <c r="GT472" s="130"/>
      <c r="HD472" s="130"/>
      <c r="HN472" s="130"/>
      <c r="HX472" s="130"/>
      <c r="IH472" s="130"/>
      <c r="IR472" s="130"/>
    </row>
    <row xmlns:x14ac="http://schemas.microsoft.com/office/spreadsheetml/2009/9/ac" r="473" s="3" customFormat="true" x14ac:dyDescent="0.25">
      <c r="A473" s="402"/>
      <c r="B473" s="130"/>
      <c r="L473" s="130"/>
      <c r="V473" s="130"/>
      <c r="AF473" s="130"/>
      <c r="AP473" s="130"/>
      <c r="AZ473" s="130"/>
      <c r="BJ473" s="130"/>
      <c r="BT473" s="130"/>
      <c r="BU473" s="130"/>
      <c r="CD473" s="130"/>
      <c r="CN473" s="130"/>
      <c r="CX473" s="130"/>
      <c r="DH473" s="130"/>
      <c r="DR473" s="130"/>
      <c r="EB473" s="130"/>
      <c r="EL473" s="130"/>
      <c r="EV473" s="130"/>
      <c r="FF473" s="130"/>
      <c r="FP473" s="130"/>
      <c r="FZ473" s="130"/>
      <c r="GJ473" s="130"/>
      <c r="GT473" s="130"/>
      <c r="HD473" s="130"/>
      <c r="HN473" s="130"/>
      <c r="HX473" s="130"/>
      <c r="IH473" s="130"/>
      <c r="IR473" s="130"/>
    </row>
    <row xmlns:x14ac="http://schemas.microsoft.com/office/spreadsheetml/2009/9/ac" r="474" s="3" customFormat="true" x14ac:dyDescent="0.25">
      <c r="A474" s="402"/>
      <c r="B474" s="130"/>
      <c r="L474" s="130"/>
      <c r="V474" s="130"/>
      <c r="AF474" s="130"/>
      <c r="AP474" s="130"/>
      <c r="AZ474" s="130"/>
      <c r="BJ474" s="130"/>
      <c r="BT474" s="130"/>
      <c r="BU474" s="130"/>
      <c r="CD474" s="130"/>
      <c r="CN474" s="130"/>
      <c r="CX474" s="130"/>
      <c r="DH474" s="130"/>
      <c r="DR474" s="130"/>
      <c r="EB474" s="130"/>
      <c r="EL474" s="130"/>
      <c r="EV474" s="130"/>
      <c r="FF474" s="130"/>
      <c r="FP474" s="130"/>
      <c r="FZ474" s="130"/>
      <c r="GJ474" s="130"/>
      <c r="GT474" s="130"/>
      <c r="HD474" s="130"/>
      <c r="HN474" s="130"/>
      <c r="HX474" s="130"/>
      <c r="IH474" s="130"/>
      <c r="IR474" s="130"/>
    </row>
    <row xmlns:x14ac="http://schemas.microsoft.com/office/spreadsheetml/2009/9/ac" r="475" s="3" customFormat="true" x14ac:dyDescent="0.25">
      <c r="A475" s="402"/>
      <c r="B475" s="130"/>
      <c r="L475" s="130"/>
      <c r="V475" s="130"/>
      <c r="AF475" s="130"/>
      <c r="AP475" s="130"/>
      <c r="AZ475" s="130"/>
      <c r="BJ475" s="130"/>
      <c r="BT475" s="130"/>
      <c r="BU475" s="130"/>
      <c r="CD475" s="130"/>
      <c r="CN475" s="130"/>
      <c r="CX475" s="130"/>
      <c r="DH475" s="130"/>
      <c r="DR475" s="130"/>
      <c r="EB475" s="130"/>
      <c r="EL475" s="130"/>
      <c r="EV475" s="130"/>
      <c r="FF475" s="130"/>
      <c r="FP475" s="130"/>
      <c r="FZ475" s="130"/>
      <c r="GJ475" s="130"/>
      <c r="GT475" s="130"/>
      <c r="HD475" s="130"/>
      <c r="HN475" s="130"/>
      <c r="HX475" s="130"/>
      <c r="IH475" s="130"/>
      <c r="IR475" s="130"/>
    </row>
    <row xmlns:x14ac="http://schemas.microsoft.com/office/spreadsheetml/2009/9/ac" r="476" s="3" customFormat="true" x14ac:dyDescent="0.25">
      <c r="A476" s="402"/>
      <c r="B476" s="130"/>
      <c r="L476" s="130"/>
      <c r="V476" s="130"/>
      <c r="AF476" s="130"/>
      <c r="AP476" s="130"/>
      <c r="AZ476" s="130"/>
      <c r="BJ476" s="130"/>
      <c r="BT476" s="130"/>
      <c r="BU476" s="130"/>
      <c r="CD476" s="130"/>
      <c r="CN476" s="130"/>
      <c r="CX476" s="130"/>
      <c r="DH476" s="130"/>
      <c r="DR476" s="130"/>
      <c r="EB476" s="130"/>
      <c r="EL476" s="130"/>
      <c r="EV476" s="130"/>
      <c r="FF476" s="130"/>
      <c r="FP476" s="130"/>
      <c r="FZ476" s="130"/>
      <c r="GJ476" s="130"/>
      <c r="GT476" s="130"/>
      <c r="HD476" s="130"/>
      <c r="HN476" s="130"/>
      <c r="HX476" s="130"/>
      <c r="IH476" s="130"/>
      <c r="IR476" s="130"/>
    </row>
    <row xmlns:x14ac="http://schemas.microsoft.com/office/spreadsheetml/2009/9/ac" r="477" s="3" customFormat="true" x14ac:dyDescent="0.25">
      <c r="A477" s="402"/>
      <c r="B477" s="130"/>
      <c r="L477" s="130"/>
      <c r="V477" s="130"/>
      <c r="AF477" s="130"/>
      <c r="AP477" s="130"/>
      <c r="AZ477" s="130"/>
      <c r="BJ477" s="130"/>
      <c r="BT477" s="130"/>
      <c r="BU477" s="130"/>
      <c r="CD477" s="130"/>
      <c r="CN477" s="130"/>
      <c r="CX477" s="130"/>
      <c r="DH477" s="130"/>
      <c r="DR477" s="130"/>
      <c r="EB477" s="130"/>
      <c r="EL477" s="130"/>
      <c r="EV477" s="130"/>
      <c r="FF477" s="130"/>
      <c r="FP477" s="130"/>
      <c r="FZ477" s="130"/>
      <c r="GJ477" s="130"/>
      <c r="GT477" s="130"/>
      <c r="HD477" s="130"/>
      <c r="HN477" s="130"/>
      <c r="HX477" s="130"/>
      <c r="IH477" s="130"/>
      <c r="IR477" s="130"/>
    </row>
    <row xmlns:x14ac="http://schemas.microsoft.com/office/spreadsheetml/2009/9/ac" r="478" s="3" customFormat="true" x14ac:dyDescent="0.25">
      <c r="A478" s="402"/>
      <c r="B478" s="130"/>
      <c r="L478" s="130"/>
      <c r="V478" s="130"/>
      <c r="AF478" s="130"/>
      <c r="AP478" s="130"/>
      <c r="AZ478" s="130"/>
      <c r="BJ478" s="130"/>
      <c r="BT478" s="130"/>
      <c r="BU478" s="130"/>
      <c r="CD478" s="130"/>
      <c r="CN478" s="130"/>
      <c r="CX478" s="130"/>
      <c r="DH478" s="130"/>
      <c r="DR478" s="130"/>
      <c r="EB478" s="130"/>
      <c r="EL478" s="130"/>
      <c r="EV478" s="130"/>
      <c r="FF478" s="130"/>
      <c r="FP478" s="130"/>
      <c r="FZ478" s="130"/>
      <c r="GJ478" s="130"/>
      <c r="GT478" s="130"/>
      <c r="HD478" s="130"/>
      <c r="HN478" s="130"/>
      <c r="HX478" s="130"/>
      <c r="IH478" s="130"/>
      <c r="IR478" s="130"/>
    </row>
    <row xmlns:x14ac="http://schemas.microsoft.com/office/spreadsheetml/2009/9/ac" r="479" s="3" customFormat="true" x14ac:dyDescent="0.25">
      <c r="A479" s="402"/>
      <c r="B479" s="130"/>
      <c r="L479" s="130"/>
      <c r="V479" s="130"/>
      <c r="AF479" s="130"/>
      <c r="AP479" s="130"/>
      <c r="AZ479" s="130"/>
      <c r="BJ479" s="130"/>
      <c r="BT479" s="130"/>
      <c r="BU479" s="130"/>
      <c r="CD479" s="130"/>
      <c r="CN479" s="130"/>
      <c r="CX479" s="130"/>
      <c r="DH479" s="130"/>
      <c r="DR479" s="130"/>
      <c r="EB479" s="130"/>
      <c r="EL479" s="130"/>
      <c r="EV479" s="130"/>
      <c r="FF479" s="130"/>
      <c r="FP479" s="130"/>
      <c r="FZ479" s="130"/>
      <c r="GJ479" s="130"/>
      <c r="GT479" s="130"/>
      <c r="HD479" s="130"/>
      <c r="HN479" s="130"/>
      <c r="HX479" s="130"/>
      <c r="IH479" s="130"/>
      <c r="IR479" s="130"/>
    </row>
    <row xmlns:x14ac="http://schemas.microsoft.com/office/spreadsheetml/2009/9/ac" r="480" s="3" customFormat="true" x14ac:dyDescent="0.25">
      <c r="A480" s="402"/>
      <c r="B480" s="130"/>
      <c r="L480" s="130"/>
      <c r="V480" s="130"/>
      <c r="AF480" s="130"/>
      <c r="AP480" s="130"/>
      <c r="AZ480" s="130"/>
      <c r="BJ480" s="130"/>
      <c r="BT480" s="130"/>
      <c r="BU480" s="130"/>
      <c r="CD480" s="130"/>
      <c r="CN480" s="130"/>
      <c r="CX480" s="130"/>
      <c r="DH480" s="130"/>
      <c r="DR480" s="130"/>
      <c r="EB480" s="130"/>
      <c r="EL480" s="130"/>
      <c r="EV480" s="130"/>
      <c r="FF480" s="130"/>
      <c r="FP480" s="130"/>
      <c r="FZ480" s="130"/>
      <c r="GJ480" s="130"/>
      <c r="GT480" s="130"/>
      <c r="HD480" s="130"/>
      <c r="HN480" s="130"/>
      <c r="HX480" s="130"/>
      <c r="IH480" s="130"/>
      <c r="IR480" s="130"/>
    </row>
    <row xmlns:x14ac="http://schemas.microsoft.com/office/spreadsheetml/2009/9/ac" r="481" s="3" customFormat="true" x14ac:dyDescent="0.25">
      <c r="A481" s="402"/>
      <c r="B481" s="130"/>
      <c r="L481" s="130"/>
      <c r="V481" s="130"/>
      <c r="AF481" s="130"/>
      <c r="AP481" s="130"/>
      <c r="AZ481" s="130"/>
      <c r="BJ481" s="130"/>
      <c r="BT481" s="130"/>
      <c r="BU481" s="130"/>
      <c r="CD481" s="130"/>
      <c r="CN481" s="130"/>
      <c r="CX481" s="130"/>
      <c r="DH481" s="130"/>
      <c r="DR481" s="130"/>
      <c r="EB481" s="130"/>
      <c r="EL481" s="130"/>
      <c r="EV481" s="130"/>
      <c r="FF481" s="130"/>
      <c r="FP481" s="130"/>
      <c r="FZ481" s="130"/>
      <c r="GJ481" s="130"/>
      <c r="GT481" s="130"/>
      <c r="HD481" s="130"/>
      <c r="HN481" s="130"/>
      <c r="HX481" s="130"/>
      <c r="IH481" s="130"/>
      <c r="IR481" s="130"/>
    </row>
    <row xmlns:x14ac="http://schemas.microsoft.com/office/spreadsheetml/2009/9/ac" r="482" s="3" customFormat="true" x14ac:dyDescent="0.25">
      <c r="A482" s="402"/>
      <c r="B482" s="130"/>
      <c r="L482" s="130"/>
      <c r="V482" s="130"/>
      <c r="AF482" s="130"/>
      <c r="AP482" s="130"/>
      <c r="AZ482" s="130"/>
      <c r="BJ482" s="130"/>
      <c r="BT482" s="130"/>
      <c r="BU482" s="130"/>
      <c r="CD482" s="130"/>
      <c r="CN482" s="130"/>
      <c r="CX482" s="130"/>
      <c r="DH482" s="130"/>
      <c r="DR482" s="130"/>
      <c r="EB482" s="130"/>
      <c r="EL482" s="130"/>
      <c r="EV482" s="130"/>
      <c r="FF482" s="130"/>
      <c r="FP482" s="130"/>
      <c r="FZ482" s="130"/>
      <c r="GJ482" s="130"/>
      <c r="GT482" s="130"/>
      <c r="HD482" s="130"/>
      <c r="HN482" s="130"/>
      <c r="HX482" s="130"/>
      <c r="IH482" s="130"/>
      <c r="IR482" s="130"/>
    </row>
    <row xmlns:x14ac="http://schemas.microsoft.com/office/spreadsheetml/2009/9/ac" r="483" s="3" customFormat="true" x14ac:dyDescent="0.25">
      <c r="A483" s="402"/>
      <c r="B483" s="130"/>
      <c r="L483" s="130"/>
      <c r="V483" s="130"/>
      <c r="AF483" s="130"/>
      <c r="AP483" s="130"/>
      <c r="AZ483" s="130"/>
      <c r="BJ483" s="130"/>
      <c r="BT483" s="130"/>
      <c r="BU483" s="130"/>
      <c r="CD483" s="130"/>
      <c r="CN483" s="130"/>
      <c r="CX483" s="130"/>
      <c r="DH483" s="130"/>
      <c r="DR483" s="130"/>
      <c r="EB483" s="130"/>
      <c r="EL483" s="130"/>
      <c r="EV483" s="130"/>
      <c r="FF483" s="130"/>
      <c r="FP483" s="130"/>
      <c r="FZ483" s="130"/>
      <c r="GJ483" s="130"/>
      <c r="GT483" s="130"/>
      <c r="HD483" s="130"/>
      <c r="HN483" s="130"/>
      <c r="HX483" s="130"/>
      <c r="IH483" s="130"/>
      <c r="IR483" s="130"/>
    </row>
    <row xmlns:x14ac="http://schemas.microsoft.com/office/spreadsheetml/2009/9/ac" r="484" s="3" customFormat="true" x14ac:dyDescent="0.25">
      <c r="A484" s="402"/>
      <c r="B484" s="130"/>
      <c r="L484" s="130"/>
      <c r="V484" s="130"/>
      <c r="AF484" s="130"/>
      <c r="AP484" s="130"/>
      <c r="AZ484" s="130"/>
      <c r="BJ484" s="130"/>
      <c r="BT484" s="130"/>
      <c r="BU484" s="130"/>
      <c r="CD484" s="130"/>
      <c r="CN484" s="130"/>
      <c r="CX484" s="130"/>
      <c r="DH484" s="130"/>
      <c r="DR484" s="130"/>
      <c r="EB484" s="130"/>
      <c r="EL484" s="130"/>
      <c r="EV484" s="130"/>
      <c r="FF484" s="130"/>
      <c r="FP484" s="130"/>
      <c r="FZ484" s="130"/>
      <c r="GJ484" s="130"/>
      <c r="GT484" s="130"/>
      <c r="HD484" s="130"/>
      <c r="HN484" s="130"/>
      <c r="HX484" s="130"/>
      <c r="IH484" s="130"/>
      <c r="IR484" s="130"/>
    </row>
    <row xmlns:x14ac="http://schemas.microsoft.com/office/spreadsheetml/2009/9/ac" r="485" s="3" customFormat="true" x14ac:dyDescent="0.25">
      <c r="A485" s="402"/>
      <c r="B485" s="130"/>
      <c r="L485" s="130"/>
      <c r="V485" s="130"/>
      <c r="AF485" s="130"/>
      <c r="AP485" s="130"/>
      <c r="AZ485" s="130"/>
      <c r="BJ485" s="130"/>
      <c r="BT485" s="130"/>
      <c r="BU485" s="130"/>
      <c r="CD485" s="130"/>
      <c r="CN485" s="130"/>
      <c r="CX485" s="130"/>
      <c r="DH485" s="130"/>
      <c r="DR485" s="130"/>
      <c r="EB485" s="130"/>
      <c r="EL485" s="130"/>
      <c r="EV485" s="130"/>
      <c r="FF485" s="130"/>
      <c r="FP485" s="130"/>
      <c r="FZ485" s="130"/>
      <c r="GJ485" s="130"/>
      <c r="GT485" s="130"/>
      <c r="HD485" s="130"/>
      <c r="HN485" s="130"/>
      <c r="HX485" s="130"/>
      <c r="IH485" s="130"/>
      <c r="IR485" s="130"/>
    </row>
    <row xmlns:x14ac="http://schemas.microsoft.com/office/spreadsheetml/2009/9/ac" r="486" s="3" customFormat="true" x14ac:dyDescent="0.25">
      <c r="A486" s="402"/>
      <c r="B486" s="130"/>
      <c r="L486" s="130"/>
      <c r="V486" s="130"/>
      <c r="AF486" s="130"/>
      <c r="AP486" s="130"/>
      <c r="AZ486" s="130"/>
      <c r="BJ486" s="130"/>
      <c r="BT486" s="130"/>
      <c r="BU486" s="130"/>
      <c r="CD486" s="130"/>
      <c r="CN486" s="130"/>
      <c r="CX486" s="130"/>
      <c r="DH486" s="130"/>
      <c r="DR486" s="130"/>
      <c r="EB486" s="130"/>
      <c r="EL486" s="130"/>
      <c r="EV486" s="130"/>
      <c r="FF486" s="130"/>
      <c r="FP486" s="130"/>
      <c r="FZ486" s="130"/>
      <c r="GJ486" s="130"/>
      <c r="GT486" s="130"/>
      <c r="HD486" s="130"/>
      <c r="HN486" s="130"/>
      <c r="HX486" s="130"/>
      <c r="IH486" s="130"/>
      <c r="IR486" s="130"/>
    </row>
    <row xmlns:x14ac="http://schemas.microsoft.com/office/spreadsheetml/2009/9/ac" r="487" s="3" customFormat="true" x14ac:dyDescent="0.25">
      <c r="A487" s="402"/>
      <c r="B487" s="130"/>
      <c r="L487" s="130"/>
      <c r="V487" s="130"/>
      <c r="AF487" s="130"/>
      <c r="AP487" s="130"/>
      <c r="AZ487" s="130"/>
      <c r="BJ487" s="130"/>
      <c r="BT487" s="130"/>
      <c r="BU487" s="130"/>
      <c r="CD487" s="130"/>
      <c r="CN487" s="130"/>
      <c r="CX487" s="130"/>
      <c r="DH487" s="130"/>
      <c r="DR487" s="130"/>
      <c r="EB487" s="130"/>
      <c r="EL487" s="130"/>
      <c r="EV487" s="130"/>
      <c r="FF487" s="130"/>
      <c r="FP487" s="130"/>
      <c r="FZ487" s="130"/>
      <c r="GJ487" s="130"/>
      <c r="GT487" s="130"/>
      <c r="HD487" s="130"/>
      <c r="HN487" s="130"/>
      <c r="HX487" s="130"/>
      <c r="IH487" s="130"/>
      <c r="IR487" s="130"/>
    </row>
    <row xmlns:x14ac="http://schemas.microsoft.com/office/spreadsheetml/2009/9/ac" r="488" s="3" customFormat="true" x14ac:dyDescent="0.25">
      <c r="A488" s="402"/>
      <c r="B488" s="130"/>
      <c r="L488" s="130"/>
      <c r="V488" s="130"/>
      <c r="AF488" s="130"/>
      <c r="AP488" s="130"/>
      <c r="AZ488" s="130"/>
      <c r="BJ488" s="130"/>
      <c r="BT488" s="130"/>
      <c r="BU488" s="130"/>
      <c r="CD488" s="130"/>
      <c r="CN488" s="130"/>
      <c r="CX488" s="130"/>
      <c r="DH488" s="130"/>
      <c r="DR488" s="130"/>
      <c r="EB488" s="130"/>
      <c r="EL488" s="130"/>
      <c r="EV488" s="130"/>
      <c r="FF488" s="130"/>
      <c r="FP488" s="130"/>
      <c r="FZ488" s="130"/>
      <c r="GJ488" s="130"/>
      <c r="GT488" s="130"/>
      <c r="HD488" s="130"/>
      <c r="HN488" s="130"/>
      <c r="HX488" s="130"/>
      <c r="IH488" s="130"/>
      <c r="IR488" s="130"/>
    </row>
    <row xmlns:x14ac="http://schemas.microsoft.com/office/spreadsheetml/2009/9/ac" r="489" s="3" customFormat="true" x14ac:dyDescent="0.25">
      <c r="A489" s="402"/>
      <c r="B489" s="130"/>
      <c r="L489" s="130"/>
      <c r="V489" s="130"/>
      <c r="AF489" s="130"/>
      <c r="AP489" s="130"/>
      <c r="AZ489" s="130"/>
      <c r="BJ489" s="130"/>
      <c r="BT489" s="130"/>
      <c r="BU489" s="130"/>
      <c r="CD489" s="130"/>
      <c r="CN489" s="130"/>
      <c r="CX489" s="130"/>
      <c r="DH489" s="130"/>
      <c r="DR489" s="130"/>
      <c r="EB489" s="130"/>
      <c r="EL489" s="130"/>
      <c r="EV489" s="130"/>
      <c r="FF489" s="130"/>
      <c r="FP489" s="130"/>
      <c r="FZ489" s="130"/>
      <c r="GJ489" s="130"/>
      <c r="GT489" s="130"/>
      <c r="HD489" s="130"/>
      <c r="HN489" s="130"/>
      <c r="HX489" s="130"/>
      <c r="IH489" s="130"/>
      <c r="IR489" s="130"/>
    </row>
    <row xmlns:x14ac="http://schemas.microsoft.com/office/spreadsheetml/2009/9/ac" r="490" s="3" customFormat="true" x14ac:dyDescent="0.25">
      <c r="A490" s="402"/>
      <c r="B490" s="130"/>
      <c r="L490" s="130"/>
      <c r="V490" s="130"/>
      <c r="AF490" s="130"/>
      <c r="AP490" s="130"/>
      <c r="AZ490" s="130"/>
      <c r="BJ490" s="130"/>
      <c r="BT490" s="130"/>
      <c r="BU490" s="130"/>
      <c r="CD490" s="130"/>
      <c r="CN490" s="130"/>
      <c r="CX490" s="130"/>
      <c r="DH490" s="130"/>
      <c r="DR490" s="130"/>
      <c r="EB490" s="130"/>
      <c r="EL490" s="130"/>
      <c r="EV490" s="130"/>
      <c r="FF490" s="130"/>
      <c r="FP490" s="130"/>
      <c r="FZ490" s="130"/>
      <c r="GJ490" s="130"/>
      <c r="GT490" s="130"/>
      <c r="HD490" s="130"/>
      <c r="HN490" s="130"/>
      <c r="HX490" s="130"/>
      <c r="IH490" s="130"/>
      <c r="IR490" s="130"/>
    </row>
    <row xmlns:x14ac="http://schemas.microsoft.com/office/spreadsheetml/2009/9/ac" r="491" s="3" customFormat="true" x14ac:dyDescent="0.25">
      <c r="A491" s="402"/>
      <c r="B491" s="130"/>
      <c r="L491" s="130"/>
      <c r="V491" s="130"/>
      <c r="AF491" s="130"/>
      <c r="AP491" s="130"/>
      <c r="AZ491" s="130"/>
      <c r="BJ491" s="130"/>
      <c r="BT491" s="130"/>
      <c r="BU491" s="130"/>
      <c r="CD491" s="130"/>
      <c r="CN491" s="130"/>
      <c r="CX491" s="130"/>
      <c r="DH491" s="130"/>
      <c r="DR491" s="130"/>
      <c r="EB491" s="130"/>
      <c r="EL491" s="130"/>
      <c r="EV491" s="130"/>
      <c r="FF491" s="130"/>
      <c r="FP491" s="130"/>
      <c r="FZ491" s="130"/>
      <c r="GJ491" s="130"/>
      <c r="GT491" s="130"/>
      <c r="HD491" s="130"/>
      <c r="HN491" s="130"/>
      <c r="HX491" s="130"/>
      <c r="IH491" s="130"/>
      <c r="IR491" s="130"/>
    </row>
    <row xmlns:x14ac="http://schemas.microsoft.com/office/spreadsheetml/2009/9/ac" r="492" s="3" customFormat="true" x14ac:dyDescent="0.25">
      <c r="A492" s="402"/>
      <c r="B492" s="130"/>
      <c r="L492" s="130"/>
      <c r="V492" s="130"/>
      <c r="AF492" s="130"/>
      <c r="AP492" s="130"/>
      <c r="AZ492" s="130"/>
      <c r="BJ492" s="130"/>
      <c r="BT492" s="130"/>
      <c r="BU492" s="130"/>
      <c r="CD492" s="130"/>
      <c r="CN492" s="130"/>
      <c r="CX492" s="130"/>
      <c r="DH492" s="130"/>
      <c r="DR492" s="130"/>
      <c r="EB492" s="130"/>
      <c r="EL492" s="130"/>
      <c r="EV492" s="130"/>
      <c r="FF492" s="130"/>
      <c r="FP492" s="130"/>
      <c r="FZ492" s="130"/>
      <c r="GJ492" s="130"/>
      <c r="GT492" s="130"/>
      <c r="HD492" s="130"/>
      <c r="HN492" s="130"/>
      <c r="HX492" s="130"/>
      <c r="IH492" s="130"/>
      <c r="IR492" s="130"/>
    </row>
    <row xmlns:x14ac="http://schemas.microsoft.com/office/spreadsheetml/2009/9/ac" r="493" s="3" customFormat="true" x14ac:dyDescent="0.25">
      <c r="A493" s="402"/>
      <c r="B493" s="130"/>
      <c r="L493" s="130"/>
      <c r="V493" s="130"/>
      <c r="AF493" s="130"/>
      <c r="AP493" s="130"/>
      <c r="AZ493" s="130"/>
      <c r="BJ493" s="130"/>
      <c r="BT493" s="130"/>
      <c r="BU493" s="130"/>
      <c r="CD493" s="130"/>
      <c r="CN493" s="130"/>
      <c r="CX493" s="130"/>
      <c r="DH493" s="130"/>
      <c r="DR493" s="130"/>
      <c r="EB493" s="130"/>
      <c r="EL493" s="130"/>
      <c r="EV493" s="130"/>
      <c r="FF493" s="130"/>
      <c r="FP493" s="130"/>
      <c r="FZ493" s="130"/>
      <c r="GJ493" s="130"/>
      <c r="GT493" s="130"/>
      <c r="HD493" s="130"/>
      <c r="HN493" s="130"/>
      <c r="HX493" s="130"/>
      <c r="IH493" s="130"/>
      <c r="IR493" s="130"/>
    </row>
    <row xmlns:x14ac="http://schemas.microsoft.com/office/spreadsheetml/2009/9/ac" r="494" s="3" customFormat="true" x14ac:dyDescent="0.25">
      <c r="A494" s="402"/>
      <c r="B494" s="130"/>
      <c r="L494" s="130"/>
      <c r="V494" s="130"/>
      <c r="AF494" s="130"/>
      <c r="AP494" s="130"/>
      <c r="AZ494" s="130"/>
      <c r="BJ494" s="130"/>
      <c r="BT494" s="130"/>
      <c r="BU494" s="130"/>
      <c r="CD494" s="130"/>
      <c r="CN494" s="130"/>
      <c r="CX494" s="130"/>
      <c r="DH494" s="130"/>
      <c r="DR494" s="130"/>
      <c r="EB494" s="130"/>
      <c r="EL494" s="130"/>
      <c r="EV494" s="130"/>
      <c r="FF494" s="130"/>
      <c r="FP494" s="130"/>
      <c r="FZ494" s="130"/>
      <c r="GJ494" s="130"/>
      <c r="GT494" s="130"/>
      <c r="HD494" s="130"/>
      <c r="HN494" s="130"/>
      <c r="HX494" s="130"/>
      <c r="IH494" s="130"/>
      <c r="IR494" s="130"/>
    </row>
    <row xmlns:x14ac="http://schemas.microsoft.com/office/spreadsheetml/2009/9/ac" r="495" s="3" customFormat="true" x14ac:dyDescent="0.25">
      <c r="A495" s="402"/>
      <c r="B495" s="130"/>
      <c r="L495" s="130"/>
      <c r="V495" s="130"/>
      <c r="AF495" s="130"/>
      <c r="AP495" s="130"/>
      <c r="AZ495" s="130"/>
      <c r="BJ495" s="130"/>
      <c r="BT495" s="130"/>
      <c r="BU495" s="130"/>
      <c r="CD495" s="130"/>
      <c r="CN495" s="130"/>
      <c r="CX495" s="130"/>
      <c r="DH495" s="130"/>
      <c r="DR495" s="130"/>
      <c r="EB495" s="130"/>
      <c r="EL495" s="130"/>
      <c r="EV495" s="130"/>
      <c r="FF495" s="130"/>
      <c r="FP495" s="130"/>
      <c r="FZ495" s="130"/>
      <c r="GJ495" s="130"/>
      <c r="GT495" s="130"/>
      <c r="HD495" s="130"/>
      <c r="HN495" s="130"/>
      <c r="HX495" s="130"/>
      <c r="IH495" s="130"/>
      <c r="IR495" s="130"/>
    </row>
    <row xmlns:x14ac="http://schemas.microsoft.com/office/spreadsheetml/2009/9/ac" r="496" s="3" customFormat="true" x14ac:dyDescent="0.25">
      <c r="A496" s="402"/>
      <c r="B496" s="130"/>
      <c r="L496" s="130"/>
      <c r="V496" s="130"/>
      <c r="AF496" s="130"/>
      <c r="AP496" s="130"/>
      <c r="AZ496" s="130"/>
      <c r="BJ496" s="130"/>
      <c r="BT496" s="130"/>
      <c r="BU496" s="130"/>
      <c r="CD496" s="130"/>
      <c r="CN496" s="130"/>
      <c r="CX496" s="130"/>
      <c r="DH496" s="130"/>
      <c r="DR496" s="130"/>
      <c r="EB496" s="130"/>
      <c r="EL496" s="130"/>
      <c r="EV496" s="130"/>
      <c r="FF496" s="130"/>
      <c r="FP496" s="130"/>
      <c r="FZ496" s="130"/>
      <c r="GJ496" s="130"/>
      <c r="GT496" s="130"/>
      <c r="HD496" s="130"/>
      <c r="HN496" s="130"/>
      <c r="HX496" s="130"/>
      <c r="IH496" s="130"/>
      <c r="IR496" s="130"/>
    </row>
    <row xmlns:x14ac="http://schemas.microsoft.com/office/spreadsheetml/2009/9/ac" r="497" s="3" customFormat="true" x14ac:dyDescent="0.25">
      <c r="A497" s="402"/>
      <c r="B497" s="130"/>
      <c r="L497" s="130"/>
      <c r="V497" s="130"/>
      <c r="AF497" s="130"/>
      <c r="AP497" s="130"/>
      <c r="AZ497" s="130"/>
      <c r="BJ497" s="130"/>
      <c r="BT497" s="130"/>
      <c r="BU497" s="130"/>
      <c r="CD497" s="130"/>
      <c r="CN497" s="130"/>
      <c r="CX497" s="130"/>
      <c r="DH497" s="130"/>
      <c r="DR497" s="130"/>
      <c r="EB497" s="130"/>
      <c r="EL497" s="130"/>
      <c r="EV497" s="130"/>
      <c r="FF497" s="130"/>
      <c r="FP497" s="130"/>
      <c r="FZ497" s="130"/>
      <c r="GJ497" s="130"/>
      <c r="GT497" s="130"/>
      <c r="HD497" s="130"/>
      <c r="HN497" s="130"/>
      <c r="HX497" s="130"/>
      <c r="IH497" s="130"/>
      <c r="IR497" s="130"/>
    </row>
    <row xmlns:x14ac="http://schemas.microsoft.com/office/spreadsheetml/2009/9/ac" r="498" s="3" customFormat="true" x14ac:dyDescent="0.25">
      <c r="A498" s="402"/>
      <c r="B498" s="130"/>
      <c r="L498" s="130"/>
      <c r="V498" s="130"/>
      <c r="AF498" s="130"/>
      <c r="AP498" s="130"/>
      <c r="AZ498" s="130"/>
      <c r="BJ498" s="130"/>
      <c r="BT498" s="130"/>
      <c r="BU498" s="130"/>
      <c r="CD498" s="130"/>
      <c r="CN498" s="130"/>
      <c r="CX498" s="130"/>
      <c r="DH498" s="130"/>
      <c r="DR498" s="130"/>
      <c r="EB498" s="130"/>
      <c r="EL498" s="130"/>
      <c r="EV498" s="130"/>
      <c r="FF498" s="130"/>
      <c r="FP498" s="130"/>
      <c r="FZ498" s="130"/>
      <c r="GJ498" s="130"/>
      <c r="GT498" s="130"/>
      <c r="HD498" s="130"/>
      <c r="HN498" s="130"/>
      <c r="HX498" s="130"/>
      <c r="IH498" s="130"/>
      <c r="IR498" s="130"/>
    </row>
    <row xmlns:x14ac="http://schemas.microsoft.com/office/spreadsheetml/2009/9/ac" r="499" s="3" customFormat="true" x14ac:dyDescent="0.25">
      <c r="A499" s="402"/>
      <c r="B499" s="130"/>
      <c r="L499" s="130"/>
      <c r="V499" s="130"/>
      <c r="AF499" s="130"/>
      <c r="AP499" s="130"/>
      <c r="AZ499" s="130"/>
      <c r="BJ499" s="130"/>
      <c r="BT499" s="130"/>
      <c r="BU499" s="130"/>
      <c r="CD499" s="130"/>
      <c r="CN499" s="130"/>
      <c r="CX499" s="130"/>
      <c r="DH499" s="130"/>
      <c r="DR499" s="130"/>
      <c r="EB499" s="130"/>
      <c r="EL499" s="130"/>
      <c r="EV499" s="130"/>
      <c r="FF499" s="130"/>
      <c r="FP499" s="130"/>
      <c r="FZ499" s="130"/>
      <c r="GJ499" s="130"/>
      <c r="GT499" s="130"/>
      <c r="HD499" s="130"/>
      <c r="HN499" s="130"/>
      <c r="HX499" s="130"/>
      <c r="IH499" s="130"/>
      <c r="IR499" s="130"/>
    </row>
    <row xmlns:x14ac="http://schemas.microsoft.com/office/spreadsheetml/2009/9/ac" r="500" s="3" customFormat="true" x14ac:dyDescent="0.25">
      <c r="A500" s="402"/>
      <c r="B500" s="130"/>
      <c r="L500" s="130"/>
      <c r="V500" s="130"/>
      <c r="AF500" s="130"/>
      <c r="AP500" s="130"/>
      <c r="AZ500" s="130"/>
      <c r="BJ500" s="130"/>
      <c r="BT500" s="130"/>
      <c r="BU500" s="130"/>
      <c r="CD500" s="130"/>
      <c r="CN500" s="130"/>
      <c r="CX500" s="130"/>
      <c r="DH500" s="130"/>
      <c r="DR500" s="130"/>
      <c r="EB500" s="130"/>
      <c r="EL500" s="130"/>
      <c r="EV500" s="130"/>
      <c r="FF500" s="130"/>
      <c r="FP500" s="130"/>
      <c r="FZ500" s="130"/>
      <c r="GJ500" s="130"/>
      <c r="GT500" s="130"/>
      <c r="HD500" s="130"/>
      <c r="HN500" s="130"/>
      <c r="HX500" s="130"/>
      <c r="IH500" s="130"/>
      <c r="IR500" s="130"/>
    </row>
    <row xmlns:x14ac="http://schemas.microsoft.com/office/spreadsheetml/2009/9/ac" r="501" s="3" customFormat="true" x14ac:dyDescent="0.25">
      <c r="A501" s="402"/>
      <c r="B501" s="130"/>
      <c r="L501" s="130"/>
      <c r="V501" s="130"/>
      <c r="AF501" s="130"/>
      <c r="AP501" s="130"/>
      <c r="AZ501" s="130"/>
      <c r="BJ501" s="130"/>
      <c r="BT501" s="130"/>
      <c r="BU501" s="130"/>
      <c r="CD501" s="130"/>
      <c r="CN501" s="130"/>
      <c r="CX501" s="130"/>
      <c r="DH501" s="130"/>
      <c r="DR501" s="130"/>
      <c r="EB501" s="130"/>
      <c r="EL501" s="130"/>
      <c r="EV501" s="130"/>
      <c r="FF501" s="130"/>
      <c r="FP501" s="130"/>
      <c r="FZ501" s="130"/>
      <c r="GJ501" s="130"/>
      <c r="GT501" s="130"/>
      <c r="HD501" s="130"/>
      <c r="HN501" s="130"/>
      <c r="HX501" s="130"/>
      <c r="IH501" s="130"/>
      <c r="IR501" s="130"/>
    </row>
    <row xmlns:x14ac="http://schemas.microsoft.com/office/spreadsheetml/2009/9/ac" r="502" s="3" customFormat="true" x14ac:dyDescent="0.25">
      <c r="A502" s="402"/>
      <c r="B502" s="130"/>
      <c r="L502" s="130"/>
      <c r="V502" s="130"/>
      <c r="AF502" s="130"/>
      <c r="AP502" s="130"/>
      <c r="AZ502" s="130"/>
      <c r="BJ502" s="130"/>
      <c r="BT502" s="130"/>
      <c r="BU502" s="130"/>
      <c r="CD502" s="130"/>
      <c r="CN502" s="130"/>
      <c r="CX502" s="130"/>
      <c r="DH502" s="130"/>
      <c r="DR502" s="130"/>
      <c r="EB502" s="130"/>
      <c r="EL502" s="130"/>
      <c r="EV502" s="130"/>
      <c r="FF502" s="130"/>
      <c r="FP502" s="130"/>
      <c r="FZ502" s="130"/>
      <c r="GJ502" s="130"/>
      <c r="GT502" s="130"/>
      <c r="HD502" s="130"/>
      <c r="HN502" s="130"/>
      <c r="HX502" s="130"/>
      <c r="IH502" s="130"/>
      <c r="IR502" s="130"/>
    </row>
    <row xmlns:x14ac="http://schemas.microsoft.com/office/spreadsheetml/2009/9/ac" r="503" s="3" customFormat="true" x14ac:dyDescent="0.25">
      <c r="A503" s="402"/>
      <c r="B503" s="130"/>
      <c r="L503" s="130"/>
      <c r="V503" s="130"/>
      <c r="AF503" s="130"/>
      <c r="AP503" s="130"/>
      <c r="AZ503" s="130"/>
      <c r="BJ503" s="130"/>
      <c r="BT503" s="130"/>
      <c r="BU503" s="130"/>
      <c r="CD503" s="130"/>
      <c r="CN503" s="130"/>
      <c r="CX503" s="130"/>
      <c r="DH503" s="130"/>
      <c r="DR503" s="130"/>
      <c r="EB503" s="130"/>
      <c r="EL503" s="130"/>
      <c r="EV503" s="130"/>
      <c r="FF503" s="130"/>
      <c r="FP503" s="130"/>
      <c r="FZ503" s="130"/>
      <c r="GJ503" s="130"/>
      <c r="GT503" s="130"/>
      <c r="HD503" s="130"/>
      <c r="HN503" s="130"/>
      <c r="HX503" s="130"/>
      <c r="IH503" s="130"/>
      <c r="IR503" s="130"/>
    </row>
    <row xmlns:x14ac="http://schemas.microsoft.com/office/spreadsheetml/2009/9/ac" r="504" s="3" customFormat="true" x14ac:dyDescent="0.25">
      <c r="A504" s="402"/>
      <c r="B504" s="130"/>
      <c r="L504" s="130"/>
      <c r="V504" s="130"/>
      <c r="AF504" s="130"/>
      <c r="AP504" s="130"/>
      <c r="AZ504" s="130"/>
      <c r="BJ504" s="130"/>
      <c r="BT504" s="130"/>
      <c r="BU504" s="130"/>
      <c r="CD504" s="130"/>
      <c r="CN504" s="130"/>
      <c r="CX504" s="130"/>
      <c r="DH504" s="130"/>
      <c r="DR504" s="130"/>
      <c r="EB504" s="130"/>
      <c r="EL504" s="130"/>
      <c r="EV504" s="130"/>
      <c r="FF504" s="130"/>
      <c r="FP504" s="130"/>
      <c r="FZ504" s="130"/>
      <c r="GJ504" s="130"/>
      <c r="GT504" s="130"/>
      <c r="HD504" s="130"/>
      <c r="HN504" s="130"/>
      <c r="HX504" s="130"/>
      <c r="IH504" s="130"/>
      <c r="IR504" s="130"/>
    </row>
    <row xmlns:x14ac="http://schemas.microsoft.com/office/spreadsheetml/2009/9/ac" r="505" s="3" customFormat="true" x14ac:dyDescent="0.25">
      <c r="A505" s="402"/>
      <c r="B505" s="130"/>
      <c r="L505" s="130"/>
      <c r="V505" s="130"/>
      <c r="AF505" s="130"/>
      <c r="AP505" s="130"/>
      <c r="AZ505" s="130"/>
      <c r="BJ505" s="130"/>
      <c r="BT505" s="130"/>
      <c r="BU505" s="130"/>
      <c r="CD505" s="130"/>
      <c r="CN505" s="130"/>
      <c r="CX505" s="130"/>
      <c r="DH505" s="130"/>
      <c r="DR505" s="130"/>
      <c r="EB505" s="130"/>
      <c r="EL505" s="130"/>
      <c r="EV505" s="130"/>
      <c r="FF505" s="130"/>
      <c r="FP505" s="130"/>
      <c r="FZ505" s="130"/>
      <c r="GJ505" s="130"/>
      <c r="GT505" s="130"/>
      <c r="HD505" s="130"/>
      <c r="HN505" s="130"/>
      <c r="HX505" s="130"/>
      <c r="IH505" s="130"/>
      <c r="IR505" s="130"/>
    </row>
    <row xmlns:x14ac="http://schemas.microsoft.com/office/spreadsheetml/2009/9/ac" r="506" s="3" customFormat="true" x14ac:dyDescent="0.25">
      <c r="A506" s="402"/>
      <c r="B506" s="130"/>
      <c r="L506" s="130"/>
      <c r="V506" s="130"/>
      <c r="AF506" s="130"/>
      <c r="AP506" s="130"/>
      <c r="AZ506" s="130"/>
      <c r="BJ506" s="130"/>
      <c r="BT506" s="130"/>
      <c r="BU506" s="130"/>
      <c r="CD506" s="130"/>
      <c r="CN506" s="130"/>
      <c r="CX506" s="130"/>
      <c r="DH506" s="130"/>
      <c r="DR506" s="130"/>
      <c r="EB506" s="130"/>
      <c r="EL506" s="130"/>
      <c r="EV506" s="130"/>
      <c r="FF506" s="130"/>
      <c r="FP506" s="130"/>
      <c r="FZ506" s="130"/>
      <c r="GJ506" s="130"/>
      <c r="GT506" s="130"/>
      <c r="HD506" s="130"/>
      <c r="HN506" s="130"/>
      <c r="HX506" s="130"/>
      <c r="IH506" s="130"/>
      <c r="IR506" s="130"/>
    </row>
    <row xmlns:x14ac="http://schemas.microsoft.com/office/spreadsheetml/2009/9/ac" r="507" s="3" customFormat="true" x14ac:dyDescent="0.25">
      <c r="A507" s="402"/>
      <c r="B507" s="130"/>
      <c r="L507" s="130"/>
      <c r="V507" s="130"/>
      <c r="AF507" s="130"/>
      <c r="AP507" s="130"/>
      <c r="AZ507" s="130"/>
      <c r="BJ507" s="130"/>
      <c r="BT507" s="130"/>
      <c r="BU507" s="130"/>
      <c r="CD507" s="130"/>
      <c r="CN507" s="130"/>
      <c r="CX507" s="130"/>
      <c r="DH507" s="130"/>
      <c r="DR507" s="130"/>
      <c r="EB507" s="130"/>
      <c r="EL507" s="130"/>
      <c r="EV507" s="130"/>
      <c r="FF507" s="130"/>
      <c r="FP507" s="130"/>
      <c r="FZ507" s="130"/>
      <c r="GJ507" s="130"/>
      <c r="GT507" s="130"/>
      <c r="HD507" s="130"/>
      <c r="HN507" s="130"/>
      <c r="HX507" s="130"/>
      <c r="IH507" s="130"/>
      <c r="IR507" s="130"/>
    </row>
    <row xmlns:x14ac="http://schemas.microsoft.com/office/spreadsheetml/2009/9/ac" r="508" s="3" customFormat="true" x14ac:dyDescent="0.25">
      <c r="A508" s="402"/>
      <c r="B508" s="130"/>
      <c r="L508" s="130"/>
      <c r="V508" s="130"/>
      <c r="AF508" s="130"/>
      <c r="AP508" s="130"/>
      <c r="AZ508" s="130"/>
      <c r="BJ508" s="130"/>
      <c r="BT508" s="130"/>
      <c r="BU508" s="130"/>
      <c r="CD508" s="130"/>
      <c r="CN508" s="130"/>
      <c r="CX508" s="130"/>
      <c r="DH508" s="130"/>
      <c r="DR508" s="130"/>
      <c r="EB508" s="130"/>
      <c r="EL508" s="130"/>
      <c r="EV508" s="130"/>
      <c r="FF508" s="130"/>
      <c r="FP508" s="130"/>
      <c r="FZ508" s="130"/>
      <c r="GJ508" s="130"/>
      <c r="GT508" s="130"/>
      <c r="HD508" s="130"/>
      <c r="HN508" s="130"/>
      <c r="HX508" s="130"/>
      <c r="IH508" s="130"/>
      <c r="IR508" s="130"/>
    </row>
    <row xmlns:x14ac="http://schemas.microsoft.com/office/spreadsheetml/2009/9/ac" r="509" s="3" customFormat="true" x14ac:dyDescent="0.25">
      <c r="A509" s="402"/>
      <c r="B509" s="130"/>
      <c r="L509" s="130"/>
      <c r="V509" s="130"/>
      <c r="AF509" s="130"/>
      <c r="AP509" s="130"/>
      <c r="AZ509" s="130"/>
      <c r="BJ509" s="130"/>
      <c r="BT509" s="130"/>
      <c r="BU509" s="130"/>
      <c r="CD509" s="130"/>
      <c r="CN509" s="130"/>
      <c r="CX509" s="130"/>
      <c r="DH509" s="130"/>
      <c r="DR509" s="130"/>
      <c r="EB509" s="130"/>
      <c r="EL509" s="130"/>
      <c r="EV509" s="130"/>
      <c r="FF509" s="130"/>
      <c r="FP509" s="130"/>
      <c r="FZ509" s="130"/>
      <c r="GJ509" s="130"/>
      <c r="GT509" s="130"/>
      <c r="HD509" s="130"/>
      <c r="HN509" s="130"/>
      <c r="HX509" s="130"/>
      <c r="IH509" s="130"/>
      <c r="IR509" s="130"/>
    </row>
    <row xmlns:x14ac="http://schemas.microsoft.com/office/spreadsheetml/2009/9/ac" r="510" s="3" customFormat="true" x14ac:dyDescent="0.25">
      <c r="A510" s="402"/>
      <c r="B510" s="130"/>
      <c r="L510" s="130"/>
      <c r="V510" s="130"/>
      <c r="AF510" s="130"/>
      <c r="AP510" s="130"/>
      <c r="AZ510" s="130"/>
      <c r="BJ510" s="130"/>
      <c r="BT510" s="130"/>
      <c r="BU510" s="130"/>
      <c r="CD510" s="130"/>
      <c r="CN510" s="130"/>
      <c r="CX510" s="130"/>
      <c r="DH510" s="130"/>
      <c r="DR510" s="130"/>
      <c r="EB510" s="130"/>
      <c r="EL510" s="130"/>
      <c r="EV510" s="130"/>
      <c r="FF510" s="130"/>
      <c r="FP510" s="130"/>
      <c r="FZ510" s="130"/>
      <c r="GJ510" s="130"/>
      <c r="GT510" s="130"/>
      <c r="HD510" s="130"/>
      <c r="HN510" s="130"/>
      <c r="HX510" s="130"/>
      <c r="IH510" s="130"/>
      <c r="IR510" s="130"/>
    </row>
    <row xmlns:x14ac="http://schemas.microsoft.com/office/spreadsheetml/2009/9/ac" r="511" s="3" customFormat="true" x14ac:dyDescent="0.25">
      <c r="A511" s="402"/>
      <c r="B511" s="130"/>
      <c r="L511" s="130"/>
      <c r="V511" s="130"/>
      <c r="AF511" s="130"/>
      <c r="AP511" s="130"/>
      <c r="AZ511" s="130"/>
      <c r="BJ511" s="130"/>
      <c r="BT511" s="130"/>
      <c r="BU511" s="130"/>
      <c r="CD511" s="130"/>
      <c r="CN511" s="130"/>
      <c r="CX511" s="130"/>
      <c r="DH511" s="130"/>
      <c r="DR511" s="130"/>
      <c r="EB511" s="130"/>
      <c r="EL511" s="130"/>
      <c r="EV511" s="130"/>
      <c r="FF511" s="130"/>
      <c r="FP511" s="130"/>
      <c r="FZ511" s="130"/>
      <c r="GJ511" s="130"/>
      <c r="GT511" s="130"/>
      <c r="HD511" s="130"/>
      <c r="HN511" s="130"/>
      <c r="HX511" s="130"/>
      <c r="IH511" s="130"/>
      <c r="IR511" s="130"/>
    </row>
    <row xmlns:x14ac="http://schemas.microsoft.com/office/spreadsheetml/2009/9/ac" r="512" s="3" customFormat="true" x14ac:dyDescent="0.25">
      <c r="A512" s="402"/>
      <c r="B512" s="130"/>
      <c r="L512" s="130"/>
      <c r="V512" s="130"/>
      <c r="AF512" s="130"/>
      <c r="AP512" s="130"/>
      <c r="AZ512" s="130"/>
      <c r="BJ512" s="130"/>
      <c r="BT512" s="130"/>
      <c r="BU512" s="130"/>
      <c r="CD512" s="130"/>
      <c r="CN512" s="130"/>
      <c r="CX512" s="130"/>
      <c r="DH512" s="130"/>
      <c r="DR512" s="130"/>
      <c r="EB512" s="130"/>
      <c r="EL512" s="130"/>
      <c r="EV512" s="130"/>
      <c r="FF512" s="130"/>
      <c r="FP512" s="130"/>
      <c r="FZ512" s="130"/>
      <c r="GJ512" s="130"/>
      <c r="GT512" s="130"/>
      <c r="HD512" s="130"/>
      <c r="HN512" s="130"/>
      <c r="HX512" s="130"/>
      <c r="IH512" s="130"/>
      <c r="IR512" s="130"/>
    </row>
    <row xmlns:x14ac="http://schemas.microsoft.com/office/spreadsheetml/2009/9/ac" r="513" s="3" customFormat="true" x14ac:dyDescent="0.25">
      <c r="A513" s="402"/>
      <c r="B513" s="130"/>
      <c r="L513" s="130"/>
      <c r="V513" s="130"/>
      <c r="AF513" s="130"/>
      <c r="AP513" s="130"/>
      <c r="AZ513" s="130"/>
      <c r="BJ513" s="130"/>
      <c r="BT513" s="130"/>
      <c r="BU513" s="130"/>
      <c r="CD513" s="130"/>
      <c r="CN513" s="130"/>
      <c r="CX513" s="130"/>
      <c r="DH513" s="130"/>
      <c r="DR513" s="130"/>
      <c r="EB513" s="130"/>
      <c r="EL513" s="130"/>
      <c r="EV513" s="130"/>
      <c r="FF513" s="130"/>
      <c r="FP513" s="130"/>
      <c r="FZ513" s="130"/>
      <c r="GJ513" s="130"/>
      <c r="GT513" s="130"/>
      <c r="HD513" s="130"/>
      <c r="HN513" s="130"/>
      <c r="HX513" s="130"/>
      <c r="IH513" s="130"/>
      <c r="IR513" s="130"/>
    </row>
    <row xmlns:x14ac="http://schemas.microsoft.com/office/spreadsheetml/2009/9/ac" r="514" s="3" customFormat="true" x14ac:dyDescent="0.25">
      <c r="A514" s="402"/>
      <c r="B514" s="130"/>
      <c r="L514" s="130"/>
      <c r="V514" s="130"/>
      <c r="AF514" s="130"/>
      <c r="AP514" s="130"/>
      <c r="AZ514" s="130"/>
      <c r="BJ514" s="130"/>
      <c r="BT514" s="130"/>
      <c r="BU514" s="130"/>
      <c r="CD514" s="130"/>
      <c r="CN514" s="130"/>
      <c r="CX514" s="130"/>
      <c r="DH514" s="130"/>
      <c r="DR514" s="130"/>
      <c r="EB514" s="130"/>
      <c r="EL514" s="130"/>
      <c r="EV514" s="130"/>
      <c r="FF514" s="130"/>
      <c r="FP514" s="130"/>
      <c r="FZ514" s="130"/>
      <c r="GJ514" s="130"/>
      <c r="GT514" s="130"/>
      <c r="HD514" s="130"/>
      <c r="HN514" s="130"/>
      <c r="HX514" s="130"/>
      <c r="IH514" s="130"/>
      <c r="IR514" s="130"/>
    </row>
    <row xmlns:x14ac="http://schemas.microsoft.com/office/spreadsheetml/2009/9/ac" r="515" s="3" customFormat="true" x14ac:dyDescent="0.25">
      <c r="A515" s="402"/>
      <c r="B515" s="130"/>
      <c r="L515" s="130"/>
      <c r="V515" s="130"/>
      <c r="AF515" s="130"/>
      <c r="AP515" s="130"/>
      <c r="AZ515" s="130"/>
      <c r="BJ515" s="130"/>
      <c r="BT515" s="130"/>
      <c r="BU515" s="130"/>
      <c r="CD515" s="130"/>
      <c r="CN515" s="130"/>
      <c r="CX515" s="130"/>
      <c r="DH515" s="130"/>
      <c r="DR515" s="130"/>
      <c r="EB515" s="130"/>
      <c r="EL515" s="130"/>
      <c r="EV515" s="130"/>
      <c r="FF515" s="130"/>
      <c r="FP515" s="130"/>
      <c r="FZ515" s="130"/>
      <c r="GJ515" s="130"/>
      <c r="GT515" s="130"/>
      <c r="HD515" s="130"/>
      <c r="HN515" s="130"/>
      <c r="HX515" s="130"/>
      <c r="IH515" s="130"/>
      <c r="IR515" s="130"/>
    </row>
    <row xmlns:x14ac="http://schemas.microsoft.com/office/spreadsheetml/2009/9/ac" r="516" s="3" customFormat="true" x14ac:dyDescent="0.25">
      <c r="A516" s="402"/>
      <c r="B516" s="130"/>
      <c r="L516" s="130"/>
      <c r="V516" s="130"/>
      <c r="AF516" s="130"/>
      <c r="AP516" s="130"/>
      <c r="AZ516" s="130"/>
      <c r="BJ516" s="130"/>
      <c r="BT516" s="130"/>
      <c r="BU516" s="130"/>
      <c r="CD516" s="130"/>
      <c r="CN516" s="130"/>
      <c r="CX516" s="130"/>
      <c r="DH516" s="130"/>
      <c r="DR516" s="130"/>
      <c r="EB516" s="130"/>
      <c r="EL516" s="130"/>
      <c r="EV516" s="130"/>
      <c r="FF516" s="130"/>
      <c r="FP516" s="130"/>
      <c r="FZ516" s="130"/>
      <c r="GJ516" s="130"/>
      <c r="GT516" s="130"/>
      <c r="HD516" s="130"/>
      <c r="HN516" s="130"/>
      <c r="HX516" s="130"/>
      <c r="IH516" s="130"/>
      <c r="IR516" s="130"/>
    </row>
    <row xmlns:x14ac="http://schemas.microsoft.com/office/spreadsheetml/2009/9/ac" r="517" s="3" customFormat="true" x14ac:dyDescent="0.25">
      <c r="A517" s="402"/>
      <c r="B517" s="130"/>
      <c r="L517" s="130"/>
      <c r="V517" s="130"/>
      <c r="AF517" s="130"/>
      <c r="AP517" s="130"/>
      <c r="AZ517" s="130"/>
      <c r="BJ517" s="130"/>
      <c r="BT517" s="130"/>
      <c r="BU517" s="130"/>
      <c r="CD517" s="130"/>
      <c r="CN517" s="130"/>
      <c r="CX517" s="130"/>
      <c r="DH517" s="130"/>
      <c r="DR517" s="130"/>
      <c r="EB517" s="130"/>
      <c r="EL517" s="130"/>
      <c r="EV517" s="130"/>
      <c r="FF517" s="130"/>
      <c r="FP517" s="130"/>
      <c r="FZ517" s="130"/>
      <c r="GJ517" s="130"/>
      <c r="GT517" s="130"/>
      <c r="HD517" s="130"/>
      <c r="HN517" s="130"/>
      <c r="HX517" s="130"/>
      <c r="IH517" s="130"/>
      <c r="IR517" s="130"/>
    </row>
    <row xmlns:x14ac="http://schemas.microsoft.com/office/spreadsheetml/2009/9/ac" r="518" s="3" customFormat="true" x14ac:dyDescent="0.25">
      <c r="A518" s="402"/>
      <c r="B518" s="130"/>
      <c r="L518" s="130"/>
      <c r="V518" s="130"/>
      <c r="AF518" s="130"/>
      <c r="AP518" s="130"/>
      <c r="AZ518" s="130"/>
      <c r="BJ518" s="130"/>
      <c r="BT518" s="130"/>
      <c r="BU518" s="130"/>
      <c r="CD518" s="130"/>
      <c r="CN518" s="130"/>
      <c r="CX518" s="130"/>
      <c r="DH518" s="130"/>
      <c r="DR518" s="130"/>
      <c r="EB518" s="130"/>
      <c r="EL518" s="130"/>
      <c r="EV518" s="130"/>
      <c r="FF518" s="130"/>
      <c r="FP518" s="130"/>
      <c r="FZ518" s="130"/>
      <c r="GJ518" s="130"/>
      <c r="GT518" s="130"/>
      <c r="HD518" s="130"/>
      <c r="HN518" s="130"/>
      <c r="HX518" s="130"/>
      <c r="IH518" s="130"/>
      <c r="IR518" s="130"/>
    </row>
    <row xmlns:x14ac="http://schemas.microsoft.com/office/spreadsheetml/2009/9/ac" r="519" s="3" customFormat="true" x14ac:dyDescent="0.25">
      <c r="A519" s="402"/>
      <c r="B519" s="130"/>
      <c r="L519" s="130"/>
      <c r="V519" s="130"/>
      <c r="AF519" s="130"/>
      <c r="AP519" s="130"/>
      <c r="AZ519" s="130"/>
      <c r="BJ519" s="130"/>
      <c r="BT519" s="130"/>
      <c r="BU519" s="130"/>
      <c r="CD519" s="130"/>
      <c r="CN519" s="130"/>
      <c r="CX519" s="130"/>
      <c r="DH519" s="130"/>
      <c r="DR519" s="130"/>
      <c r="EB519" s="130"/>
      <c r="EL519" s="130"/>
      <c r="EV519" s="130"/>
      <c r="FF519" s="130"/>
      <c r="FP519" s="130"/>
      <c r="FZ519" s="130"/>
      <c r="GJ519" s="130"/>
      <c r="GT519" s="130"/>
      <c r="HD519" s="130"/>
      <c r="HN519" s="130"/>
      <c r="HX519" s="130"/>
      <c r="IH519" s="130"/>
      <c r="IR519" s="130"/>
    </row>
    <row xmlns:x14ac="http://schemas.microsoft.com/office/spreadsheetml/2009/9/ac" r="520" s="3" customFormat="true" x14ac:dyDescent="0.25">
      <c r="A520" s="402"/>
      <c r="B520" s="130"/>
      <c r="L520" s="130"/>
      <c r="V520" s="130"/>
      <c r="AF520" s="130"/>
      <c r="AP520" s="130"/>
      <c r="AZ520" s="130"/>
      <c r="BJ520" s="130"/>
      <c r="BT520" s="130"/>
      <c r="BU520" s="130"/>
      <c r="CD520" s="130"/>
      <c r="CN520" s="130"/>
      <c r="CX520" s="130"/>
      <c r="DH520" s="130"/>
      <c r="DR520" s="130"/>
      <c r="EB520" s="130"/>
      <c r="EL520" s="130"/>
      <c r="EV520" s="130"/>
      <c r="FF520" s="130"/>
      <c r="FP520" s="130"/>
      <c r="FZ520" s="130"/>
      <c r="GJ520" s="130"/>
      <c r="GT520" s="130"/>
      <c r="HD520" s="130"/>
      <c r="HN520" s="130"/>
      <c r="HX520" s="130"/>
      <c r="IH520" s="130"/>
      <c r="IR520" s="130"/>
    </row>
    <row xmlns:x14ac="http://schemas.microsoft.com/office/spreadsheetml/2009/9/ac" r="521" s="3" customFormat="true" x14ac:dyDescent="0.25">
      <c r="A521" s="402"/>
      <c r="B521" s="130"/>
      <c r="L521" s="130"/>
      <c r="V521" s="130"/>
      <c r="AF521" s="130"/>
      <c r="AP521" s="130"/>
      <c r="AZ521" s="130"/>
      <c r="BJ521" s="130"/>
      <c r="BT521" s="130"/>
      <c r="BU521" s="130"/>
      <c r="CD521" s="130"/>
      <c r="CN521" s="130"/>
      <c r="CX521" s="130"/>
      <c r="DH521" s="130"/>
      <c r="DR521" s="130"/>
      <c r="EB521" s="130"/>
      <c r="EL521" s="130"/>
      <c r="EV521" s="130"/>
      <c r="FF521" s="130"/>
      <c r="FP521" s="130"/>
      <c r="FZ521" s="130"/>
      <c r="GJ521" s="130"/>
      <c r="GT521" s="130"/>
      <c r="HD521" s="130"/>
      <c r="HN521" s="130"/>
      <c r="HX521" s="130"/>
      <c r="IH521" s="130"/>
      <c r="IR521" s="130"/>
    </row>
    <row xmlns:x14ac="http://schemas.microsoft.com/office/spreadsheetml/2009/9/ac" r="522" s="3" customFormat="true" x14ac:dyDescent="0.25">
      <c r="A522" s="402"/>
      <c r="B522" s="130"/>
      <c r="L522" s="130"/>
      <c r="V522" s="130"/>
      <c r="AF522" s="130"/>
      <c r="AP522" s="130"/>
      <c r="AZ522" s="130"/>
      <c r="BJ522" s="130"/>
      <c r="BT522" s="130"/>
      <c r="BU522" s="130"/>
      <c r="CD522" s="130"/>
      <c r="CN522" s="130"/>
      <c r="CX522" s="130"/>
      <c r="DH522" s="130"/>
      <c r="DR522" s="130"/>
      <c r="EB522" s="130"/>
      <c r="EL522" s="130"/>
      <c r="EV522" s="130"/>
      <c r="FF522" s="130"/>
      <c r="FP522" s="130"/>
      <c r="FZ522" s="130"/>
      <c r="GJ522" s="130"/>
      <c r="GT522" s="130"/>
      <c r="HD522" s="130"/>
      <c r="HN522" s="130"/>
      <c r="HX522" s="130"/>
      <c r="IH522" s="130"/>
      <c r="IR522" s="130"/>
    </row>
    <row xmlns:x14ac="http://schemas.microsoft.com/office/spreadsheetml/2009/9/ac" r="523" s="3" customFormat="true" x14ac:dyDescent="0.25">
      <c r="A523" s="402"/>
      <c r="B523" s="130"/>
      <c r="L523" s="130"/>
      <c r="V523" s="130"/>
      <c r="AF523" s="130"/>
      <c r="AP523" s="130"/>
      <c r="AZ523" s="130"/>
      <c r="BJ523" s="130"/>
      <c r="BT523" s="130"/>
      <c r="BU523" s="130"/>
      <c r="CD523" s="130"/>
      <c r="CN523" s="130"/>
      <c r="CX523" s="130"/>
      <c r="DH523" s="130"/>
      <c r="DR523" s="130"/>
      <c r="EB523" s="130"/>
      <c r="EL523" s="130"/>
      <c r="EV523" s="130"/>
      <c r="FF523" s="130"/>
      <c r="FP523" s="130"/>
      <c r="FZ523" s="130"/>
      <c r="GJ523" s="130"/>
      <c r="GT523" s="130"/>
      <c r="HD523" s="130"/>
      <c r="HN523" s="130"/>
      <c r="HX523" s="130"/>
      <c r="IH523" s="130"/>
      <c r="IR523" s="130"/>
    </row>
    <row xmlns:x14ac="http://schemas.microsoft.com/office/spreadsheetml/2009/9/ac" r="524" s="3" customFormat="true" x14ac:dyDescent="0.25">
      <c r="A524" s="402"/>
      <c r="B524" s="130"/>
      <c r="L524" s="130"/>
      <c r="V524" s="130"/>
      <c r="AF524" s="130"/>
      <c r="AP524" s="130"/>
      <c r="AZ524" s="130"/>
      <c r="BJ524" s="130"/>
      <c r="BT524" s="130"/>
      <c r="BU524" s="130"/>
      <c r="CD524" s="130"/>
      <c r="CN524" s="130"/>
      <c r="CX524" s="130"/>
      <c r="DH524" s="130"/>
      <c r="DR524" s="130"/>
      <c r="EB524" s="130"/>
      <c r="EL524" s="130"/>
      <c r="EV524" s="130"/>
      <c r="FF524" s="130"/>
      <c r="FP524" s="130"/>
      <c r="FZ524" s="130"/>
      <c r="GJ524" s="130"/>
      <c r="GT524" s="130"/>
      <c r="HD524" s="130"/>
      <c r="HN524" s="130"/>
      <c r="HX524" s="130"/>
      <c r="IH524" s="130"/>
      <c r="IR524" s="130"/>
    </row>
    <row xmlns:x14ac="http://schemas.microsoft.com/office/spreadsheetml/2009/9/ac" r="525" s="3" customFormat="true" x14ac:dyDescent="0.25">
      <c r="A525" s="402"/>
      <c r="B525" s="130"/>
      <c r="L525" s="130"/>
      <c r="V525" s="130"/>
      <c r="AF525" s="130"/>
      <c r="AP525" s="130"/>
      <c r="AZ525" s="130"/>
      <c r="BJ525" s="130"/>
      <c r="BT525" s="130"/>
      <c r="BU525" s="130"/>
      <c r="CD525" s="130"/>
      <c r="CN525" s="130"/>
      <c r="CX525" s="130"/>
      <c r="DH525" s="130"/>
      <c r="DR525" s="130"/>
      <c r="EB525" s="130"/>
      <c r="EL525" s="130"/>
      <c r="EV525" s="130"/>
      <c r="FF525" s="130"/>
      <c r="FP525" s="130"/>
      <c r="FZ525" s="130"/>
      <c r="GJ525" s="130"/>
      <c r="GT525" s="130"/>
      <c r="HD525" s="130"/>
      <c r="HN525" s="130"/>
      <c r="HX525" s="130"/>
      <c r="IH525" s="130"/>
      <c r="IR525" s="130"/>
    </row>
    <row xmlns:x14ac="http://schemas.microsoft.com/office/spreadsheetml/2009/9/ac" r="526" s="3" customFormat="true" x14ac:dyDescent="0.25">
      <c r="A526" s="402"/>
      <c r="B526" s="130"/>
      <c r="L526" s="130"/>
      <c r="V526" s="130"/>
      <c r="AF526" s="130"/>
      <c r="AP526" s="130"/>
      <c r="AZ526" s="130"/>
      <c r="BJ526" s="130"/>
      <c r="BT526" s="130"/>
      <c r="BU526" s="130"/>
      <c r="CD526" s="130"/>
      <c r="CN526" s="130"/>
      <c r="CX526" s="130"/>
      <c r="DH526" s="130"/>
      <c r="DR526" s="130"/>
      <c r="EB526" s="130"/>
      <c r="EL526" s="130"/>
      <c r="EV526" s="130"/>
      <c r="FF526" s="130"/>
      <c r="FP526" s="130"/>
      <c r="FZ526" s="130"/>
      <c r="GJ526" s="130"/>
      <c r="GT526" s="130"/>
      <c r="HD526" s="130"/>
      <c r="HN526" s="130"/>
      <c r="HX526" s="130"/>
      <c r="IH526" s="130"/>
      <c r="IR526" s="130"/>
    </row>
    <row xmlns:x14ac="http://schemas.microsoft.com/office/spreadsheetml/2009/9/ac" r="527" s="3" customFormat="true" x14ac:dyDescent="0.25">
      <c r="A527" s="402"/>
      <c r="B527" s="130"/>
      <c r="L527" s="130"/>
      <c r="V527" s="130"/>
      <c r="AF527" s="130"/>
      <c r="AP527" s="130"/>
      <c r="AZ527" s="130"/>
      <c r="BJ527" s="130"/>
      <c r="BT527" s="130"/>
      <c r="BU527" s="130"/>
      <c r="CD527" s="130"/>
      <c r="CN527" s="130"/>
      <c r="CX527" s="130"/>
      <c r="DH527" s="130"/>
      <c r="DR527" s="130"/>
      <c r="EB527" s="130"/>
      <c r="EL527" s="130"/>
      <c r="EV527" s="130"/>
      <c r="FF527" s="130"/>
      <c r="FP527" s="130"/>
      <c r="FZ527" s="130"/>
      <c r="GJ527" s="130"/>
      <c r="GT527" s="130"/>
      <c r="HD527" s="130"/>
      <c r="HN527" s="130"/>
      <c r="HX527" s="130"/>
      <c r="IH527" s="130"/>
      <c r="IR527" s="130"/>
    </row>
    <row xmlns:x14ac="http://schemas.microsoft.com/office/spreadsheetml/2009/9/ac" r="528" s="3" customFormat="true" x14ac:dyDescent="0.25">
      <c r="A528" s="402"/>
      <c r="B528" s="130"/>
      <c r="L528" s="130"/>
      <c r="V528" s="130"/>
      <c r="AF528" s="130"/>
      <c r="AP528" s="130"/>
      <c r="AZ528" s="130"/>
      <c r="BJ528" s="130"/>
      <c r="BT528" s="130"/>
      <c r="BU528" s="130"/>
      <c r="CD528" s="130"/>
      <c r="CN528" s="130"/>
      <c r="CX528" s="130"/>
      <c r="DH528" s="130"/>
      <c r="DR528" s="130"/>
      <c r="EB528" s="130"/>
      <c r="EL528" s="130"/>
      <c r="EV528" s="130"/>
      <c r="FF528" s="130"/>
      <c r="FP528" s="130"/>
      <c r="FZ528" s="130"/>
      <c r="GJ528" s="130"/>
      <c r="GT528" s="130"/>
      <c r="HD528" s="130"/>
      <c r="HN528" s="130"/>
      <c r="HX528" s="130"/>
      <c r="IH528" s="130"/>
      <c r="IR528" s="130"/>
    </row>
    <row xmlns:x14ac="http://schemas.microsoft.com/office/spreadsheetml/2009/9/ac" r="529" s="3" customFormat="true" x14ac:dyDescent="0.25">
      <c r="A529" s="402"/>
      <c r="B529" s="130"/>
      <c r="L529" s="130"/>
      <c r="V529" s="130"/>
      <c r="AF529" s="130"/>
      <c r="AP529" s="130"/>
      <c r="AZ529" s="130"/>
      <c r="BJ529" s="130"/>
      <c r="BT529" s="130"/>
      <c r="BU529" s="130"/>
      <c r="CD529" s="130"/>
      <c r="CN529" s="130"/>
      <c r="CX529" s="130"/>
      <c r="DH529" s="130"/>
      <c r="DR529" s="130"/>
      <c r="EB529" s="130"/>
      <c r="EL529" s="130"/>
      <c r="EV529" s="130"/>
      <c r="FF529" s="130"/>
      <c r="FP529" s="130"/>
      <c r="FZ529" s="130"/>
      <c r="GJ529" s="130"/>
      <c r="GT529" s="130"/>
      <c r="HD529" s="130"/>
      <c r="HN529" s="130"/>
      <c r="HX529" s="130"/>
      <c r="IH529" s="130"/>
      <c r="IR529" s="130"/>
    </row>
    <row xmlns:x14ac="http://schemas.microsoft.com/office/spreadsheetml/2009/9/ac" r="530" s="3" customFormat="true" x14ac:dyDescent="0.25">
      <c r="A530" s="402"/>
      <c r="B530" s="130"/>
      <c r="L530" s="130"/>
      <c r="V530" s="130"/>
      <c r="AF530" s="130"/>
      <c r="AP530" s="130"/>
      <c r="AZ530" s="130"/>
      <c r="BJ530" s="130"/>
      <c r="BT530" s="130"/>
      <c r="BU530" s="130"/>
      <c r="CD530" s="130"/>
      <c r="CN530" s="130"/>
      <c r="CX530" s="130"/>
      <c r="DH530" s="130"/>
      <c r="DR530" s="130"/>
      <c r="EB530" s="130"/>
      <c r="EL530" s="130"/>
      <c r="EV530" s="130"/>
      <c r="FF530" s="130"/>
      <c r="FP530" s="130"/>
      <c r="FZ530" s="130"/>
      <c r="GJ530" s="130"/>
      <c r="GT530" s="130"/>
      <c r="HD530" s="130"/>
      <c r="HN530" s="130"/>
      <c r="HX530" s="130"/>
      <c r="IH530" s="130"/>
      <c r="IR530" s="130"/>
    </row>
    <row xmlns:x14ac="http://schemas.microsoft.com/office/spreadsheetml/2009/9/ac" r="531" s="3" customFormat="true" x14ac:dyDescent="0.25">
      <c r="A531" s="402"/>
      <c r="B531" s="130"/>
      <c r="L531" s="130"/>
      <c r="V531" s="130"/>
      <c r="AF531" s="130"/>
      <c r="AP531" s="130"/>
      <c r="AZ531" s="130"/>
      <c r="BJ531" s="130"/>
      <c r="BT531" s="130"/>
      <c r="BU531" s="130"/>
      <c r="CD531" s="130"/>
      <c r="CN531" s="130"/>
      <c r="CX531" s="130"/>
      <c r="DH531" s="130"/>
      <c r="DR531" s="130"/>
      <c r="EB531" s="130"/>
      <c r="EL531" s="130"/>
      <c r="EV531" s="130"/>
      <c r="FF531" s="130"/>
      <c r="FP531" s="130"/>
      <c r="FZ531" s="130"/>
      <c r="GJ531" s="130"/>
      <c r="GT531" s="130"/>
      <c r="HD531" s="130"/>
      <c r="HN531" s="130"/>
      <c r="HX531" s="130"/>
      <c r="IH531" s="130"/>
      <c r="IR531" s="130"/>
    </row>
    <row xmlns:x14ac="http://schemas.microsoft.com/office/spreadsheetml/2009/9/ac" r="532" s="3" customFormat="true" x14ac:dyDescent="0.25">
      <c r="A532" s="402"/>
      <c r="B532" s="130"/>
      <c r="L532" s="130"/>
      <c r="V532" s="130"/>
      <c r="AF532" s="130"/>
      <c r="AP532" s="130"/>
      <c r="AZ532" s="130"/>
      <c r="BJ532" s="130"/>
      <c r="BT532" s="130"/>
      <c r="BU532" s="130"/>
      <c r="CD532" s="130"/>
      <c r="CN532" s="130"/>
      <c r="CX532" s="130"/>
      <c r="DH532" s="130"/>
      <c r="DR532" s="130"/>
      <c r="EB532" s="130"/>
      <c r="EL532" s="130"/>
      <c r="EV532" s="130"/>
      <c r="FF532" s="130"/>
      <c r="FP532" s="130"/>
      <c r="FZ532" s="130"/>
      <c r="GJ532" s="130"/>
      <c r="GT532" s="130"/>
      <c r="HD532" s="130"/>
      <c r="HN532" s="130"/>
      <c r="HX532" s="130"/>
      <c r="IH532" s="130"/>
      <c r="IR532" s="130"/>
    </row>
    <row xmlns:x14ac="http://schemas.microsoft.com/office/spreadsheetml/2009/9/ac" r="533" s="3" customFormat="true" x14ac:dyDescent="0.25">
      <c r="A533" s="402"/>
      <c r="B533" s="130"/>
      <c r="L533" s="130"/>
      <c r="V533" s="130"/>
      <c r="AF533" s="130"/>
      <c r="AP533" s="130"/>
      <c r="AZ533" s="130"/>
      <c r="BJ533" s="130"/>
      <c r="BT533" s="130"/>
      <c r="BU533" s="130"/>
      <c r="CD533" s="130"/>
      <c r="CN533" s="130"/>
      <c r="CX533" s="130"/>
      <c r="DH533" s="130"/>
      <c r="DR533" s="130"/>
      <c r="EB533" s="130"/>
      <c r="EL533" s="130"/>
      <c r="EV533" s="130"/>
      <c r="FF533" s="130"/>
      <c r="FP533" s="130"/>
      <c r="FZ533" s="130"/>
      <c r="GJ533" s="130"/>
      <c r="GT533" s="130"/>
      <c r="HD533" s="130"/>
      <c r="HN533" s="130"/>
      <c r="HX533" s="130"/>
      <c r="IH533" s="130"/>
      <c r="IR533" s="130"/>
    </row>
    <row xmlns:x14ac="http://schemas.microsoft.com/office/spreadsheetml/2009/9/ac" r="534" s="3" customFormat="true" x14ac:dyDescent="0.25">
      <c r="A534" s="402"/>
      <c r="B534" s="130"/>
      <c r="L534" s="130"/>
      <c r="V534" s="130"/>
      <c r="AF534" s="130"/>
      <c r="AP534" s="130"/>
      <c r="AZ534" s="130"/>
      <c r="BJ534" s="130"/>
      <c r="BT534" s="130"/>
      <c r="BU534" s="130"/>
      <c r="CD534" s="130"/>
      <c r="CN534" s="130"/>
      <c r="CX534" s="130"/>
      <c r="DH534" s="130"/>
      <c r="DR534" s="130"/>
      <c r="EB534" s="130"/>
      <c r="EL534" s="130"/>
      <c r="EV534" s="130"/>
      <c r="FF534" s="130"/>
      <c r="FP534" s="130"/>
      <c r="FZ534" s="130"/>
      <c r="GJ534" s="130"/>
      <c r="GT534" s="130"/>
      <c r="HD534" s="130"/>
      <c r="HN534" s="130"/>
      <c r="HX534" s="130"/>
      <c r="IH534" s="130"/>
      <c r="IR534" s="130"/>
    </row>
    <row xmlns:x14ac="http://schemas.microsoft.com/office/spreadsheetml/2009/9/ac" r="535" s="3" customFormat="true" x14ac:dyDescent="0.25">
      <c r="A535" s="402"/>
      <c r="B535" s="130"/>
      <c r="L535" s="130"/>
      <c r="V535" s="130"/>
      <c r="AF535" s="130"/>
      <c r="AP535" s="130"/>
      <c r="AZ535" s="130"/>
      <c r="BJ535" s="130"/>
      <c r="BT535" s="130"/>
      <c r="BU535" s="130"/>
      <c r="CD535" s="130"/>
      <c r="CN535" s="130"/>
      <c r="CX535" s="130"/>
      <c r="DH535" s="130"/>
      <c r="DR535" s="130"/>
      <c r="EB535" s="130"/>
      <c r="EL535" s="130"/>
      <c r="EV535" s="130"/>
      <c r="FF535" s="130"/>
      <c r="FP535" s="130"/>
      <c r="FZ535" s="130"/>
      <c r="GJ535" s="130"/>
      <c r="GT535" s="130"/>
      <c r="HD535" s="130"/>
      <c r="HN535" s="130"/>
      <c r="HX535" s="130"/>
      <c r="IH535" s="130"/>
      <c r="IR535" s="130"/>
    </row>
    <row xmlns:x14ac="http://schemas.microsoft.com/office/spreadsheetml/2009/9/ac" r="536" s="3" customFormat="true" x14ac:dyDescent="0.25">
      <c r="A536" s="402"/>
      <c r="B536" s="130"/>
      <c r="L536" s="130"/>
      <c r="V536" s="130"/>
      <c r="AF536" s="130"/>
      <c r="AP536" s="130"/>
      <c r="AZ536" s="130"/>
      <c r="BJ536" s="130"/>
      <c r="BT536" s="130"/>
      <c r="BU536" s="130"/>
      <c r="CD536" s="130"/>
      <c r="CN536" s="130"/>
      <c r="CX536" s="130"/>
      <c r="DH536" s="130"/>
      <c r="DR536" s="130"/>
      <c r="EB536" s="130"/>
      <c r="EL536" s="130"/>
      <c r="EV536" s="130"/>
      <c r="FF536" s="130"/>
      <c r="FP536" s="130"/>
      <c r="FZ536" s="130"/>
      <c r="GJ536" s="130"/>
      <c r="GT536" s="130"/>
      <c r="HD536" s="130"/>
      <c r="HN536" s="130"/>
      <c r="HX536" s="130"/>
      <c r="IH536" s="130"/>
      <c r="IR536" s="130"/>
    </row>
    <row xmlns:x14ac="http://schemas.microsoft.com/office/spreadsheetml/2009/9/ac" r="537" s="3" customFormat="true" x14ac:dyDescent="0.25">
      <c r="A537" s="402"/>
      <c r="B537" s="130"/>
      <c r="L537" s="130"/>
      <c r="V537" s="130"/>
      <c r="AF537" s="130"/>
      <c r="AP537" s="130"/>
      <c r="AZ537" s="130"/>
      <c r="BJ537" s="130"/>
      <c r="BT537" s="130"/>
      <c r="BU537" s="130"/>
      <c r="CD537" s="130"/>
      <c r="CN537" s="130"/>
      <c r="CX537" s="130"/>
      <c r="DH537" s="130"/>
      <c r="DR537" s="130"/>
      <c r="EB537" s="130"/>
      <c r="EL537" s="130"/>
      <c r="EV537" s="130"/>
      <c r="FF537" s="130"/>
      <c r="FP537" s="130"/>
      <c r="FZ537" s="130"/>
      <c r="GJ537" s="130"/>
      <c r="GT537" s="130"/>
      <c r="HD537" s="130"/>
      <c r="HN537" s="130"/>
      <c r="HX537" s="130"/>
      <c r="IH537" s="130"/>
      <c r="IR537" s="130"/>
    </row>
    <row xmlns:x14ac="http://schemas.microsoft.com/office/spreadsheetml/2009/9/ac" r="538" s="3" customFormat="true" x14ac:dyDescent="0.25">
      <c r="A538" s="402"/>
      <c r="B538" s="130"/>
      <c r="L538" s="130"/>
      <c r="V538" s="130"/>
      <c r="AF538" s="130"/>
      <c r="AP538" s="130"/>
      <c r="AZ538" s="130"/>
      <c r="BJ538" s="130"/>
      <c r="BT538" s="130"/>
      <c r="BU538" s="130"/>
      <c r="CD538" s="130"/>
      <c r="CN538" s="130"/>
      <c r="CX538" s="130"/>
      <c r="DH538" s="130"/>
      <c r="DR538" s="130"/>
      <c r="EB538" s="130"/>
      <c r="EL538" s="130"/>
      <c r="EV538" s="130"/>
      <c r="FF538" s="130"/>
      <c r="FP538" s="130"/>
      <c r="FZ538" s="130"/>
      <c r="GJ538" s="130"/>
      <c r="GT538" s="130"/>
      <c r="HD538" s="130"/>
      <c r="HN538" s="130"/>
      <c r="HX538" s="130"/>
      <c r="IH538" s="130"/>
      <c r="IR538" s="130"/>
    </row>
    <row xmlns:x14ac="http://schemas.microsoft.com/office/spreadsheetml/2009/9/ac" r="539" s="3" customFormat="true" x14ac:dyDescent="0.25">
      <c r="A539" s="402"/>
      <c r="B539" s="130"/>
      <c r="L539" s="130"/>
      <c r="V539" s="130"/>
      <c r="AF539" s="130"/>
      <c r="AP539" s="130"/>
      <c r="AZ539" s="130"/>
      <c r="BJ539" s="130"/>
      <c r="BT539" s="130"/>
      <c r="BU539" s="130"/>
      <c r="CD539" s="130"/>
      <c r="CN539" s="130"/>
      <c r="CX539" s="130"/>
      <c r="DH539" s="130"/>
      <c r="DR539" s="130"/>
      <c r="EB539" s="130"/>
      <c r="EL539" s="130"/>
      <c r="EV539" s="130"/>
      <c r="FF539" s="130"/>
      <c r="FP539" s="130"/>
      <c r="FZ539" s="130"/>
      <c r="GJ539" s="130"/>
      <c r="GT539" s="130"/>
      <c r="HD539" s="130"/>
      <c r="HN539" s="130"/>
      <c r="HX539" s="130"/>
      <c r="IH539" s="130"/>
      <c r="IR539" s="130"/>
    </row>
    <row xmlns:x14ac="http://schemas.microsoft.com/office/spreadsheetml/2009/9/ac" r="540" s="3" customFormat="true" x14ac:dyDescent="0.25">
      <c r="A540" s="402"/>
      <c r="B540" s="130"/>
      <c r="L540" s="130"/>
      <c r="V540" s="130"/>
      <c r="AF540" s="130"/>
      <c r="AP540" s="130"/>
      <c r="AZ540" s="130"/>
      <c r="BJ540" s="130"/>
      <c r="BT540" s="130"/>
      <c r="BU540" s="130"/>
      <c r="CD540" s="130"/>
      <c r="CN540" s="130"/>
      <c r="CX540" s="130"/>
      <c r="DH540" s="130"/>
      <c r="DR540" s="130"/>
      <c r="EB540" s="130"/>
      <c r="EL540" s="130"/>
      <c r="EV540" s="130"/>
      <c r="FF540" s="130"/>
      <c r="FP540" s="130"/>
      <c r="FZ540" s="130"/>
      <c r="GJ540" s="130"/>
      <c r="GT540" s="130"/>
      <c r="HD540" s="130"/>
      <c r="HN540" s="130"/>
      <c r="HX540" s="130"/>
      <c r="IH540" s="130"/>
      <c r="IR540" s="130"/>
    </row>
    <row xmlns:x14ac="http://schemas.microsoft.com/office/spreadsheetml/2009/9/ac" r="541" s="3" customFormat="true" x14ac:dyDescent="0.25">
      <c r="A541" s="402"/>
      <c r="B541" s="130"/>
      <c r="L541" s="130"/>
      <c r="V541" s="130"/>
      <c r="AF541" s="130"/>
      <c r="AP541" s="130"/>
      <c r="AZ541" s="130"/>
      <c r="BJ541" s="130"/>
      <c r="BT541" s="130"/>
      <c r="BU541" s="130"/>
      <c r="CD541" s="130"/>
      <c r="CN541" s="130"/>
      <c r="CX541" s="130"/>
      <c r="DH541" s="130"/>
      <c r="DR541" s="130"/>
      <c r="EB541" s="130"/>
      <c r="EL541" s="130"/>
      <c r="EV541" s="130"/>
      <c r="FF541" s="130"/>
      <c r="FP541" s="130"/>
      <c r="FZ541" s="130"/>
      <c r="GJ541" s="130"/>
      <c r="GT541" s="130"/>
      <c r="HD541" s="130"/>
      <c r="HN541" s="130"/>
      <c r="HX541" s="130"/>
      <c r="IH541" s="130"/>
      <c r="IR541" s="130"/>
    </row>
    <row xmlns:x14ac="http://schemas.microsoft.com/office/spreadsheetml/2009/9/ac" r="542" s="3" customFormat="true" x14ac:dyDescent="0.25">
      <c r="A542" s="402"/>
      <c r="B542" s="130"/>
      <c r="L542" s="130"/>
      <c r="V542" s="130"/>
      <c r="AF542" s="130"/>
      <c r="AP542" s="130"/>
      <c r="AZ542" s="130"/>
      <c r="BJ542" s="130"/>
      <c r="BT542" s="130"/>
      <c r="BU542" s="130"/>
      <c r="CD542" s="130"/>
      <c r="CN542" s="130"/>
      <c r="CX542" s="130"/>
      <c r="DH542" s="130"/>
      <c r="DR542" s="130"/>
      <c r="EB542" s="130"/>
      <c r="EL542" s="130"/>
      <c r="EV542" s="130"/>
      <c r="FF542" s="130"/>
      <c r="FP542" s="130"/>
      <c r="FZ542" s="130"/>
      <c r="GJ542" s="130"/>
      <c r="GT542" s="130"/>
      <c r="HD542" s="130"/>
      <c r="HN542" s="130"/>
      <c r="HX542" s="130"/>
      <c r="IH542" s="130"/>
      <c r="IR542" s="130"/>
    </row>
    <row xmlns:x14ac="http://schemas.microsoft.com/office/spreadsheetml/2009/9/ac" r="543" s="3" customFormat="true" x14ac:dyDescent="0.25">
      <c r="A543" s="402"/>
      <c r="B543" s="130"/>
      <c r="L543" s="130"/>
      <c r="V543" s="130"/>
      <c r="AF543" s="130"/>
      <c r="AP543" s="130"/>
      <c r="AZ543" s="130"/>
      <c r="BJ543" s="130"/>
      <c r="BT543" s="130"/>
      <c r="BU543" s="130"/>
      <c r="CD543" s="130"/>
      <c r="CN543" s="130"/>
      <c r="CX543" s="130"/>
      <c r="DH543" s="130"/>
      <c r="DR543" s="130"/>
      <c r="EB543" s="130"/>
      <c r="EL543" s="130"/>
      <c r="EV543" s="130"/>
      <c r="FF543" s="130"/>
      <c r="FP543" s="130"/>
      <c r="FZ543" s="130"/>
      <c r="GJ543" s="130"/>
      <c r="GT543" s="130"/>
      <c r="HD543" s="130"/>
      <c r="HN543" s="130"/>
      <c r="HX543" s="130"/>
      <c r="IH543" s="130"/>
      <c r="IR543" s="130"/>
    </row>
    <row xmlns:x14ac="http://schemas.microsoft.com/office/spreadsheetml/2009/9/ac" r="544" s="3" customFormat="true" x14ac:dyDescent="0.25">
      <c r="A544" s="402"/>
      <c r="B544" s="130"/>
      <c r="L544" s="130"/>
      <c r="V544" s="130"/>
      <c r="AF544" s="130"/>
      <c r="AP544" s="130"/>
      <c r="AZ544" s="130"/>
      <c r="BJ544" s="130"/>
      <c r="BT544" s="130"/>
      <c r="BU544" s="130"/>
      <c r="CD544" s="130"/>
      <c r="CN544" s="130"/>
      <c r="CX544" s="130"/>
      <c r="DH544" s="130"/>
      <c r="DR544" s="130"/>
      <c r="EB544" s="130"/>
      <c r="EL544" s="130"/>
      <c r="EV544" s="130"/>
      <c r="FF544" s="130"/>
      <c r="FP544" s="130"/>
      <c r="FZ544" s="130"/>
      <c r="GJ544" s="130"/>
      <c r="GT544" s="130"/>
      <c r="HD544" s="130"/>
      <c r="HN544" s="130"/>
      <c r="HX544" s="130"/>
      <c r="IH544" s="130"/>
      <c r="IR544" s="130"/>
    </row>
    <row xmlns:x14ac="http://schemas.microsoft.com/office/spreadsheetml/2009/9/ac" r="545" s="3" customFormat="true" x14ac:dyDescent="0.25">
      <c r="A545" s="402"/>
      <c r="B545" s="130"/>
      <c r="L545" s="130"/>
      <c r="V545" s="130"/>
      <c r="AF545" s="130"/>
      <c r="AP545" s="130"/>
      <c r="AZ545" s="130"/>
      <c r="BJ545" s="130"/>
      <c r="BT545" s="130"/>
      <c r="BU545" s="130"/>
      <c r="CD545" s="130"/>
      <c r="CN545" s="130"/>
      <c r="CX545" s="130"/>
      <c r="DH545" s="130"/>
      <c r="DR545" s="130"/>
      <c r="EB545" s="130"/>
      <c r="EL545" s="130"/>
      <c r="EV545" s="130"/>
      <c r="FF545" s="130"/>
      <c r="FP545" s="130"/>
      <c r="FZ545" s="130"/>
      <c r="GJ545" s="130"/>
      <c r="GT545" s="130"/>
      <c r="HD545" s="130"/>
      <c r="HN545" s="130"/>
      <c r="HX545" s="130"/>
      <c r="IH545" s="130"/>
      <c r="IR545" s="130"/>
    </row>
    <row xmlns:x14ac="http://schemas.microsoft.com/office/spreadsheetml/2009/9/ac" r="546" s="3" customFormat="true" x14ac:dyDescent="0.25">
      <c r="A546" s="402"/>
      <c r="B546" s="130"/>
      <c r="L546" s="130"/>
      <c r="V546" s="130"/>
      <c r="AF546" s="130"/>
      <c r="AP546" s="130"/>
      <c r="AZ546" s="130"/>
      <c r="BJ546" s="130"/>
      <c r="BT546" s="130"/>
      <c r="BU546" s="130"/>
      <c r="CD546" s="130"/>
      <c r="CN546" s="130"/>
      <c r="CX546" s="130"/>
      <c r="DH546" s="130"/>
      <c r="DR546" s="130"/>
      <c r="EB546" s="130"/>
      <c r="EL546" s="130"/>
      <c r="EV546" s="130"/>
      <c r="FF546" s="130"/>
      <c r="FP546" s="130"/>
      <c r="FZ546" s="130"/>
      <c r="GJ546" s="130"/>
      <c r="GT546" s="130"/>
      <c r="HD546" s="130"/>
      <c r="HN546" s="130"/>
      <c r="HX546" s="130"/>
      <c r="IH546" s="130"/>
      <c r="IR546" s="130"/>
    </row>
    <row xmlns:x14ac="http://schemas.microsoft.com/office/spreadsheetml/2009/9/ac" r="547" s="3" customFormat="true" x14ac:dyDescent="0.25">
      <c r="A547" s="402"/>
      <c r="B547" s="130"/>
      <c r="L547" s="130"/>
      <c r="V547" s="130"/>
      <c r="AF547" s="130"/>
      <c r="AP547" s="130"/>
      <c r="AZ547" s="130"/>
      <c r="BJ547" s="130"/>
      <c r="BT547" s="130"/>
      <c r="BU547" s="130"/>
      <c r="CD547" s="130"/>
      <c r="CN547" s="130"/>
      <c r="CX547" s="130"/>
      <c r="DH547" s="130"/>
      <c r="DR547" s="130"/>
      <c r="EB547" s="130"/>
      <c r="EL547" s="130"/>
      <c r="EV547" s="130"/>
      <c r="FF547" s="130"/>
      <c r="FP547" s="130"/>
      <c r="FZ547" s="130"/>
      <c r="GJ547" s="130"/>
      <c r="GT547" s="130"/>
      <c r="HD547" s="130"/>
      <c r="HN547" s="130"/>
      <c r="HX547" s="130"/>
      <c r="IH547" s="130"/>
      <c r="IR547" s="130"/>
    </row>
    <row xmlns:x14ac="http://schemas.microsoft.com/office/spreadsheetml/2009/9/ac" r="548" s="3" customFormat="true" x14ac:dyDescent="0.25">
      <c r="A548" s="402"/>
      <c r="B548" s="130"/>
      <c r="L548" s="130"/>
      <c r="V548" s="130"/>
      <c r="AF548" s="130"/>
      <c r="AP548" s="130"/>
      <c r="AZ548" s="130"/>
      <c r="BJ548" s="130"/>
      <c r="BT548" s="130"/>
      <c r="BU548" s="130"/>
      <c r="CD548" s="130"/>
      <c r="CN548" s="130"/>
      <c r="CX548" s="130"/>
      <c r="DH548" s="130"/>
      <c r="DR548" s="130"/>
      <c r="EB548" s="130"/>
      <c r="EL548" s="130"/>
      <c r="EV548" s="130"/>
      <c r="FF548" s="130"/>
      <c r="FP548" s="130"/>
      <c r="FZ548" s="130"/>
      <c r="GJ548" s="130"/>
      <c r="GT548" s="130"/>
      <c r="HD548" s="130"/>
      <c r="HN548" s="130"/>
      <c r="HX548" s="130"/>
      <c r="IH548" s="130"/>
      <c r="IR548" s="130"/>
    </row>
    <row xmlns:x14ac="http://schemas.microsoft.com/office/spreadsheetml/2009/9/ac" r="549" s="3" customFormat="true" x14ac:dyDescent="0.25">
      <c r="A549" s="402"/>
      <c r="B549" s="130"/>
      <c r="L549" s="130"/>
      <c r="V549" s="130"/>
      <c r="AF549" s="130"/>
      <c r="AP549" s="130"/>
      <c r="AZ549" s="130"/>
      <c r="BJ549" s="130"/>
      <c r="BT549" s="130"/>
      <c r="BU549" s="130"/>
      <c r="CD549" s="130"/>
      <c r="CN549" s="130"/>
      <c r="CX549" s="130"/>
      <c r="DH549" s="130"/>
      <c r="DR549" s="130"/>
      <c r="EB549" s="130"/>
      <c r="EL549" s="130"/>
      <c r="EV549" s="130"/>
      <c r="FF549" s="130"/>
      <c r="FP549" s="130"/>
      <c r="FZ549" s="130"/>
      <c r="GJ549" s="130"/>
      <c r="GT549" s="130"/>
      <c r="HD549" s="130"/>
      <c r="HN549" s="130"/>
      <c r="HX549" s="130"/>
      <c r="IH549" s="130"/>
      <c r="IR549" s="130"/>
    </row>
    <row xmlns:x14ac="http://schemas.microsoft.com/office/spreadsheetml/2009/9/ac" r="550" s="3" customFormat="true" x14ac:dyDescent="0.25">
      <c r="A550" s="402"/>
      <c r="B550" s="130"/>
      <c r="L550" s="130"/>
      <c r="V550" s="130"/>
      <c r="AF550" s="130"/>
      <c r="AP550" s="130"/>
      <c r="AZ550" s="130"/>
      <c r="BJ550" s="130"/>
      <c r="BT550" s="130"/>
      <c r="BU550" s="130"/>
      <c r="CD550" s="130"/>
      <c r="CN550" s="130"/>
      <c r="CX550" s="130"/>
      <c r="DH550" s="130"/>
      <c r="DR550" s="130"/>
      <c r="EB550" s="130"/>
      <c r="EL550" s="130"/>
      <c r="EV550" s="130"/>
      <c r="FF550" s="130"/>
      <c r="FP550" s="130"/>
      <c r="FZ550" s="130"/>
      <c r="GJ550" s="130"/>
      <c r="GT550" s="130"/>
      <c r="HD550" s="130"/>
      <c r="HN550" s="130"/>
      <c r="HX550" s="130"/>
      <c r="IH550" s="130"/>
      <c r="IR550" s="130"/>
    </row>
    <row xmlns:x14ac="http://schemas.microsoft.com/office/spreadsheetml/2009/9/ac" r="551" s="3" customFormat="true" x14ac:dyDescent="0.25">
      <c r="A551" s="402"/>
      <c r="B551" s="130"/>
      <c r="L551" s="130"/>
      <c r="V551" s="130"/>
      <c r="AF551" s="130"/>
      <c r="AP551" s="130"/>
      <c r="AZ551" s="130"/>
      <c r="BJ551" s="130"/>
      <c r="BT551" s="130"/>
      <c r="BU551" s="130"/>
      <c r="CD551" s="130"/>
      <c r="CN551" s="130"/>
      <c r="CX551" s="130"/>
      <c r="DH551" s="130"/>
      <c r="DR551" s="130"/>
      <c r="EB551" s="130"/>
      <c r="EL551" s="130"/>
      <c r="EV551" s="130"/>
      <c r="FF551" s="130"/>
      <c r="FP551" s="130"/>
      <c r="FZ551" s="130"/>
      <c r="GJ551" s="130"/>
      <c r="GT551" s="130"/>
      <c r="HD551" s="130"/>
      <c r="HN551" s="130"/>
      <c r="HX551" s="130"/>
      <c r="IH551" s="130"/>
      <c r="IR551" s="130"/>
    </row>
    <row xmlns:x14ac="http://schemas.microsoft.com/office/spreadsheetml/2009/9/ac" r="552" s="3" customFormat="true" x14ac:dyDescent="0.25">
      <c r="A552" s="402"/>
      <c r="B552" s="130"/>
      <c r="L552" s="130"/>
      <c r="V552" s="130"/>
      <c r="AF552" s="130"/>
      <c r="AP552" s="130"/>
      <c r="AZ552" s="130"/>
      <c r="BJ552" s="130"/>
      <c r="BT552" s="130"/>
      <c r="BU552" s="130"/>
      <c r="CD552" s="130"/>
      <c r="CN552" s="130"/>
      <c r="CX552" s="130"/>
      <c r="DH552" s="130"/>
      <c r="DR552" s="130"/>
      <c r="EB552" s="130"/>
      <c r="EL552" s="130"/>
      <c r="EV552" s="130"/>
      <c r="FF552" s="130"/>
      <c r="FP552" s="130"/>
      <c r="FZ552" s="130"/>
      <c r="GJ552" s="130"/>
      <c r="GT552" s="130"/>
      <c r="HD552" s="130"/>
      <c r="HN552" s="130"/>
      <c r="HX552" s="130"/>
      <c r="IH552" s="130"/>
      <c r="IR552" s="130"/>
    </row>
    <row xmlns:x14ac="http://schemas.microsoft.com/office/spreadsheetml/2009/9/ac" r="553" s="3" customFormat="true" x14ac:dyDescent="0.25">
      <c r="A553" s="402"/>
      <c r="B553" s="130"/>
      <c r="L553" s="130"/>
      <c r="V553" s="130"/>
      <c r="AF553" s="130"/>
      <c r="AP553" s="130"/>
      <c r="AZ553" s="130"/>
      <c r="BJ553" s="130"/>
      <c r="BT553" s="130"/>
      <c r="BU553" s="130"/>
      <c r="CD553" s="130"/>
      <c r="CN553" s="130"/>
      <c r="CX553" s="130"/>
      <c r="DH553" s="130"/>
      <c r="DR553" s="130"/>
      <c r="EB553" s="130"/>
      <c r="EL553" s="130"/>
      <c r="EV553" s="130"/>
      <c r="FF553" s="130"/>
      <c r="FP553" s="130"/>
      <c r="FZ553" s="130"/>
      <c r="GJ553" s="130"/>
      <c r="GT553" s="130"/>
      <c r="HD553" s="130"/>
      <c r="HN553" s="130"/>
      <c r="HX553" s="130"/>
      <c r="IH553" s="130"/>
      <c r="IR553" s="130"/>
    </row>
    <row xmlns:x14ac="http://schemas.microsoft.com/office/spreadsheetml/2009/9/ac" r="554" s="3" customFormat="true" x14ac:dyDescent="0.25">
      <c r="A554" s="402"/>
      <c r="B554" s="130"/>
      <c r="L554" s="130"/>
      <c r="V554" s="130"/>
      <c r="AF554" s="130"/>
      <c r="AP554" s="130"/>
      <c r="AZ554" s="130"/>
      <c r="BJ554" s="130"/>
      <c r="BT554" s="130"/>
      <c r="BU554" s="130"/>
      <c r="CD554" s="130"/>
      <c r="CN554" s="130"/>
      <c r="CX554" s="130"/>
      <c r="DH554" s="130"/>
      <c r="DR554" s="130"/>
      <c r="EB554" s="130"/>
      <c r="EL554" s="130"/>
      <c r="EV554" s="130"/>
      <c r="FF554" s="130"/>
      <c r="FP554" s="130"/>
      <c r="FZ554" s="130"/>
      <c r="GJ554" s="130"/>
      <c r="GT554" s="130"/>
      <c r="HD554" s="130"/>
      <c r="HN554" s="130"/>
      <c r="HX554" s="130"/>
      <c r="IH554" s="130"/>
      <c r="IR554" s="130"/>
    </row>
    <row xmlns:x14ac="http://schemas.microsoft.com/office/spreadsheetml/2009/9/ac" r="555" s="3" customFormat="true" x14ac:dyDescent="0.25">
      <c r="A555" s="402"/>
      <c r="B555" s="130"/>
      <c r="L555" s="130"/>
      <c r="V555" s="130"/>
      <c r="AF555" s="130"/>
      <c r="AP555" s="130"/>
      <c r="AZ555" s="130"/>
      <c r="BJ555" s="130"/>
      <c r="BT555" s="130"/>
      <c r="BU555" s="130"/>
      <c r="CD555" s="130"/>
      <c r="CN555" s="130"/>
      <c r="CX555" s="130"/>
      <c r="DH555" s="130"/>
      <c r="DR555" s="130"/>
      <c r="EB555" s="130"/>
      <c r="EL555" s="130"/>
      <c r="EV555" s="130"/>
      <c r="FF555" s="130"/>
      <c r="FP555" s="130"/>
      <c r="FZ555" s="130"/>
      <c r="GJ555" s="130"/>
      <c r="GT555" s="130"/>
      <c r="HD555" s="130"/>
      <c r="HN555" s="130"/>
      <c r="HX555" s="130"/>
      <c r="IH555" s="130"/>
      <c r="IR555" s="130"/>
    </row>
    <row xmlns:x14ac="http://schemas.microsoft.com/office/spreadsheetml/2009/9/ac" r="556" s="3" customFormat="true" x14ac:dyDescent="0.25">
      <c r="A556" s="402"/>
      <c r="B556" s="130"/>
      <c r="L556" s="130"/>
      <c r="V556" s="130"/>
      <c r="AF556" s="130"/>
      <c r="AP556" s="130"/>
      <c r="AZ556" s="130"/>
      <c r="BJ556" s="130"/>
      <c r="BT556" s="130"/>
      <c r="BU556" s="130"/>
      <c r="CD556" s="130"/>
      <c r="CN556" s="130"/>
      <c r="CX556" s="130"/>
      <c r="DH556" s="130"/>
      <c r="DR556" s="130"/>
      <c r="EB556" s="130"/>
      <c r="EL556" s="130"/>
      <c r="EV556" s="130"/>
      <c r="FF556" s="130"/>
      <c r="FP556" s="130"/>
      <c r="FZ556" s="130"/>
      <c r="GJ556" s="130"/>
      <c r="GT556" s="130"/>
      <c r="HD556" s="130"/>
      <c r="HN556" s="130"/>
      <c r="HX556" s="130"/>
      <c r="IH556" s="130"/>
      <c r="IR556" s="130"/>
    </row>
    <row xmlns:x14ac="http://schemas.microsoft.com/office/spreadsheetml/2009/9/ac" r="557" s="3" customFormat="true" x14ac:dyDescent="0.25">
      <c r="A557" s="402"/>
      <c r="B557" s="130"/>
      <c r="L557" s="130"/>
      <c r="V557" s="130"/>
      <c r="AF557" s="130"/>
      <c r="AP557" s="130"/>
      <c r="AZ557" s="130"/>
      <c r="BJ557" s="130"/>
      <c r="BT557" s="130"/>
      <c r="BU557" s="130"/>
      <c r="CD557" s="130"/>
      <c r="CN557" s="130"/>
      <c r="CX557" s="130"/>
      <c r="DH557" s="130"/>
      <c r="DR557" s="130"/>
      <c r="EB557" s="130"/>
      <c r="EL557" s="130"/>
      <c r="EV557" s="130"/>
      <c r="FF557" s="130"/>
      <c r="FP557" s="130"/>
      <c r="FZ557" s="130"/>
      <c r="GJ557" s="130"/>
      <c r="GT557" s="130"/>
      <c r="HD557" s="130"/>
      <c r="HN557" s="130"/>
      <c r="HX557" s="130"/>
      <c r="IH557" s="130"/>
      <c r="IR557" s="130"/>
    </row>
    <row xmlns:x14ac="http://schemas.microsoft.com/office/spreadsheetml/2009/9/ac" r="558" s="3" customFormat="true" x14ac:dyDescent="0.25">
      <c r="A558" s="402"/>
      <c r="B558" s="130"/>
      <c r="L558" s="130"/>
      <c r="V558" s="130"/>
      <c r="AF558" s="130"/>
      <c r="AP558" s="130"/>
      <c r="AZ558" s="130"/>
      <c r="BJ558" s="130"/>
      <c r="BT558" s="130"/>
      <c r="BU558" s="130"/>
      <c r="CD558" s="130"/>
      <c r="CN558" s="130"/>
      <c r="CX558" s="130"/>
      <c r="DH558" s="130"/>
      <c r="DR558" s="130"/>
      <c r="EB558" s="130"/>
      <c r="EL558" s="130"/>
      <c r="EV558" s="130"/>
      <c r="FF558" s="130"/>
      <c r="FP558" s="130"/>
      <c r="FZ558" s="130"/>
      <c r="GJ558" s="130"/>
      <c r="GT558" s="130"/>
      <c r="HD558" s="130"/>
      <c r="HN558" s="130"/>
      <c r="HX558" s="130"/>
      <c r="IH558" s="130"/>
      <c r="IR558" s="130"/>
    </row>
    <row xmlns:x14ac="http://schemas.microsoft.com/office/spreadsheetml/2009/9/ac" r="559" s="3" customFormat="true" x14ac:dyDescent="0.25">
      <c r="A559" s="402"/>
      <c r="B559" s="130"/>
      <c r="L559" s="130"/>
      <c r="V559" s="130"/>
      <c r="AF559" s="130"/>
      <c r="AP559" s="130"/>
      <c r="AZ559" s="130"/>
      <c r="BJ559" s="130"/>
      <c r="BT559" s="130"/>
      <c r="BU559" s="130"/>
      <c r="CD559" s="130"/>
      <c r="CN559" s="130"/>
      <c r="CX559" s="130"/>
      <c r="DH559" s="130"/>
      <c r="DR559" s="130"/>
      <c r="EB559" s="130"/>
      <c r="EL559" s="130"/>
      <c r="EV559" s="130"/>
      <c r="FF559" s="130"/>
      <c r="FP559" s="130"/>
      <c r="FZ559" s="130"/>
      <c r="GJ559" s="130"/>
      <c r="GT559" s="130"/>
      <c r="HD559" s="130"/>
      <c r="HN559" s="130"/>
      <c r="HX559" s="130"/>
      <c r="IH559" s="130"/>
      <c r="IR559" s="130"/>
    </row>
    <row xmlns:x14ac="http://schemas.microsoft.com/office/spreadsheetml/2009/9/ac" r="560" s="3" customFormat="true" x14ac:dyDescent="0.25">
      <c r="A560" s="402"/>
      <c r="B560" s="130"/>
      <c r="L560" s="130"/>
      <c r="V560" s="130"/>
      <c r="AF560" s="130"/>
      <c r="AP560" s="130"/>
      <c r="AZ560" s="130"/>
      <c r="BJ560" s="130"/>
      <c r="BT560" s="130"/>
      <c r="BU560" s="130"/>
      <c r="CD560" s="130"/>
      <c r="CN560" s="130"/>
      <c r="CX560" s="130"/>
      <c r="DH560" s="130"/>
      <c r="DR560" s="130"/>
      <c r="EB560" s="130"/>
      <c r="EL560" s="130"/>
      <c r="EV560" s="130"/>
      <c r="FF560" s="130"/>
      <c r="FP560" s="130"/>
      <c r="FZ560" s="130"/>
      <c r="GJ560" s="130"/>
      <c r="GT560" s="130"/>
      <c r="HD560" s="130"/>
      <c r="HN560" s="130"/>
      <c r="HX560" s="130"/>
      <c r="IH560" s="130"/>
      <c r="IR560" s="130"/>
    </row>
    <row xmlns:x14ac="http://schemas.microsoft.com/office/spreadsheetml/2009/9/ac" r="561" s="3" customFormat="true" x14ac:dyDescent="0.25">
      <c r="A561" s="402"/>
      <c r="B561" s="130"/>
      <c r="L561" s="130"/>
      <c r="V561" s="130"/>
      <c r="AF561" s="130"/>
      <c r="AP561" s="130"/>
      <c r="AZ561" s="130"/>
      <c r="BJ561" s="130"/>
      <c r="BT561" s="130"/>
      <c r="BU561" s="130"/>
      <c r="CD561" s="130"/>
      <c r="CN561" s="130"/>
      <c r="CX561" s="130"/>
      <c r="DH561" s="130"/>
      <c r="DR561" s="130"/>
      <c r="EB561" s="130"/>
      <c r="EL561" s="130"/>
      <c r="EV561" s="130"/>
      <c r="FF561" s="130"/>
      <c r="FP561" s="130"/>
      <c r="FZ561" s="130"/>
      <c r="GJ561" s="130"/>
      <c r="GT561" s="130"/>
      <c r="HD561" s="130"/>
      <c r="HN561" s="130"/>
      <c r="HX561" s="130"/>
      <c r="IH561" s="130"/>
      <c r="IR561" s="130"/>
    </row>
    <row xmlns:x14ac="http://schemas.microsoft.com/office/spreadsheetml/2009/9/ac" r="562" s="3" customFormat="true" x14ac:dyDescent="0.25">
      <c r="A562" s="402"/>
      <c r="B562" s="130"/>
      <c r="L562" s="130"/>
      <c r="V562" s="130"/>
      <c r="AF562" s="130"/>
      <c r="AP562" s="130"/>
      <c r="AZ562" s="130"/>
      <c r="BJ562" s="130"/>
      <c r="BT562" s="130"/>
      <c r="BU562" s="130"/>
      <c r="CD562" s="130"/>
      <c r="CN562" s="130"/>
      <c r="CX562" s="130"/>
      <c r="DH562" s="130"/>
      <c r="DR562" s="130"/>
      <c r="EB562" s="130"/>
      <c r="EL562" s="130"/>
      <c r="EV562" s="130"/>
      <c r="FF562" s="130"/>
      <c r="FP562" s="130"/>
      <c r="FZ562" s="130"/>
      <c r="GJ562" s="130"/>
      <c r="GT562" s="130"/>
      <c r="HD562" s="130"/>
      <c r="HN562" s="130"/>
      <c r="HX562" s="130"/>
      <c r="IH562" s="130"/>
      <c r="IR562" s="130"/>
    </row>
    <row xmlns:x14ac="http://schemas.microsoft.com/office/spreadsheetml/2009/9/ac" r="563" s="3" customFormat="true" x14ac:dyDescent="0.25">
      <c r="A563" s="402"/>
      <c r="B563" s="130"/>
      <c r="L563" s="130"/>
      <c r="V563" s="130"/>
      <c r="AF563" s="130"/>
      <c r="AP563" s="130"/>
      <c r="AZ563" s="130"/>
      <c r="BJ563" s="130"/>
      <c r="BT563" s="130"/>
      <c r="BU563" s="130"/>
      <c r="CD563" s="130"/>
      <c r="CN563" s="130"/>
      <c r="CX563" s="130"/>
      <c r="DH563" s="130"/>
      <c r="DR563" s="130"/>
      <c r="EB563" s="130"/>
      <c r="EL563" s="130"/>
      <c r="EV563" s="130"/>
      <c r="FF563" s="130"/>
      <c r="FP563" s="130"/>
      <c r="FZ563" s="130"/>
      <c r="GJ563" s="130"/>
      <c r="GT563" s="130"/>
      <c r="HD563" s="130"/>
      <c r="HN563" s="130"/>
      <c r="HX563" s="130"/>
      <c r="IH563" s="130"/>
      <c r="IR563" s="130"/>
    </row>
    <row xmlns:x14ac="http://schemas.microsoft.com/office/spreadsheetml/2009/9/ac" r="564" s="3" customFormat="true" x14ac:dyDescent="0.25">
      <c r="A564" s="402"/>
      <c r="B564" s="130"/>
      <c r="L564" s="130"/>
      <c r="V564" s="130"/>
      <c r="AF564" s="130"/>
      <c r="AP564" s="130"/>
      <c r="AZ564" s="130"/>
      <c r="BJ564" s="130"/>
      <c r="BT564" s="130"/>
      <c r="BU564" s="130"/>
      <c r="CD564" s="130"/>
      <c r="CN564" s="130"/>
      <c r="CX564" s="130"/>
      <c r="DH564" s="130"/>
      <c r="DR564" s="130"/>
      <c r="EB564" s="130"/>
      <c r="EL564" s="130"/>
      <c r="EV564" s="130"/>
      <c r="FF564" s="130"/>
      <c r="FP564" s="130"/>
      <c r="FZ564" s="130"/>
      <c r="GJ564" s="130"/>
      <c r="GT564" s="130"/>
      <c r="HD564" s="130"/>
      <c r="HN564" s="130"/>
      <c r="HX564" s="130"/>
      <c r="IH564" s="130"/>
      <c r="IR564" s="130"/>
    </row>
    <row xmlns:x14ac="http://schemas.microsoft.com/office/spreadsheetml/2009/9/ac" r="565" s="3" customFormat="true" x14ac:dyDescent="0.25">
      <c r="A565" s="402"/>
      <c r="B565" s="130"/>
      <c r="L565" s="130"/>
      <c r="V565" s="130"/>
      <c r="AF565" s="130"/>
      <c r="AP565" s="130"/>
      <c r="AZ565" s="130"/>
      <c r="BJ565" s="130"/>
      <c r="BT565" s="130"/>
      <c r="BU565" s="130"/>
      <c r="CD565" s="130"/>
      <c r="CN565" s="130"/>
      <c r="CX565" s="130"/>
      <c r="DH565" s="130"/>
      <c r="DR565" s="130"/>
      <c r="EB565" s="130"/>
      <c r="EL565" s="130"/>
      <c r="EV565" s="130"/>
      <c r="FF565" s="130"/>
      <c r="FP565" s="130"/>
      <c r="FZ565" s="130"/>
      <c r="GJ565" s="130"/>
      <c r="GT565" s="130"/>
      <c r="HD565" s="130"/>
      <c r="HN565" s="130"/>
      <c r="HX565" s="130"/>
      <c r="IH565" s="130"/>
      <c r="IR565" s="130"/>
    </row>
    <row xmlns:x14ac="http://schemas.microsoft.com/office/spreadsheetml/2009/9/ac" r="566" s="3" customFormat="true" x14ac:dyDescent="0.25">
      <c r="A566" s="402"/>
      <c r="B566" s="130"/>
      <c r="L566" s="130"/>
      <c r="V566" s="130"/>
      <c r="AF566" s="130"/>
      <c r="AP566" s="130"/>
      <c r="AZ566" s="130"/>
      <c r="BJ566" s="130"/>
      <c r="BT566" s="130"/>
      <c r="BU566" s="130"/>
      <c r="CD566" s="130"/>
      <c r="CN566" s="130"/>
      <c r="CX566" s="130"/>
      <c r="DH566" s="130"/>
      <c r="DR566" s="130"/>
      <c r="EB566" s="130"/>
      <c r="EL566" s="130"/>
      <c r="EV566" s="130"/>
      <c r="FF566" s="130"/>
      <c r="FP566" s="130"/>
      <c r="FZ566" s="130"/>
      <c r="GJ566" s="130"/>
      <c r="GT566" s="130"/>
      <c r="HD566" s="130"/>
      <c r="HN566" s="130"/>
      <c r="HX566" s="130"/>
      <c r="IH566" s="130"/>
      <c r="IR566" s="130"/>
    </row>
    <row xmlns:x14ac="http://schemas.microsoft.com/office/spreadsheetml/2009/9/ac" r="567" s="3" customFormat="true" x14ac:dyDescent="0.25">
      <c r="A567" s="402"/>
      <c r="B567" s="130"/>
      <c r="L567" s="130"/>
      <c r="V567" s="130"/>
      <c r="AF567" s="130"/>
      <c r="AP567" s="130"/>
      <c r="AZ567" s="130"/>
      <c r="BJ567" s="130"/>
      <c r="BT567" s="130"/>
      <c r="BU567" s="130"/>
      <c r="CD567" s="130"/>
      <c r="CN567" s="130"/>
      <c r="CX567" s="130"/>
      <c r="DH567" s="130"/>
      <c r="DR567" s="130"/>
      <c r="EB567" s="130"/>
      <c r="EL567" s="130"/>
      <c r="EV567" s="130"/>
      <c r="FF567" s="130"/>
      <c r="FP567" s="130"/>
      <c r="FZ567" s="130"/>
      <c r="GJ567" s="130"/>
      <c r="GT567" s="130"/>
      <c r="HD567" s="130"/>
      <c r="HN567" s="130"/>
      <c r="HX567" s="130"/>
      <c r="IH567" s="130"/>
      <c r="IR567" s="130"/>
    </row>
    <row xmlns:x14ac="http://schemas.microsoft.com/office/spreadsheetml/2009/9/ac" r="568" s="3" customFormat="true" x14ac:dyDescent="0.25">
      <c r="A568" s="402"/>
      <c r="B568" s="130"/>
      <c r="L568" s="130"/>
      <c r="V568" s="130"/>
      <c r="AF568" s="130"/>
      <c r="AP568" s="130"/>
      <c r="AZ568" s="130"/>
      <c r="BJ568" s="130"/>
      <c r="BT568" s="130"/>
      <c r="BU568" s="130"/>
      <c r="CD568" s="130"/>
      <c r="CN568" s="130"/>
      <c r="CX568" s="130"/>
      <c r="DH568" s="130"/>
      <c r="DR568" s="130"/>
      <c r="EB568" s="130"/>
      <c r="EL568" s="130"/>
      <c r="EV568" s="130"/>
      <c r="FF568" s="130"/>
      <c r="FP568" s="130"/>
      <c r="FZ568" s="130"/>
      <c r="GJ568" s="130"/>
      <c r="GT568" s="130"/>
      <c r="HD568" s="130"/>
      <c r="HN568" s="130"/>
      <c r="HX568" s="130"/>
      <c r="IH568" s="130"/>
      <c r="IR568" s="130"/>
    </row>
    <row xmlns:x14ac="http://schemas.microsoft.com/office/spreadsheetml/2009/9/ac" r="569" s="3" customFormat="true" x14ac:dyDescent="0.25">
      <c r="A569" s="402"/>
      <c r="B569" s="130"/>
      <c r="L569" s="130"/>
      <c r="V569" s="130"/>
      <c r="AF569" s="130"/>
      <c r="AP569" s="130"/>
      <c r="AZ569" s="130"/>
      <c r="BJ569" s="130"/>
      <c r="BT569" s="130"/>
      <c r="BU569" s="130"/>
      <c r="CD569" s="130"/>
      <c r="CN569" s="130"/>
      <c r="CX569" s="130"/>
      <c r="DH569" s="130"/>
      <c r="DR569" s="130"/>
      <c r="EB569" s="130"/>
      <c r="EL569" s="130"/>
      <c r="EV569" s="130"/>
      <c r="FF569" s="130"/>
      <c r="FP569" s="130"/>
      <c r="FZ569" s="130"/>
      <c r="GJ569" s="130"/>
      <c r="GT569" s="130"/>
      <c r="HD569" s="130"/>
      <c r="HN569" s="130"/>
      <c r="HX569" s="130"/>
      <c r="IH569" s="130"/>
      <c r="IR569" s="130"/>
    </row>
    <row xmlns:x14ac="http://schemas.microsoft.com/office/spreadsheetml/2009/9/ac" r="570" s="3" customFormat="true" x14ac:dyDescent="0.25">
      <c r="A570" s="402"/>
      <c r="B570" s="130"/>
      <c r="L570" s="130"/>
      <c r="V570" s="130"/>
      <c r="AF570" s="130"/>
      <c r="AP570" s="130"/>
      <c r="AZ570" s="130"/>
      <c r="BJ570" s="130"/>
      <c r="BT570" s="130"/>
      <c r="BU570" s="130"/>
      <c r="CD570" s="130"/>
      <c r="CN570" s="130"/>
      <c r="CX570" s="130"/>
      <c r="DH570" s="130"/>
      <c r="DR570" s="130"/>
      <c r="EB570" s="130"/>
      <c r="EL570" s="130"/>
      <c r="EV570" s="130"/>
      <c r="FF570" s="130"/>
      <c r="FP570" s="130"/>
      <c r="FZ570" s="130"/>
      <c r="GJ570" s="130"/>
      <c r="GT570" s="130"/>
      <c r="HD570" s="130"/>
      <c r="HN570" s="130"/>
      <c r="HX570" s="130"/>
      <c r="IH570" s="130"/>
      <c r="IR570" s="130"/>
    </row>
    <row xmlns:x14ac="http://schemas.microsoft.com/office/spreadsheetml/2009/9/ac" r="571" s="3" customFormat="true" x14ac:dyDescent="0.25">
      <c r="A571" s="402"/>
      <c r="B571" s="130"/>
      <c r="L571" s="130"/>
      <c r="V571" s="130"/>
      <c r="AF571" s="130"/>
      <c r="AP571" s="130"/>
      <c r="AZ571" s="130"/>
      <c r="BJ571" s="130"/>
      <c r="BT571" s="130"/>
      <c r="BU571" s="130"/>
      <c r="CD571" s="130"/>
      <c r="CN571" s="130"/>
      <c r="CX571" s="130"/>
      <c r="DH571" s="130"/>
      <c r="DR571" s="130"/>
      <c r="EB571" s="130"/>
      <c r="EL571" s="130"/>
      <c r="EV571" s="130"/>
      <c r="FF571" s="130"/>
      <c r="FP571" s="130"/>
      <c r="FZ571" s="130"/>
      <c r="GJ571" s="130"/>
      <c r="GT571" s="130"/>
      <c r="HD571" s="130"/>
      <c r="HN571" s="130"/>
      <c r="HX571" s="130"/>
      <c r="IH571" s="130"/>
      <c r="IR571" s="130"/>
    </row>
    <row xmlns:x14ac="http://schemas.microsoft.com/office/spreadsheetml/2009/9/ac" r="572" s="3" customFormat="true" x14ac:dyDescent="0.25">
      <c r="A572" s="402"/>
      <c r="B572" s="130"/>
      <c r="L572" s="130"/>
      <c r="V572" s="130"/>
      <c r="AF572" s="130"/>
      <c r="AP572" s="130"/>
      <c r="AZ572" s="130"/>
      <c r="BJ572" s="130"/>
      <c r="BT572" s="130"/>
      <c r="BU572" s="130"/>
      <c r="CD572" s="130"/>
      <c r="CN572" s="130"/>
      <c r="CX572" s="130"/>
      <c r="DH572" s="130"/>
      <c r="DR572" s="130"/>
      <c r="EB572" s="130"/>
      <c r="EL572" s="130"/>
      <c r="EV572" s="130"/>
      <c r="FF572" s="130"/>
      <c r="FP572" s="130"/>
      <c r="FZ572" s="130"/>
      <c r="GJ572" s="130"/>
      <c r="GT572" s="130"/>
      <c r="HD572" s="130"/>
      <c r="HN572" s="130"/>
      <c r="HX572" s="130"/>
      <c r="IH572" s="130"/>
      <c r="IR572" s="130"/>
    </row>
    <row xmlns:x14ac="http://schemas.microsoft.com/office/spreadsheetml/2009/9/ac" r="573" s="3" customFormat="true" x14ac:dyDescent="0.25">
      <c r="A573" s="402"/>
      <c r="B573" s="130"/>
      <c r="L573" s="130"/>
      <c r="V573" s="130"/>
      <c r="AF573" s="130"/>
      <c r="AP573" s="130"/>
      <c r="AZ573" s="130"/>
      <c r="BJ573" s="130"/>
      <c r="BT573" s="130"/>
      <c r="BU573" s="130"/>
      <c r="CD573" s="130"/>
      <c r="CN573" s="130"/>
      <c r="CX573" s="130"/>
      <c r="DH573" s="130"/>
      <c r="DR573" s="130"/>
      <c r="EB573" s="130"/>
      <c r="EL573" s="130"/>
      <c r="EV573" s="130"/>
      <c r="FF573" s="130"/>
      <c r="FP573" s="130"/>
      <c r="FZ573" s="130"/>
      <c r="GJ573" s="130"/>
      <c r="GT573" s="130"/>
      <c r="HD573" s="130"/>
      <c r="HN573" s="130"/>
      <c r="HX573" s="130"/>
      <c r="IH573" s="130"/>
      <c r="IR573" s="130"/>
    </row>
    <row xmlns:x14ac="http://schemas.microsoft.com/office/spreadsheetml/2009/9/ac" r="574" s="3" customFormat="true" x14ac:dyDescent="0.25">
      <c r="A574" s="402"/>
      <c r="B574" s="130"/>
      <c r="L574" s="130"/>
      <c r="V574" s="130"/>
      <c r="AF574" s="130"/>
      <c r="AP574" s="130"/>
      <c r="AZ574" s="130"/>
      <c r="BJ574" s="130"/>
      <c r="BT574" s="130"/>
      <c r="BU574" s="130"/>
      <c r="CD574" s="130"/>
      <c r="CN574" s="130"/>
      <c r="CX574" s="130"/>
      <c r="DH574" s="130"/>
      <c r="DR574" s="130"/>
      <c r="EB574" s="130"/>
      <c r="EL574" s="130"/>
      <c r="EV574" s="130"/>
      <c r="FF574" s="130"/>
      <c r="FP574" s="130"/>
      <c r="FZ574" s="130"/>
      <c r="GJ574" s="130"/>
      <c r="GT574" s="130"/>
      <c r="HD574" s="130"/>
      <c r="HN574" s="130"/>
      <c r="HX574" s="130"/>
      <c r="IH574" s="130"/>
      <c r="IR574" s="130"/>
    </row>
    <row xmlns:x14ac="http://schemas.microsoft.com/office/spreadsheetml/2009/9/ac" r="575" s="3" customFormat="true" x14ac:dyDescent="0.25">
      <c r="A575" s="402"/>
      <c r="B575" s="130"/>
      <c r="L575" s="130"/>
      <c r="V575" s="130"/>
      <c r="AF575" s="130"/>
      <c r="AP575" s="130"/>
      <c r="AZ575" s="130"/>
      <c r="BJ575" s="130"/>
      <c r="BT575" s="130"/>
      <c r="BU575" s="130"/>
      <c r="CD575" s="130"/>
      <c r="CN575" s="130"/>
      <c r="CX575" s="130"/>
      <c r="DH575" s="130"/>
      <c r="DR575" s="130"/>
      <c r="EB575" s="130"/>
      <c r="EL575" s="130"/>
      <c r="EV575" s="130"/>
      <c r="FF575" s="130"/>
      <c r="FP575" s="130"/>
      <c r="FZ575" s="130"/>
      <c r="GJ575" s="130"/>
      <c r="GT575" s="130"/>
      <c r="HD575" s="130"/>
      <c r="HN575" s="130"/>
      <c r="HX575" s="130"/>
      <c r="IH575" s="130"/>
      <c r="IR575" s="130"/>
    </row>
    <row xmlns:x14ac="http://schemas.microsoft.com/office/spreadsheetml/2009/9/ac" r="576" s="3" customFormat="true" x14ac:dyDescent="0.25">
      <c r="A576" s="402"/>
      <c r="B576" s="130"/>
      <c r="L576" s="130"/>
      <c r="V576" s="130"/>
      <c r="AF576" s="130"/>
      <c r="AP576" s="130"/>
      <c r="AZ576" s="130"/>
      <c r="BJ576" s="130"/>
      <c r="BT576" s="130"/>
      <c r="BU576" s="130"/>
      <c r="CD576" s="130"/>
      <c r="CN576" s="130"/>
      <c r="CX576" s="130"/>
      <c r="DH576" s="130"/>
      <c r="DR576" s="130"/>
      <c r="EB576" s="130"/>
      <c r="EL576" s="130"/>
      <c r="EV576" s="130"/>
      <c r="FF576" s="130"/>
      <c r="FP576" s="130"/>
      <c r="FZ576" s="130"/>
      <c r="GJ576" s="130"/>
      <c r="GT576" s="130"/>
      <c r="HD576" s="130"/>
      <c r="HN576" s="130"/>
      <c r="HX576" s="130"/>
      <c r="IH576" s="130"/>
      <c r="IR576" s="130"/>
    </row>
    <row xmlns:x14ac="http://schemas.microsoft.com/office/spreadsheetml/2009/9/ac" r="577" s="3" customFormat="true" x14ac:dyDescent="0.25">
      <c r="A577" s="402"/>
      <c r="B577" s="130"/>
      <c r="L577" s="130"/>
      <c r="V577" s="130"/>
      <c r="AF577" s="130"/>
      <c r="AP577" s="130"/>
      <c r="AZ577" s="130"/>
      <c r="BJ577" s="130"/>
      <c r="BT577" s="130"/>
      <c r="BU577" s="130"/>
      <c r="CD577" s="130"/>
      <c r="CN577" s="130"/>
      <c r="CX577" s="130"/>
      <c r="DH577" s="130"/>
      <c r="DR577" s="130"/>
      <c r="EB577" s="130"/>
      <c r="EL577" s="130"/>
      <c r="EV577" s="130"/>
      <c r="FF577" s="130"/>
      <c r="FP577" s="130"/>
      <c r="FZ577" s="130"/>
      <c r="GJ577" s="130"/>
      <c r="GT577" s="130"/>
      <c r="HD577" s="130"/>
      <c r="HN577" s="130"/>
      <c r="HX577" s="130"/>
      <c r="IH577" s="130"/>
      <c r="IR577" s="130"/>
    </row>
    <row xmlns:x14ac="http://schemas.microsoft.com/office/spreadsheetml/2009/9/ac" r="578" s="3" customFormat="true" x14ac:dyDescent="0.25">
      <c r="A578" s="402"/>
      <c r="B578" s="130"/>
      <c r="L578" s="130"/>
      <c r="V578" s="130"/>
      <c r="AF578" s="130"/>
      <c r="AP578" s="130"/>
      <c r="AZ578" s="130"/>
      <c r="BJ578" s="130"/>
      <c r="BT578" s="130"/>
      <c r="BU578" s="130"/>
      <c r="CD578" s="130"/>
      <c r="CN578" s="130"/>
      <c r="CX578" s="130"/>
      <c r="DH578" s="130"/>
      <c r="DR578" s="130"/>
      <c r="EB578" s="130"/>
      <c r="EL578" s="130"/>
      <c r="EV578" s="130"/>
      <c r="FF578" s="130"/>
      <c r="FP578" s="130"/>
      <c r="FZ578" s="130"/>
      <c r="GJ578" s="130"/>
      <c r="GT578" s="130"/>
      <c r="HD578" s="130"/>
      <c r="HN578" s="130"/>
      <c r="HX578" s="130"/>
      <c r="IH578" s="130"/>
      <c r="IR578" s="130"/>
    </row>
    <row xmlns:x14ac="http://schemas.microsoft.com/office/spreadsheetml/2009/9/ac" r="579" s="3" customFormat="true" x14ac:dyDescent="0.25">
      <c r="A579" s="402"/>
      <c r="B579" s="130"/>
      <c r="L579" s="130"/>
      <c r="V579" s="130"/>
      <c r="AF579" s="130"/>
      <c r="AP579" s="130"/>
      <c r="AZ579" s="130"/>
      <c r="BJ579" s="130"/>
      <c r="BT579" s="130"/>
      <c r="BU579" s="130"/>
      <c r="CD579" s="130"/>
      <c r="CN579" s="130"/>
      <c r="CX579" s="130"/>
      <c r="DH579" s="130"/>
      <c r="DR579" s="130"/>
      <c r="EB579" s="130"/>
      <c r="EL579" s="130"/>
      <c r="EV579" s="130"/>
      <c r="FF579" s="130"/>
      <c r="FP579" s="130"/>
      <c r="FZ579" s="130"/>
      <c r="GJ579" s="130"/>
      <c r="GT579" s="130"/>
      <c r="HD579" s="130"/>
      <c r="HN579" s="130"/>
      <c r="HX579" s="130"/>
      <c r="IH579" s="130"/>
      <c r="IR579" s="130"/>
    </row>
    <row xmlns:x14ac="http://schemas.microsoft.com/office/spreadsheetml/2009/9/ac" r="580" s="3" customFormat="true" x14ac:dyDescent="0.25">
      <c r="A580" s="402"/>
      <c r="B580" s="130"/>
      <c r="L580" s="130"/>
      <c r="V580" s="130"/>
      <c r="AF580" s="130"/>
      <c r="AP580" s="130"/>
      <c r="AZ580" s="130"/>
      <c r="BJ580" s="130"/>
      <c r="BT580" s="130"/>
      <c r="BU580" s="130"/>
      <c r="CD580" s="130"/>
      <c r="CN580" s="130"/>
      <c r="CX580" s="130"/>
      <c r="DH580" s="130"/>
      <c r="DR580" s="130"/>
      <c r="EB580" s="130"/>
      <c r="EL580" s="130"/>
      <c r="EV580" s="130"/>
      <c r="FF580" s="130"/>
      <c r="FP580" s="130"/>
      <c r="FZ580" s="130"/>
      <c r="GJ580" s="130"/>
      <c r="GT580" s="130"/>
      <c r="HD580" s="130"/>
      <c r="HN580" s="130"/>
      <c r="HX580" s="130"/>
      <c r="IH580" s="130"/>
      <c r="IR580" s="130"/>
    </row>
    <row xmlns:x14ac="http://schemas.microsoft.com/office/spreadsheetml/2009/9/ac" r="581" s="3" customFormat="true" x14ac:dyDescent="0.25">
      <c r="A581" s="402"/>
      <c r="B581" s="130"/>
      <c r="L581" s="130"/>
      <c r="V581" s="130"/>
      <c r="AF581" s="130"/>
      <c r="AP581" s="130"/>
      <c r="AZ581" s="130"/>
      <c r="BJ581" s="130"/>
      <c r="BT581" s="130"/>
      <c r="BU581" s="130"/>
      <c r="CD581" s="130"/>
      <c r="CN581" s="130"/>
      <c r="CX581" s="130"/>
      <c r="DH581" s="130"/>
      <c r="DR581" s="130"/>
      <c r="EB581" s="130"/>
      <c r="EL581" s="130"/>
      <c r="EV581" s="130"/>
      <c r="FF581" s="130"/>
      <c r="FP581" s="130"/>
      <c r="FZ581" s="130"/>
      <c r="GJ581" s="130"/>
      <c r="GT581" s="130"/>
      <c r="HD581" s="130"/>
      <c r="HN581" s="130"/>
      <c r="HX581" s="130"/>
      <c r="IH581" s="130"/>
      <c r="IR581" s="130"/>
    </row>
    <row xmlns:x14ac="http://schemas.microsoft.com/office/spreadsheetml/2009/9/ac" r="582" s="3" customFormat="true" x14ac:dyDescent="0.25">
      <c r="A582" s="402"/>
      <c r="B582" s="130"/>
      <c r="L582" s="130"/>
      <c r="V582" s="130"/>
      <c r="AF582" s="130"/>
      <c r="AP582" s="130"/>
      <c r="AZ582" s="130"/>
      <c r="BJ582" s="130"/>
      <c r="BT582" s="130"/>
      <c r="BU582" s="130"/>
      <c r="CD582" s="130"/>
      <c r="CN582" s="130"/>
      <c r="CX582" s="130"/>
      <c r="DH582" s="130"/>
      <c r="DR582" s="130"/>
      <c r="EB582" s="130"/>
      <c r="EL582" s="130"/>
      <c r="EV582" s="130"/>
      <c r="FF582" s="130"/>
      <c r="FP582" s="130"/>
      <c r="FZ582" s="130"/>
      <c r="GJ582" s="130"/>
      <c r="GT582" s="130"/>
      <c r="HD582" s="130"/>
      <c r="HN582" s="130"/>
      <c r="HX582" s="130"/>
      <c r="IH582" s="130"/>
      <c r="IR582" s="130"/>
    </row>
    <row xmlns:x14ac="http://schemas.microsoft.com/office/spreadsheetml/2009/9/ac" r="583" s="3" customFormat="true" x14ac:dyDescent="0.25">
      <c r="A583" s="402"/>
      <c r="B583" s="130"/>
      <c r="L583" s="130"/>
      <c r="V583" s="130"/>
      <c r="AF583" s="130"/>
      <c r="AP583" s="130"/>
      <c r="AZ583" s="130"/>
      <c r="BJ583" s="130"/>
      <c r="BT583" s="130"/>
      <c r="BU583" s="130"/>
      <c r="CD583" s="130"/>
      <c r="CN583" s="130"/>
      <c r="CX583" s="130"/>
      <c r="DH583" s="130"/>
      <c r="DR583" s="130"/>
      <c r="EB583" s="130"/>
      <c r="EL583" s="130"/>
      <c r="EV583" s="130"/>
      <c r="FF583" s="130"/>
      <c r="FP583" s="130"/>
      <c r="FZ583" s="130"/>
      <c r="GJ583" s="130"/>
      <c r="GT583" s="130"/>
      <c r="HD583" s="130"/>
      <c r="HN583" s="130"/>
      <c r="HX583" s="130"/>
      <c r="IH583" s="130"/>
      <c r="IR583" s="130"/>
    </row>
    <row xmlns:x14ac="http://schemas.microsoft.com/office/spreadsheetml/2009/9/ac" r="584" s="3" customFormat="true" x14ac:dyDescent="0.25">
      <c r="A584" s="402"/>
      <c r="B584" s="130"/>
      <c r="L584" s="130"/>
      <c r="V584" s="130"/>
      <c r="AF584" s="130"/>
      <c r="AP584" s="130"/>
      <c r="AZ584" s="130"/>
      <c r="BJ584" s="130"/>
      <c r="BT584" s="130"/>
      <c r="BU584" s="130"/>
      <c r="CD584" s="130"/>
      <c r="CN584" s="130"/>
      <c r="CX584" s="130"/>
      <c r="DH584" s="130"/>
      <c r="DR584" s="130"/>
      <c r="EB584" s="130"/>
      <c r="EL584" s="130"/>
      <c r="EV584" s="130"/>
      <c r="FF584" s="130"/>
      <c r="FP584" s="130"/>
      <c r="FZ584" s="130"/>
      <c r="GJ584" s="130"/>
      <c r="GT584" s="130"/>
      <c r="HD584" s="130"/>
      <c r="HN584" s="130"/>
      <c r="HX584" s="130"/>
      <c r="IH584" s="130"/>
      <c r="IR584" s="130"/>
    </row>
    <row xmlns:x14ac="http://schemas.microsoft.com/office/spreadsheetml/2009/9/ac" r="585" s="3" customFormat="true" x14ac:dyDescent="0.25">
      <c r="A585" s="402"/>
      <c r="B585" s="130"/>
      <c r="L585" s="130"/>
      <c r="V585" s="130"/>
      <c r="AF585" s="130"/>
      <c r="AP585" s="130"/>
      <c r="AZ585" s="130"/>
      <c r="BJ585" s="130"/>
      <c r="BT585" s="130"/>
      <c r="BU585" s="130"/>
      <c r="CD585" s="130"/>
      <c r="CN585" s="130"/>
      <c r="CX585" s="130"/>
      <c r="DH585" s="130"/>
      <c r="DR585" s="130"/>
      <c r="EB585" s="130"/>
      <c r="EL585" s="130"/>
      <c r="EV585" s="130"/>
      <c r="FF585" s="130"/>
      <c r="FP585" s="130"/>
      <c r="FZ585" s="130"/>
      <c r="GJ585" s="130"/>
      <c r="GT585" s="130"/>
      <c r="HD585" s="130"/>
      <c r="HN585" s="130"/>
      <c r="HX585" s="130"/>
      <c r="IH585" s="130"/>
      <c r="IR585" s="130"/>
    </row>
    <row xmlns:x14ac="http://schemas.microsoft.com/office/spreadsheetml/2009/9/ac" r="586" s="3" customFormat="true" x14ac:dyDescent="0.25">
      <c r="A586" s="402"/>
      <c r="B586" s="130"/>
      <c r="L586" s="130"/>
      <c r="V586" s="130"/>
      <c r="AF586" s="130"/>
      <c r="AP586" s="130"/>
      <c r="AZ586" s="130"/>
      <c r="BJ586" s="130"/>
      <c r="BT586" s="130"/>
      <c r="BU586" s="130"/>
      <c r="CD586" s="130"/>
      <c r="CN586" s="130"/>
      <c r="CX586" s="130"/>
      <c r="DH586" s="130"/>
      <c r="DR586" s="130"/>
      <c r="EB586" s="130"/>
      <c r="EL586" s="130"/>
      <c r="EV586" s="130"/>
      <c r="FF586" s="130"/>
      <c r="FP586" s="130"/>
      <c r="FZ586" s="130"/>
      <c r="GJ586" s="130"/>
      <c r="GT586" s="130"/>
      <c r="HD586" s="130"/>
      <c r="HN586" s="130"/>
      <c r="HX586" s="130"/>
      <c r="IH586" s="130"/>
      <c r="IR586" s="130"/>
    </row>
    <row xmlns:x14ac="http://schemas.microsoft.com/office/spreadsheetml/2009/9/ac" r="587" s="3" customFormat="true" x14ac:dyDescent="0.25">
      <c r="A587" s="402"/>
      <c r="B587" s="130"/>
      <c r="L587" s="130"/>
      <c r="V587" s="130"/>
      <c r="AF587" s="130"/>
      <c r="AP587" s="130"/>
      <c r="AZ587" s="130"/>
      <c r="BJ587" s="130"/>
      <c r="BT587" s="130"/>
      <c r="BU587" s="130"/>
      <c r="CD587" s="130"/>
      <c r="CN587" s="130"/>
      <c r="CX587" s="130"/>
      <c r="DH587" s="130"/>
      <c r="DR587" s="130"/>
      <c r="EB587" s="130"/>
      <c r="EL587" s="130"/>
      <c r="EV587" s="130"/>
      <c r="FF587" s="130"/>
      <c r="FP587" s="130"/>
      <c r="FZ587" s="130"/>
      <c r="GJ587" s="130"/>
      <c r="GT587" s="130"/>
      <c r="HD587" s="130"/>
      <c r="HN587" s="130"/>
      <c r="HX587" s="130"/>
      <c r="IH587" s="130"/>
      <c r="IR587" s="130"/>
    </row>
    <row xmlns:x14ac="http://schemas.microsoft.com/office/spreadsheetml/2009/9/ac" r="588" s="3" customFormat="true" x14ac:dyDescent="0.25">
      <c r="A588" s="402"/>
      <c r="B588" s="130"/>
      <c r="L588" s="130"/>
      <c r="V588" s="130"/>
      <c r="AF588" s="130"/>
      <c r="AP588" s="130"/>
      <c r="AZ588" s="130"/>
      <c r="BJ588" s="130"/>
      <c r="BT588" s="130"/>
      <c r="BU588" s="130"/>
      <c r="CD588" s="130"/>
      <c r="CN588" s="130"/>
      <c r="CX588" s="130"/>
      <c r="DH588" s="130"/>
      <c r="DR588" s="130"/>
      <c r="EB588" s="130"/>
      <c r="EL588" s="130"/>
      <c r="EV588" s="130"/>
      <c r="FF588" s="130"/>
      <c r="FP588" s="130"/>
      <c r="FZ588" s="130"/>
      <c r="GJ588" s="130"/>
      <c r="GT588" s="130"/>
      <c r="HD588" s="130"/>
      <c r="HN588" s="130"/>
      <c r="HX588" s="130"/>
      <c r="IH588" s="130"/>
      <c r="IR588" s="130"/>
    </row>
    <row xmlns:x14ac="http://schemas.microsoft.com/office/spreadsheetml/2009/9/ac" r="589" s="3" customFormat="true" x14ac:dyDescent="0.25">
      <c r="A589" s="402"/>
      <c r="B589" s="130"/>
      <c r="L589" s="130"/>
      <c r="V589" s="130"/>
      <c r="AF589" s="130"/>
      <c r="AP589" s="130"/>
      <c r="AZ589" s="130"/>
      <c r="BJ589" s="130"/>
      <c r="BT589" s="130"/>
      <c r="BU589" s="130"/>
      <c r="CD589" s="130"/>
      <c r="CN589" s="130"/>
      <c r="CX589" s="130"/>
      <c r="DH589" s="130"/>
      <c r="DR589" s="130"/>
      <c r="EB589" s="130"/>
      <c r="EL589" s="130"/>
      <c r="EV589" s="130"/>
      <c r="FF589" s="130"/>
      <c r="FP589" s="130"/>
      <c r="FZ589" s="130"/>
      <c r="GJ589" s="130"/>
      <c r="GT589" s="130"/>
      <c r="HD589" s="130"/>
      <c r="HN589" s="130"/>
      <c r="HX589" s="130"/>
      <c r="IH589" s="130"/>
      <c r="IR589" s="130"/>
    </row>
    <row xmlns:x14ac="http://schemas.microsoft.com/office/spreadsheetml/2009/9/ac" r="590" s="3" customFormat="true" x14ac:dyDescent="0.25">
      <c r="A590" s="402"/>
      <c r="B590" s="130"/>
      <c r="L590" s="130"/>
      <c r="V590" s="130"/>
      <c r="AF590" s="130"/>
      <c r="AP590" s="130"/>
      <c r="AZ590" s="130"/>
      <c r="BJ590" s="130"/>
      <c r="BT590" s="130"/>
      <c r="BU590" s="130"/>
      <c r="CD590" s="130"/>
      <c r="CN590" s="130"/>
      <c r="CX590" s="130"/>
      <c r="DH590" s="130"/>
      <c r="DR590" s="130"/>
      <c r="EB590" s="130"/>
      <c r="EL590" s="130"/>
      <c r="EV590" s="130"/>
      <c r="FF590" s="130"/>
      <c r="FP590" s="130"/>
      <c r="FZ590" s="130"/>
      <c r="GJ590" s="130"/>
      <c r="GT590" s="130"/>
      <c r="HD590" s="130"/>
      <c r="HN590" s="130"/>
      <c r="HX590" s="130"/>
      <c r="IH590" s="130"/>
      <c r="IR590" s="130"/>
    </row>
    <row xmlns:x14ac="http://schemas.microsoft.com/office/spreadsheetml/2009/9/ac" r="591" s="3" customFormat="true" x14ac:dyDescent="0.25">
      <c r="A591" s="402"/>
      <c r="B591" s="130"/>
      <c r="L591" s="130"/>
      <c r="V591" s="130"/>
      <c r="AF591" s="130"/>
      <c r="AP591" s="130"/>
      <c r="AZ591" s="130"/>
      <c r="BJ591" s="130"/>
      <c r="BT591" s="130"/>
      <c r="BU591" s="130"/>
      <c r="CD591" s="130"/>
      <c r="CN591" s="130"/>
      <c r="CX591" s="130"/>
      <c r="DH591" s="130"/>
      <c r="DR591" s="130"/>
      <c r="EB591" s="130"/>
      <c r="EL591" s="130"/>
      <c r="EV591" s="130"/>
      <c r="FF591" s="130"/>
      <c r="FP591" s="130"/>
      <c r="FZ591" s="130"/>
      <c r="GJ591" s="130"/>
      <c r="GT591" s="130"/>
      <c r="HD591" s="130"/>
      <c r="HN591" s="130"/>
      <c r="HX591" s="130"/>
      <c r="IH591" s="130"/>
      <c r="IR591" s="130"/>
    </row>
    <row xmlns:x14ac="http://schemas.microsoft.com/office/spreadsheetml/2009/9/ac" r="592" s="3" customFormat="true" x14ac:dyDescent="0.25">
      <c r="A592" s="402"/>
      <c r="B592" s="130"/>
      <c r="L592" s="130"/>
      <c r="V592" s="130"/>
      <c r="AF592" s="130"/>
      <c r="AP592" s="130"/>
      <c r="AZ592" s="130"/>
      <c r="BJ592" s="130"/>
      <c r="BT592" s="130"/>
      <c r="BU592" s="130"/>
      <c r="CD592" s="130"/>
      <c r="CN592" s="130"/>
      <c r="CX592" s="130"/>
      <c r="DH592" s="130"/>
      <c r="DR592" s="130"/>
      <c r="EB592" s="130"/>
      <c r="EL592" s="130"/>
      <c r="EV592" s="130"/>
      <c r="FF592" s="130"/>
      <c r="FP592" s="130"/>
      <c r="FZ592" s="130"/>
      <c r="GJ592" s="130"/>
      <c r="GT592" s="130"/>
      <c r="HD592" s="130"/>
      <c r="HN592" s="130"/>
      <c r="HX592" s="130"/>
      <c r="IH592" s="130"/>
      <c r="IR592" s="130"/>
    </row>
    <row xmlns:x14ac="http://schemas.microsoft.com/office/spreadsheetml/2009/9/ac" r="593" s="3" customFormat="true" x14ac:dyDescent="0.25">
      <c r="A593" s="402"/>
      <c r="B593" s="130"/>
      <c r="L593" s="130"/>
      <c r="V593" s="130"/>
      <c r="AF593" s="130"/>
      <c r="AP593" s="130"/>
      <c r="AZ593" s="130"/>
      <c r="BJ593" s="130"/>
      <c r="BT593" s="130"/>
      <c r="BU593" s="130"/>
      <c r="CD593" s="130"/>
      <c r="CN593" s="130"/>
      <c r="CX593" s="130"/>
      <c r="DH593" s="130"/>
      <c r="DR593" s="130"/>
      <c r="EB593" s="130"/>
      <c r="EL593" s="130"/>
      <c r="EV593" s="130"/>
      <c r="FF593" s="130"/>
      <c r="FP593" s="130"/>
      <c r="FZ593" s="130"/>
      <c r="GJ593" s="130"/>
      <c r="GT593" s="130"/>
      <c r="HD593" s="130"/>
      <c r="HN593" s="130"/>
      <c r="HX593" s="130"/>
      <c r="IH593" s="130"/>
      <c r="IR593" s="130"/>
    </row>
    <row xmlns:x14ac="http://schemas.microsoft.com/office/spreadsheetml/2009/9/ac" r="594" s="3" customFormat="true" x14ac:dyDescent="0.25">
      <c r="A594" s="402"/>
      <c r="B594" s="130"/>
      <c r="L594" s="130"/>
      <c r="V594" s="130"/>
      <c r="AF594" s="130"/>
      <c r="AP594" s="130"/>
      <c r="AZ594" s="130"/>
      <c r="BJ594" s="130"/>
      <c r="BT594" s="130"/>
      <c r="BU594" s="130"/>
      <c r="CD594" s="130"/>
      <c r="CN594" s="130"/>
      <c r="CX594" s="130"/>
      <c r="DH594" s="130"/>
      <c r="DR594" s="130"/>
      <c r="EB594" s="130"/>
      <c r="EL594" s="130"/>
      <c r="EV594" s="130"/>
      <c r="FF594" s="130"/>
      <c r="FP594" s="130"/>
      <c r="FZ594" s="130"/>
      <c r="GJ594" s="130"/>
      <c r="GT594" s="130"/>
      <c r="HD594" s="130"/>
      <c r="HN594" s="130"/>
      <c r="HX594" s="130"/>
      <c r="IH594" s="130"/>
      <c r="IR594" s="130"/>
    </row>
    <row xmlns:x14ac="http://schemas.microsoft.com/office/spreadsheetml/2009/9/ac" r="595" s="3" customFormat="true" x14ac:dyDescent="0.25">
      <c r="A595" s="402"/>
      <c r="B595" s="130"/>
      <c r="L595" s="130"/>
      <c r="V595" s="130"/>
      <c r="AF595" s="130"/>
      <c r="AP595" s="130"/>
      <c r="AZ595" s="130"/>
      <c r="BJ595" s="130"/>
      <c r="BT595" s="130"/>
      <c r="BU595" s="130"/>
      <c r="CD595" s="130"/>
      <c r="CN595" s="130"/>
      <c r="CX595" s="130"/>
      <c r="DH595" s="130"/>
      <c r="DR595" s="130"/>
      <c r="EB595" s="130"/>
      <c r="EL595" s="130"/>
      <c r="EV595" s="130"/>
      <c r="FF595" s="130"/>
      <c r="FP595" s="130"/>
      <c r="FZ595" s="130"/>
      <c r="GJ595" s="130"/>
      <c r="GT595" s="130"/>
      <c r="HD595" s="130"/>
      <c r="HN595" s="130"/>
      <c r="HX595" s="130"/>
      <c r="IH595" s="130"/>
      <c r="IR595" s="130"/>
    </row>
    <row xmlns:x14ac="http://schemas.microsoft.com/office/spreadsheetml/2009/9/ac" r="596" s="3" customFormat="true" x14ac:dyDescent="0.25">
      <c r="A596" s="402"/>
      <c r="B596" s="130"/>
      <c r="L596" s="130"/>
      <c r="V596" s="130"/>
      <c r="AF596" s="130"/>
      <c r="AP596" s="130"/>
      <c r="AZ596" s="130"/>
      <c r="BJ596" s="130"/>
      <c r="BT596" s="130"/>
      <c r="BU596" s="130"/>
      <c r="CD596" s="130"/>
      <c r="CN596" s="130"/>
      <c r="CX596" s="130"/>
      <c r="DH596" s="130"/>
      <c r="DR596" s="130"/>
      <c r="EB596" s="130"/>
      <c r="EL596" s="130"/>
      <c r="EV596" s="130"/>
      <c r="FF596" s="130"/>
      <c r="FP596" s="130"/>
      <c r="FZ596" s="130"/>
      <c r="GJ596" s="130"/>
      <c r="GT596" s="130"/>
      <c r="HD596" s="130"/>
      <c r="HN596" s="130"/>
      <c r="HX596" s="130"/>
      <c r="IH596" s="130"/>
      <c r="IR596" s="130"/>
    </row>
    <row xmlns:x14ac="http://schemas.microsoft.com/office/spreadsheetml/2009/9/ac" r="597" s="3" customFormat="true" x14ac:dyDescent="0.25">
      <c r="A597" s="402"/>
      <c r="B597" s="130"/>
      <c r="L597" s="130"/>
      <c r="V597" s="130"/>
      <c r="AF597" s="130"/>
      <c r="AP597" s="130"/>
      <c r="AZ597" s="130"/>
      <c r="BJ597" s="130"/>
      <c r="BT597" s="130"/>
      <c r="BU597" s="130"/>
      <c r="CD597" s="130"/>
      <c r="CN597" s="130"/>
      <c r="CX597" s="130"/>
      <c r="DH597" s="130"/>
      <c r="DR597" s="130"/>
      <c r="EB597" s="130"/>
      <c r="EL597" s="130"/>
      <c r="EV597" s="130"/>
      <c r="FF597" s="130"/>
      <c r="FP597" s="130"/>
      <c r="FZ597" s="130"/>
      <c r="GJ597" s="130"/>
      <c r="GT597" s="130"/>
      <c r="HD597" s="130"/>
      <c r="HN597" s="130"/>
      <c r="HX597" s="130"/>
      <c r="IH597" s="130"/>
      <c r="IR597" s="130"/>
    </row>
    <row xmlns:x14ac="http://schemas.microsoft.com/office/spreadsheetml/2009/9/ac" r="598" s="3" customFormat="true" x14ac:dyDescent="0.25">
      <c r="A598" s="402"/>
      <c r="B598" s="130"/>
      <c r="L598" s="130"/>
      <c r="V598" s="130"/>
      <c r="AF598" s="130"/>
      <c r="AP598" s="130"/>
      <c r="AZ598" s="130"/>
      <c r="BJ598" s="130"/>
      <c r="BT598" s="130"/>
      <c r="BU598" s="130"/>
      <c r="CD598" s="130"/>
      <c r="CN598" s="130"/>
      <c r="CX598" s="130"/>
      <c r="DH598" s="130"/>
      <c r="DR598" s="130"/>
      <c r="EB598" s="130"/>
      <c r="EL598" s="130"/>
      <c r="EV598" s="130"/>
      <c r="FF598" s="130"/>
      <c r="FP598" s="130"/>
      <c r="FZ598" s="130"/>
      <c r="GJ598" s="130"/>
      <c r="GT598" s="130"/>
      <c r="HD598" s="130"/>
      <c r="HN598" s="130"/>
      <c r="HX598" s="130"/>
      <c r="IH598" s="130"/>
      <c r="IR598" s="130"/>
    </row>
    <row xmlns:x14ac="http://schemas.microsoft.com/office/spreadsheetml/2009/9/ac" r="599" s="3" customFormat="true" x14ac:dyDescent="0.25">
      <c r="A599" s="402"/>
      <c r="B599" s="130"/>
      <c r="L599" s="130"/>
      <c r="V599" s="130"/>
      <c r="AF599" s="130"/>
      <c r="AP599" s="130"/>
      <c r="AZ599" s="130"/>
      <c r="BJ599" s="130"/>
      <c r="BT599" s="130"/>
      <c r="BU599" s="130"/>
      <c r="CD599" s="130"/>
      <c r="CN599" s="130"/>
      <c r="CX599" s="130"/>
      <c r="DH599" s="130"/>
      <c r="DR599" s="130"/>
      <c r="EB599" s="130"/>
      <c r="EL599" s="130"/>
      <c r="EV599" s="130"/>
      <c r="FF599" s="130"/>
      <c r="FP599" s="130"/>
      <c r="FZ599" s="130"/>
      <c r="GJ599" s="130"/>
      <c r="GT599" s="130"/>
      <c r="HD599" s="130"/>
      <c r="HN599" s="130"/>
      <c r="HX599" s="130"/>
      <c r="IH599" s="130"/>
      <c r="IR599" s="130"/>
    </row>
    <row xmlns:x14ac="http://schemas.microsoft.com/office/spreadsheetml/2009/9/ac" r="600" s="3" customFormat="true" x14ac:dyDescent="0.25">
      <c r="A600" s="402"/>
      <c r="B600" s="130"/>
      <c r="L600" s="130"/>
      <c r="V600" s="130"/>
      <c r="AF600" s="130"/>
      <c r="AP600" s="130"/>
      <c r="AZ600" s="130"/>
      <c r="BJ600" s="130"/>
      <c r="BT600" s="130"/>
      <c r="BU600" s="130"/>
      <c r="CD600" s="130"/>
      <c r="CN600" s="130"/>
      <c r="CX600" s="130"/>
      <c r="DH600" s="130"/>
      <c r="DR600" s="130"/>
      <c r="EB600" s="130"/>
      <c r="EL600" s="130"/>
      <c r="EV600" s="130"/>
      <c r="FF600" s="130"/>
      <c r="FP600" s="130"/>
      <c r="FZ600" s="130"/>
      <c r="GJ600" s="130"/>
      <c r="GT600" s="130"/>
      <c r="HD600" s="130"/>
      <c r="HN600" s="130"/>
      <c r="HX600" s="130"/>
      <c r="IH600" s="130"/>
      <c r="IR600" s="130"/>
    </row>
    <row xmlns:x14ac="http://schemas.microsoft.com/office/spreadsheetml/2009/9/ac" r="601" s="3" customFormat="true" x14ac:dyDescent="0.25">
      <c r="A601" s="402"/>
      <c r="B601" s="130"/>
      <c r="L601" s="130"/>
      <c r="V601" s="130"/>
      <c r="AF601" s="130"/>
      <c r="AP601" s="130"/>
      <c r="AZ601" s="130"/>
      <c r="BJ601" s="130"/>
      <c r="BT601" s="130"/>
      <c r="BU601" s="130"/>
      <c r="CD601" s="130"/>
      <c r="CN601" s="130"/>
      <c r="CX601" s="130"/>
      <c r="DH601" s="130"/>
      <c r="DR601" s="130"/>
      <c r="EB601" s="130"/>
      <c r="EL601" s="130"/>
      <c r="EV601" s="130"/>
      <c r="FF601" s="130"/>
      <c r="FP601" s="130"/>
      <c r="FZ601" s="130"/>
      <c r="GJ601" s="130"/>
      <c r="GT601" s="130"/>
      <c r="HD601" s="130"/>
      <c r="HN601" s="130"/>
      <c r="HX601" s="130"/>
      <c r="IH601" s="130"/>
      <c r="IR601" s="130"/>
    </row>
    <row xmlns:x14ac="http://schemas.microsoft.com/office/spreadsheetml/2009/9/ac" r="602" s="3" customFormat="true" x14ac:dyDescent="0.25">
      <c r="A602" s="402"/>
      <c r="B602" s="130"/>
      <c r="L602" s="130"/>
      <c r="V602" s="130"/>
      <c r="AF602" s="130"/>
      <c r="AP602" s="130"/>
      <c r="AZ602" s="130"/>
      <c r="BJ602" s="130"/>
      <c r="BT602" s="130"/>
      <c r="BU602" s="130"/>
      <c r="CD602" s="130"/>
      <c r="CN602" s="130"/>
      <c r="CX602" s="130"/>
      <c r="DH602" s="130"/>
      <c r="DR602" s="130"/>
      <c r="EB602" s="130"/>
      <c r="EL602" s="130"/>
      <c r="EV602" s="130"/>
      <c r="FF602" s="130"/>
      <c r="FP602" s="130"/>
      <c r="FZ602" s="130"/>
      <c r="GJ602" s="130"/>
      <c r="GT602" s="130"/>
      <c r="HD602" s="130"/>
      <c r="HN602" s="130"/>
      <c r="HX602" s="130"/>
      <c r="IH602" s="130"/>
      <c r="IR602" s="130"/>
    </row>
    <row xmlns:x14ac="http://schemas.microsoft.com/office/spreadsheetml/2009/9/ac" r="603" s="3" customFormat="true" x14ac:dyDescent="0.25">
      <c r="A603" s="402"/>
      <c r="B603" s="130"/>
      <c r="L603" s="130"/>
      <c r="V603" s="130"/>
      <c r="AF603" s="130"/>
      <c r="AP603" s="130"/>
      <c r="AZ603" s="130"/>
      <c r="BJ603" s="130"/>
      <c r="BT603" s="130"/>
      <c r="BU603" s="130"/>
      <c r="CD603" s="130"/>
      <c r="CN603" s="130"/>
      <c r="CX603" s="130"/>
      <c r="DH603" s="130"/>
      <c r="DR603" s="130"/>
      <c r="EB603" s="130"/>
      <c r="EL603" s="130"/>
      <c r="EV603" s="130"/>
      <c r="FF603" s="130"/>
      <c r="FP603" s="130"/>
      <c r="FZ603" s="130"/>
      <c r="GJ603" s="130"/>
      <c r="GT603" s="130"/>
      <c r="HD603" s="130"/>
      <c r="HN603" s="130"/>
      <c r="HX603" s="130"/>
      <c r="IH603" s="130"/>
      <c r="IR603" s="130"/>
    </row>
    <row xmlns:x14ac="http://schemas.microsoft.com/office/spreadsheetml/2009/9/ac" r="604" s="3" customFormat="true" x14ac:dyDescent="0.25">
      <c r="A604" s="402"/>
      <c r="B604" s="130"/>
      <c r="L604" s="130"/>
      <c r="V604" s="130"/>
      <c r="AF604" s="130"/>
      <c r="AP604" s="130"/>
      <c r="AZ604" s="130"/>
      <c r="BJ604" s="130"/>
      <c r="BT604" s="130"/>
      <c r="BU604" s="130"/>
      <c r="CD604" s="130"/>
      <c r="CN604" s="130"/>
      <c r="CX604" s="130"/>
      <c r="DH604" s="130"/>
      <c r="DR604" s="130"/>
      <c r="EB604" s="130"/>
      <c r="EL604" s="130"/>
      <c r="EV604" s="130"/>
      <c r="FF604" s="130"/>
      <c r="FP604" s="130"/>
      <c r="FZ604" s="130"/>
      <c r="GJ604" s="130"/>
      <c r="GT604" s="130"/>
      <c r="HD604" s="130"/>
      <c r="HN604" s="130"/>
      <c r="HX604" s="130"/>
      <c r="IH604" s="130"/>
      <c r="IR604" s="130"/>
    </row>
    <row xmlns:x14ac="http://schemas.microsoft.com/office/spreadsheetml/2009/9/ac" r="605" s="3" customFormat="true" x14ac:dyDescent="0.25">
      <c r="A605" s="402"/>
      <c r="B605" s="130"/>
      <c r="L605" s="130"/>
      <c r="V605" s="130"/>
      <c r="AF605" s="130"/>
      <c r="AP605" s="130"/>
      <c r="AZ605" s="130"/>
      <c r="BJ605" s="130"/>
      <c r="BT605" s="130"/>
      <c r="BU605" s="130"/>
      <c r="CD605" s="130"/>
      <c r="CN605" s="130"/>
      <c r="CX605" s="130"/>
      <c r="DH605" s="130"/>
      <c r="DR605" s="130"/>
      <c r="EB605" s="130"/>
      <c r="EL605" s="130"/>
      <c r="EV605" s="130"/>
      <c r="FF605" s="130"/>
      <c r="FP605" s="130"/>
      <c r="FZ605" s="130"/>
      <c r="GJ605" s="130"/>
      <c r="GT605" s="130"/>
      <c r="HD605" s="130"/>
      <c r="HN605" s="130"/>
      <c r="HX605" s="130"/>
      <c r="IH605" s="130"/>
      <c r="IR605" s="130"/>
    </row>
    <row xmlns:x14ac="http://schemas.microsoft.com/office/spreadsheetml/2009/9/ac" r="606" s="3" customFormat="true" x14ac:dyDescent="0.25">
      <c r="A606" s="402"/>
      <c r="B606" s="130"/>
      <c r="L606" s="130"/>
      <c r="V606" s="130"/>
      <c r="AF606" s="130"/>
      <c r="AP606" s="130"/>
      <c r="AZ606" s="130"/>
      <c r="BJ606" s="130"/>
      <c r="BT606" s="130"/>
      <c r="BU606" s="130"/>
      <c r="CD606" s="130"/>
      <c r="CN606" s="130"/>
      <c r="CX606" s="130"/>
      <c r="DH606" s="130"/>
      <c r="DR606" s="130"/>
      <c r="EB606" s="130"/>
      <c r="EL606" s="130"/>
      <c r="EV606" s="130"/>
      <c r="FF606" s="130"/>
      <c r="FP606" s="130"/>
      <c r="FZ606" s="130"/>
      <c r="GJ606" s="130"/>
      <c r="GT606" s="130"/>
      <c r="HD606" s="130"/>
      <c r="HN606" s="130"/>
      <c r="HX606" s="130"/>
      <c r="IH606" s="130"/>
      <c r="IR606" s="130"/>
    </row>
    <row xmlns:x14ac="http://schemas.microsoft.com/office/spreadsheetml/2009/9/ac" r="607" s="3" customFormat="true" x14ac:dyDescent="0.25">
      <c r="A607" s="402"/>
      <c r="B607" s="130"/>
      <c r="L607" s="130"/>
      <c r="V607" s="130"/>
      <c r="AF607" s="130"/>
      <c r="AP607" s="130"/>
      <c r="AZ607" s="130"/>
      <c r="BJ607" s="130"/>
      <c r="BT607" s="130"/>
      <c r="BU607" s="130"/>
      <c r="CD607" s="130"/>
      <c r="CN607" s="130"/>
      <c r="CX607" s="130"/>
      <c r="DH607" s="130"/>
      <c r="DR607" s="130"/>
      <c r="EB607" s="130"/>
      <c r="EL607" s="130"/>
      <c r="EV607" s="130"/>
      <c r="FF607" s="130"/>
      <c r="FP607" s="130"/>
      <c r="FZ607" s="130"/>
      <c r="GJ607" s="130"/>
      <c r="GT607" s="130"/>
      <c r="HD607" s="130"/>
      <c r="HN607" s="130"/>
      <c r="HX607" s="130"/>
      <c r="IH607" s="130"/>
      <c r="IR607" s="130"/>
    </row>
    <row xmlns:x14ac="http://schemas.microsoft.com/office/spreadsheetml/2009/9/ac" r="608" s="3" customFormat="true" x14ac:dyDescent="0.25">
      <c r="A608" s="402"/>
      <c r="B608" s="130"/>
      <c r="L608" s="130"/>
      <c r="V608" s="130"/>
      <c r="AF608" s="130"/>
      <c r="AP608" s="130"/>
      <c r="AZ608" s="130"/>
      <c r="BJ608" s="130"/>
      <c r="BT608" s="130"/>
      <c r="BU608" s="130"/>
      <c r="CD608" s="130"/>
      <c r="CN608" s="130"/>
      <c r="CX608" s="130"/>
      <c r="DH608" s="130"/>
      <c r="DR608" s="130"/>
      <c r="EB608" s="130"/>
      <c r="EL608" s="130"/>
      <c r="EV608" s="130"/>
      <c r="FF608" s="130"/>
      <c r="FP608" s="130"/>
      <c r="FZ608" s="130"/>
      <c r="GJ608" s="130"/>
      <c r="GT608" s="130"/>
      <c r="HD608" s="130"/>
      <c r="HN608" s="130"/>
      <c r="HX608" s="130"/>
      <c r="IH608" s="130"/>
      <c r="IR608" s="130"/>
    </row>
    <row xmlns:x14ac="http://schemas.microsoft.com/office/spreadsheetml/2009/9/ac" r="609" s="3" customFormat="true" x14ac:dyDescent="0.25">
      <c r="A609" s="402"/>
      <c r="B609" s="130"/>
      <c r="L609" s="130"/>
      <c r="V609" s="130"/>
      <c r="AF609" s="130"/>
      <c r="AP609" s="130"/>
      <c r="AZ609" s="130"/>
      <c r="BJ609" s="130"/>
      <c r="BT609" s="130"/>
      <c r="BU609" s="130"/>
      <c r="CD609" s="130"/>
      <c r="CN609" s="130"/>
      <c r="CX609" s="130"/>
      <c r="DH609" s="130"/>
      <c r="DR609" s="130"/>
      <c r="EB609" s="130"/>
      <c r="EL609" s="130"/>
      <c r="EV609" s="130"/>
      <c r="FF609" s="130"/>
      <c r="FP609" s="130"/>
      <c r="FZ609" s="130"/>
      <c r="GJ609" s="130"/>
      <c r="GT609" s="130"/>
      <c r="HD609" s="130"/>
      <c r="HN609" s="130"/>
      <c r="HX609" s="130"/>
      <c r="IH609" s="130"/>
      <c r="IR609" s="130"/>
    </row>
    <row xmlns:x14ac="http://schemas.microsoft.com/office/spreadsheetml/2009/9/ac" r="610" s="3" customFormat="true" x14ac:dyDescent="0.25">
      <c r="A610" s="402"/>
      <c r="B610" s="130"/>
      <c r="L610" s="130"/>
      <c r="V610" s="130"/>
      <c r="AF610" s="130"/>
      <c r="AP610" s="130"/>
      <c r="AZ610" s="130"/>
      <c r="BJ610" s="130"/>
      <c r="BT610" s="130"/>
      <c r="BU610" s="130"/>
      <c r="CD610" s="130"/>
      <c r="CN610" s="130"/>
      <c r="CX610" s="130"/>
      <c r="DH610" s="130"/>
      <c r="DR610" s="130"/>
      <c r="EB610" s="130"/>
      <c r="EL610" s="130"/>
      <c r="EV610" s="130"/>
      <c r="FF610" s="130"/>
      <c r="FP610" s="130"/>
      <c r="FZ610" s="130"/>
      <c r="GJ610" s="130"/>
      <c r="GT610" s="130"/>
      <c r="HD610" s="130"/>
      <c r="HN610" s="130"/>
      <c r="HX610" s="130"/>
      <c r="IH610" s="130"/>
      <c r="IR610" s="130"/>
    </row>
    <row xmlns:x14ac="http://schemas.microsoft.com/office/spreadsheetml/2009/9/ac" r="611" s="3" customFormat="true" x14ac:dyDescent="0.25">
      <c r="A611" s="402"/>
      <c r="B611" s="130"/>
      <c r="L611" s="130"/>
      <c r="V611" s="130"/>
      <c r="AF611" s="130"/>
      <c r="AP611" s="130"/>
      <c r="AZ611" s="130"/>
      <c r="BJ611" s="130"/>
      <c r="BT611" s="130"/>
      <c r="BU611" s="130"/>
      <c r="CD611" s="130"/>
      <c r="CN611" s="130"/>
      <c r="CX611" s="130"/>
      <c r="DH611" s="130"/>
      <c r="DR611" s="130"/>
      <c r="EB611" s="130"/>
      <c r="EL611" s="130"/>
      <c r="EV611" s="130"/>
      <c r="FF611" s="130"/>
      <c r="FP611" s="130"/>
      <c r="FZ611" s="130"/>
      <c r="GJ611" s="130"/>
      <c r="GT611" s="130"/>
      <c r="HD611" s="130"/>
      <c r="HN611" s="130"/>
      <c r="HX611" s="130"/>
      <c r="IH611" s="130"/>
      <c r="IR611" s="130"/>
    </row>
    <row xmlns:x14ac="http://schemas.microsoft.com/office/spreadsheetml/2009/9/ac" r="612" s="3" customFormat="true" x14ac:dyDescent="0.25">
      <c r="A612" s="402"/>
      <c r="B612" s="130"/>
      <c r="L612" s="130"/>
      <c r="V612" s="130"/>
      <c r="AF612" s="130"/>
      <c r="AP612" s="130"/>
      <c r="AZ612" s="130"/>
      <c r="BJ612" s="130"/>
      <c r="BT612" s="130"/>
      <c r="BU612" s="130"/>
      <c r="CD612" s="130"/>
      <c r="CN612" s="130"/>
      <c r="CX612" s="130"/>
      <c r="DH612" s="130"/>
      <c r="DR612" s="130"/>
      <c r="EB612" s="130"/>
      <c r="EL612" s="130"/>
      <c r="EV612" s="130"/>
      <c r="FF612" s="130"/>
      <c r="FP612" s="130"/>
      <c r="FZ612" s="130"/>
      <c r="GJ612" s="130"/>
      <c r="GT612" s="130"/>
      <c r="HD612" s="130"/>
      <c r="HN612" s="130"/>
      <c r="HX612" s="130"/>
      <c r="IH612" s="130"/>
      <c r="IR612" s="130"/>
    </row>
    <row xmlns:x14ac="http://schemas.microsoft.com/office/spreadsheetml/2009/9/ac" r="613" s="3" customFormat="true" x14ac:dyDescent="0.25">
      <c r="A613" s="402"/>
      <c r="B613" s="130"/>
      <c r="L613" s="130"/>
      <c r="V613" s="130"/>
      <c r="AF613" s="130"/>
      <c r="AP613" s="130"/>
      <c r="AZ613" s="130"/>
      <c r="BJ613" s="130"/>
      <c r="BT613" s="130"/>
      <c r="BU613" s="130"/>
      <c r="CD613" s="130"/>
      <c r="CN613" s="130"/>
      <c r="CX613" s="130"/>
      <c r="DH613" s="130"/>
      <c r="DR613" s="130"/>
      <c r="EB613" s="130"/>
      <c r="EL613" s="130"/>
      <c r="EV613" s="130"/>
      <c r="FF613" s="130"/>
      <c r="FP613" s="130"/>
      <c r="FZ613" s="130"/>
      <c r="GJ613" s="130"/>
      <c r="GT613" s="130"/>
      <c r="HD613" s="130"/>
      <c r="HN613" s="130"/>
      <c r="HX613" s="130"/>
      <c r="IH613" s="130"/>
      <c r="IR613" s="130"/>
    </row>
    <row xmlns:x14ac="http://schemas.microsoft.com/office/spreadsheetml/2009/9/ac" r="614" s="3" customFormat="true" x14ac:dyDescent="0.25">
      <c r="A614" s="402"/>
      <c r="B614" s="130"/>
      <c r="L614" s="130"/>
      <c r="V614" s="130"/>
      <c r="AF614" s="130"/>
      <c r="AP614" s="130"/>
      <c r="AZ614" s="130"/>
      <c r="BJ614" s="130"/>
      <c r="BT614" s="130"/>
      <c r="BU614" s="130"/>
      <c r="CD614" s="130"/>
      <c r="CN614" s="130"/>
      <c r="CX614" s="130"/>
      <c r="DH614" s="130"/>
      <c r="DR614" s="130"/>
      <c r="EB614" s="130"/>
      <c r="EL614" s="130"/>
      <c r="EV614" s="130"/>
      <c r="FF614" s="130"/>
      <c r="FP614" s="130"/>
      <c r="FZ614" s="130"/>
      <c r="GJ614" s="130"/>
      <c r="GT614" s="130"/>
      <c r="HD614" s="130"/>
      <c r="HN614" s="130"/>
      <c r="HX614" s="130"/>
      <c r="IH614" s="130"/>
      <c r="IR614" s="130"/>
    </row>
    <row xmlns:x14ac="http://schemas.microsoft.com/office/spreadsheetml/2009/9/ac" r="615" s="3" customFormat="true" x14ac:dyDescent="0.25">
      <c r="A615" s="402"/>
      <c r="B615" s="130"/>
      <c r="L615" s="130"/>
      <c r="V615" s="130"/>
      <c r="AF615" s="130"/>
      <c r="AP615" s="130"/>
      <c r="AZ615" s="130"/>
      <c r="BJ615" s="130"/>
      <c r="BT615" s="130"/>
      <c r="BU615" s="130"/>
      <c r="CD615" s="130"/>
      <c r="CN615" s="130"/>
      <c r="CX615" s="130"/>
      <c r="DH615" s="130"/>
      <c r="DR615" s="130"/>
      <c r="EB615" s="130"/>
      <c r="EL615" s="130"/>
      <c r="EV615" s="130"/>
      <c r="FF615" s="130"/>
      <c r="FP615" s="130"/>
      <c r="FZ615" s="130"/>
      <c r="GJ615" s="130"/>
      <c r="GT615" s="130"/>
      <c r="HD615" s="130"/>
      <c r="HN615" s="130"/>
      <c r="HX615" s="130"/>
      <c r="IH615" s="130"/>
      <c r="IR615" s="130"/>
    </row>
    <row xmlns:x14ac="http://schemas.microsoft.com/office/spreadsheetml/2009/9/ac" r="616" s="3" customFormat="true" x14ac:dyDescent="0.25">
      <c r="A616" s="402"/>
      <c r="B616" s="130"/>
      <c r="L616" s="130"/>
      <c r="V616" s="130"/>
      <c r="AF616" s="130"/>
      <c r="AP616" s="130"/>
      <c r="AZ616" s="130"/>
      <c r="BJ616" s="130"/>
      <c r="BT616" s="130"/>
      <c r="BU616" s="130"/>
      <c r="CD616" s="130"/>
      <c r="CN616" s="130"/>
      <c r="CX616" s="130"/>
      <c r="DH616" s="130"/>
      <c r="DR616" s="130"/>
      <c r="EB616" s="130"/>
      <c r="EL616" s="130"/>
      <c r="EV616" s="130"/>
      <c r="FF616" s="130"/>
      <c r="FP616" s="130"/>
      <c r="FZ616" s="130"/>
      <c r="GJ616" s="130"/>
      <c r="GT616" s="130"/>
      <c r="HD616" s="130"/>
      <c r="HN616" s="130"/>
      <c r="HX616" s="130"/>
      <c r="IH616" s="130"/>
      <c r="IR616" s="130"/>
    </row>
    <row xmlns:x14ac="http://schemas.microsoft.com/office/spreadsheetml/2009/9/ac" r="617" s="3" customFormat="true" x14ac:dyDescent="0.25">
      <c r="A617" s="402"/>
      <c r="B617" s="130"/>
      <c r="L617" s="130"/>
      <c r="V617" s="130"/>
      <c r="AF617" s="130"/>
      <c r="AP617" s="130"/>
      <c r="AZ617" s="130"/>
      <c r="BJ617" s="130"/>
      <c r="BT617" s="130"/>
      <c r="BU617" s="130"/>
      <c r="CD617" s="130"/>
      <c r="CN617" s="130"/>
      <c r="CX617" s="130"/>
      <c r="DH617" s="130"/>
      <c r="DR617" s="130"/>
      <c r="EB617" s="130"/>
      <c r="EL617" s="130"/>
      <c r="EV617" s="130"/>
      <c r="FF617" s="130"/>
      <c r="FP617" s="130"/>
      <c r="FZ617" s="130"/>
      <c r="GJ617" s="130"/>
      <c r="GT617" s="130"/>
      <c r="HD617" s="130"/>
      <c r="HN617" s="130"/>
      <c r="HX617" s="130"/>
      <c r="IH617" s="130"/>
      <c r="IR617" s="130"/>
    </row>
    <row xmlns:x14ac="http://schemas.microsoft.com/office/spreadsheetml/2009/9/ac" r="618" s="3" customFormat="true" x14ac:dyDescent="0.25">
      <c r="A618" s="402"/>
      <c r="B618" s="130"/>
      <c r="L618" s="130"/>
      <c r="V618" s="130"/>
      <c r="AF618" s="130"/>
      <c r="AP618" s="130"/>
      <c r="AZ618" s="130"/>
      <c r="BJ618" s="130"/>
      <c r="BT618" s="130"/>
      <c r="BU618" s="130"/>
      <c r="CD618" s="130"/>
      <c r="CN618" s="130"/>
      <c r="CX618" s="130"/>
      <c r="DH618" s="130"/>
      <c r="DR618" s="130"/>
      <c r="EB618" s="130"/>
      <c r="EL618" s="130"/>
      <c r="EV618" s="130"/>
      <c r="FF618" s="130"/>
      <c r="FP618" s="130"/>
      <c r="FZ618" s="130"/>
      <c r="GJ618" s="130"/>
      <c r="GT618" s="130"/>
      <c r="HD618" s="130"/>
      <c r="HN618" s="130"/>
      <c r="HX618" s="130"/>
      <c r="IH618" s="130"/>
      <c r="IR618" s="130"/>
    </row>
    <row xmlns:x14ac="http://schemas.microsoft.com/office/spreadsheetml/2009/9/ac" r="619" s="3" customFormat="true" x14ac:dyDescent="0.25">
      <c r="A619" s="402"/>
      <c r="B619" s="130"/>
      <c r="L619" s="130"/>
      <c r="V619" s="130"/>
      <c r="AF619" s="130"/>
      <c r="AP619" s="130"/>
      <c r="AZ619" s="130"/>
      <c r="BJ619" s="130"/>
      <c r="BT619" s="130"/>
      <c r="BU619" s="130"/>
      <c r="CD619" s="130"/>
      <c r="CN619" s="130"/>
      <c r="CX619" s="130"/>
      <c r="DH619" s="130"/>
      <c r="DR619" s="130"/>
      <c r="EB619" s="130"/>
      <c r="EL619" s="130"/>
      <c r="EV619" s="130"/>
      <c r="FF619" s="130"/>
      <c r="FP619" s="130"/>
      <c r="FZ619" s="130"/>
      <c r="GJ619" s="130"/>
      <c r="GT619" s="130"/>
      <c r="HD619" s="130"/>
      <c r="HN619" s="130"/>
      <c r="HX619" s="130"/>
      <c r="IH619" s="130"/>
      <c r="IR619" s="130"/>
    </row>
    <row xmlns:x14ac="http://schemas.microsoft.com/office/spreadsheetml/2009/9/ac" r="620" s="3" customFormat="true" x14ac:dyDescent="0.25">
      <c r="A620" s="402"/>
      <c r="B620" s="130"/>
      <c r="L620" s="130"/>
      <c r="V620" s="130"/>
      <c r="AF620" s="130"/>
      <c r="AP620" s="130"/>
      <c r="AZ620" s="130"/>
      <c r="BJ620" s="130"/>
      <c r="BT620" s="130"/>
      <c r="BU620" s="130"/>
      <c r="CD620" s="130"/>
      <c r="CN620" s="130"/>
      <c r="CX620" s="130"/>
      <c r="DH620" s="130"/>
      <c r="DR620" s="130"/>
      <c r="EB620" s="130"/>
      <c r="EL620" s="130"/>
      <c r="EV620" s="130"/>
      <c r="FF620" s="130"/>
      <c r="FP620" s="130"/>
      <c r="FZ620" s="130"/>
      <c r="GJ620" s="130"/>
      <c r="GT620" s="130"/>
      <c r="HD620" s="130"/>
      <c r="HN620" s="130"/>
      <c r="HX620" s="130"/>
      <c r="IH620" s="130"/>
      <c r="IR620" s="130"/>
    </row>
    <row xmlns:x14ac="http://schemas.microsoft.com/office/spreadsheetml/2009/9/ac" r="621" s="3" customFormat="true" x14ac:dyDescent="0.25">
      <c r="A621" s="402"/>
      <c r="B621" s="130"/>
      <c r="L621" s="130"/>
      <c r="V621" s="130"/>
      <c r="AF621" s="130"/>
      <c r="AP621" s="130"/>
      <c r="AZ621" s="130"/>
      <c r="BJ621" s="130"/>
      <c r="BT621" s="130"/>
      <c r="BU621" s="130"/>
      <c r="CD621" s="130"/>
      <c r="CN621" s="130"/>
      <c r="CX621" s="130"/>
      <c r="DH621" s="130"/>
      <c r="DR621" s="130"/>
      <c r="EB621" s="130"/>
      <c r="EL621" s="130"/>
      <c r="EV621" s="130"/>
      <c r="FF621" s="130"/>
      <c r="FP621" s="130"/>
      <c r="FZ621" s="130"/>
      <c r="GJ621" s="130"/>
      <c r="GT621" s="130"/>
      <c r="HD621" s="130"/>
      <c r="HN621" s="130"/>
      <c r="HX621" s="130"/>
      <c r="IH621" s="130"/>
      <c r="IR621" s="130"/>
    </row>
    <row xmlns:x14ac="http://schemas.microsoft.com/office/spreadsheetml/2009/9/ac" r="622" s="3" customFormat="true" x14ac:dyDescent="0.25">
      <c r="A622" s="402"/>
      <c r="B622" s="130"/>
      <c r="L622" s="130"/>
      <c r="V622" s="130"/>
      <c r="AF622" s="130"/>
      <c r="AP622" s="130"/>
      <c r="AZ622" s="130"/>
      <c r="BJ622" s="130"/>
      <c r="BT622" s="130"/>
      <c r="BU622" s="130"/>
      <c r="CD622" s="130"/>
      <c r="CN622" s="130"/>
      <c r="CX622" s="130"/>
      <c r="DH622" s="130"/>
      <c r="DR622" s="130"/>
      <c r="EB622" s="130"/>
      <c r="EL622" s="130"/>
      <c r="EV622" s="130"/>
      <c r="FF622" s="130"/>
      <c r="FP622" s="130"/>
      <c r="FZ622" s="130"/>
      <c r="GJ622" s="130"/>
      <c r="GT622" s="130"/>
      <c r="HD622" s="130"/>
      <c r="HN622" s="130"/>
      <c r="HX622" s="130"/>
      <c r="IH622" s="130"/>
      <c r="IR622" s="130"/>
    </row>
    <row xmlns:x14ac="http://schemas.microsoft.com/office/spreadsheetml/2009/9/ac" r="623" s="3" customFormat="true" x14ac:dyDescent="0.25">
      <c r="A623" s="402"/>
      <c r="B623" s="130"/>
      <c r="L623" s="130"/>
      <c r="V623" s="130"/>
      <c r="AF623" s="130"/>
      <c r="AP623" s="130"/>
      <c r="AZ623" s="130"/>
      <c r="BJ623" s="130"/>
      <c r="BT623" s="130"/>
      <c r="BU623" s="130"/>
      <c r="CD623" s="130"/>
      <c r="CN623" s="130"/>
      <c r="CX623" s="130"/>
      <c r="DH623" s="130"/>
      <c r="DR623" s="130"/>
      <c r="EB623" s="130"/>
      <c r="EL623" s="130"/>
      <c r="EV623" s="130"/>
      <c r="FF623" s="130"/>
      <c r="FP623" s="130"/>
      <c r="FZ623" s="130"/>
      <c r="GJ623" s="130"/>
      <c r="GT623" s="130"/>
      <c r="HD623" s="130"/>
      <c r="HN623" s="130"/>
      <c r="HX623" s="130"/>
      <c r="IH623" s="130"/>
      <c r="IR623" s="130"/>
    </row>
    <row xmlns:x14ac="http://schemas.microsoft.com/office/spreadsheetml/2009/9/ac" r="624" s="3" customFormat="true" x14ac:dyDescent="0.25">
      <c r="A624" s="402"/>
      <c r="B624" s="130"/>
      <c r="L624" s="130"/>
      <c r="V624" s="130"/>
      <c r="AF624" s="130"/>
      <c r="AP624" s="130"/>
      <c r="AZ624" s="130"/>
      <c r="BJ624" s="130"/>
      <c r="BT624" s="130"/>
      <c r="BU624" s="130"/>
      <c r="CD624" s="130"/>
      <c r="CN624" s="130"/>
      <c r="CX624" s="130"/>
      <c r="DH624" s="130"/>
      <c r="DR624" s="130"/>
      <c r="EB624" s="130"/>
      <c r="EL624" s="130"/>
      <c r="EV624" s="130"/>
      <c r="FF624" s="130"/>
      <c r="FP624" s="130"/>
      <c r="FZ624" s="130"/>
      <c r="GJ624" s="130"/>
      <c r="GT624" s="130"/>
      <c r="HD624" s="130"/>
      <c r="HN624" s="130"/>
      <c r="HX624" s="130"/>
      <c r="IH624" s="130"/>
      <c r="IR624" s="130"/>
    </row>
    <row xmlns:x14ac="http://schemas.microsoft.com/office/spreadsheetml/2009/9/ac" r="625" s="3" customFormat="true" x14ac:dyDescent="0.25">
      <c r="A625" s="402"/>
      <c r="B625" s="130"/>
      <c r="L625" s="130"/>
      <c r="V625" s="130"/>
      <c r="AF625" s="130"/>
      <c r="AP625" s="130"/>
      <c r="AZ625" s="130"/>
      <c r="BJ625" s="130"/>
      <c r="BT625" s="130"/>
      <c r="BU625" s="130"/>
      <c r="CD625" s="130"/>
      <c r="CN625" s="130"/>
      <c r="CX625" s="130"/>
      <c r="DH625" s="130"/>
      <c r="DR625" s="130"/>
      <c r="EB625" s="130"/>
      <c r="EL625" s="130"/>
      <c r="EV625" s="130"/>
      <c r="FF625" s="130"/>
      <c r="FP625" s="130"/>
      <c r="FZ625" s="130"/>
      <c r="GJ625" s="130"/>
      <c r="GT625" s="130"/>
      <c r="HD625" s="130"/>
      <c r="HN625" s="130"/>
      <c r="HX625" s="130"/>
      <c r="IH625" s="130"/>
      <c r="IR625" s="130"/>
    </row>
    <row xmlns:x14ac="http://schemas.microsoft.com/office/spreadsheetml/2009/9/ac" r="626" s="3" customFormat="true" x14ac:dyDescent="0.25">
      <c r="A626" s="402"/>
      <c r="B626" s="130"/>
      <c r="L626" s="130"/>
      <c r="V626" s="130"/>
      <c r="AF626" s="130"/>
      <c r="AP626" s="130"/>
      <c r="AZ626" s="130"/>
      <c r="BJ626" s="130"/>
      <c r="BT626" s="130"/>
      <c r="BU626" s="130"/>
      <c r="CD626" s="130"/>
      <c r="CN626" s="130"/>
      <c r="CX626" s="130"/>
      <c r="DH626" s="130"/>
      <c r="DR626" s="130"/>
      <c r="EB626" s="130"/>
      <c r="EL626" s="130"/>
      <c r="EV626" s="130"/>
      <c r="FF626" s="130"/>
      <c r="FP626" s="130"/>
      <c r="FZ626" s="130"/>
      <c r="GJ626" s="130"/>
      <c r="GT626" s="130"/>
      <c r="HD626" s="130"/>
      <c r="HN626" s="130"/>
      <c r="HX626" s="130"/>
      <c r="IH626" s="130"/>
      <c r="IR626" s="130"/>
    </row>
    <row xmlns:x14ac="http://schemas.microsoft.com/office/spreadsheetml/2009/9/ac" r="627" s="3" customFormat="true" x14ac:dyDescent="0.25">
      <c r="A627" s="402"/>
      <c r="B627" s="130"/>
      <c r="L627" s="130"/>
      <c r="V627" s="130"/>
      <c r="AF627" s="130"/>
      <c r="AP627" s="130"/>
      <c r="AZ627" s="130"/>
      <c r="BJ627" s="130"/>
      <c r="BT627" s="130"/>
      <c r="BU627" s="130"/>
      <c r="CD627" s="130"/>
      <c r="CN627" s="130"/>
      <c r="CX627" s="130"/>
      <c r="DH627" s="130"/>
      <c r="DR627" s="130"/>
      <c r="EB627" s="130"/>
      <c r="EL627" s="130"/>
      <c r="EV627" s="130"/>
      <c r="FF627" s="130"/>
      <c r="FP627" s="130"/>
      <c r="FZ627" s="130"/>
      <c r="GJ627" s="130"/>
      <c r="GT627" s="130"/>
      <c r="HD627" s="130"/>
      <c r="HN627" s="130"/>
      <c r="HX627" s="130"/>
      <c r="IH627" s="130"/>
      <c r="IR627" s="130"/>
    </row>
    <row xmlns:x14ac="http://schemas.microsoft.com/office/spreadsheetml/2009/9/ac" r="628" s="3" customFormat="true" x14ac:dyDescent="0.25">
      <c r="A628" s="402"/>
      <c r="B628" s="130"/>
      <c r="L628" s="130"/>
      <c r="V628" s="130"/>
      <c r="AF628" s="130"/>
      <c r="AP628" s="130"/>
      <c r="AZ628" s="130"/>
      <c r="BJ628" s="130"/>
      <c r="BT628" s="130"/>
      <c r="BU628" s="130"/>
      <c r="CD628" s="130"/>
      <c r="CN628" s="130"/>
      <c r="CX628" s="130"/>
      <c r="DH628" s="130"/>
      <c r="DR628" s="130"/>
      <c r="EB628" s="130"/>
      <c r="EL628" s="130"/>
      <c r="EV628" s="130"/>
      <c r="FF628" s="130"/>
      <c r="FP628" s="130"/>
      <c r="FZ628" s="130"/>
      <c r="GJ628" s="130"/>
      <c r="GT628" s="130"/>
      <c r="HD628" s="130"/>
      <c r="HN628" s="130"/>
      <c r="HX628" s="130"/>
      <c r="IH628" s="130"/>
      <c r="IR628" s="130"/>
    </row>
    <row xmlns:x14ac="http://schemas.microsoft.com/office/spreadsheetml/2009/9/ac" r="629" s="3" customFormat="true" x14ac:dyDescent="0.25">
      <c r="A629" s="402"/>
      <c r="B629" s="130"/>
      <c r="L629" s="130"/>
      <c r="V629" s="130"/>
      <c r="AF629" s="130"/>
      <c r="AP629" s="130"/>
      <c r="AZ629" s="130"/>
      <c r="BJ629" s="130"/>
      <c r="BT629" s="130"/>
      <c r="BU629" s="130"/>
      <c r="CD629" s="130"/>
      <c r="CN629" s="130"/>
      <c r="CX629" s="130"/>
      <c r="DH629" s="130"/>
      <c r="DR629" s="130"/>
      <c r="EB629" s="130"/>
      <c r="EL629" s="130"/>
      <c r="EV629" s="130"/>
      <c r="FF629" s="130"/>
      <c r="FP629" s="130"/>
      <c r="FZ629" s="130"/>
      <c r="GJ629" s="130"/>
      <c r="GT629" s="130"/>
      <c r="HD629" s="130"/>
      <c r="HN629" s="130"/>
      <c r="HX629" s="130"/>
      <c r="IH629" s="130"/>
      <c r="IR629" s="130"/>
    </row>
    <row xmlns:x14ac="http://schemas.microsoft.com/office/spreadsheetml/2009/9/ac" r="630" s="3" customFormat="true" x14ac:dyDescent="0.25">
      <c r="A630" s="402"/>
      <c r="B630" s="130"/>
      <c r="L630" s="130"/>
      <c r="V630" s="130"/>
      <c r="AF630" s="130"/>
      <c r="AP630" s="130"/>
      <c r="AZ630" s="130"/>
      <c r="BJ630" s="130"/>
      <c r="BT630" s="130"/>
      <c r="BU630" s="130"/>
      <c r="CD630" s="130"/>
      <c r="CN630" s="130"/>
      <c r="CX630" s="130"/>
      <c r="DH630" s="130"/>
      <c r="DR630" s="130"/>
      <c r="EB630" s="130"/>
      <c r="EL630" s="130"/>
      <c r="EV630" s="130"/>
      <c r="FF630" s="130"/>
      <c r="FP630" s="130"/>
      <c r="FZ630" s="130"/>
      <c r="GJ630" s="130"/>
      <c r="GT630" s="130"/>
      <c r="HD630" s="130"/>
      <c r="HN630" s="130"/>
      <c r="HX630" s="130"/>
      <c r="IH630" s="130"/>
      <c r="IR630" s="130"/>
    </row>
    <row xmlns:x14ac="http://schemas.microsoft.com/office/spreadsheetml/2009/9/ac" r="631" s="3" customFormat="true" x14ac:dyDescent="0.25">
      <c r="A631" s="402"/>
      <c r="B631" s="130"/>
      <c r="L631" s="130"/>
      <c r="V631" s="130"/>
      <c r="AF631" s="130"/>
      <c r="AP631" s="130"/>
      <c r="AZ631" s="130"/>
      <c r="BJ631" s="130"/>
      <c r="BT631" s="130"/>
      <c r="BU631" s="130"/>
      <c r="CD631" s="130"/>
      <c r="CN631" s="130"/>
      <c r="CX631" s="130"/>
      <c r="DH631" s="130"/>
      <c r="DR631" s="130"/>
      <c r="EB631" s="130"/>
      <c r="EL631" s="130"/>
      <c r="EV631" s="130"/>
      <c r="FF631" s="130"/>
      <c r="FP631" s="130"/>
      <c r="FZ631" s="130"/>
      <c r="GJ631" s="130"/>
      <c r="GT631" s="130"/>
      <c r="HD631" s="130"/>
      <c r="HN631" s="130"/>
      <c r="HX631" s="130"/>
      <c r="IH631" s="130"/>
      <c r="IR631" s="130"/>
    </row>
    <row xmlns:x14ac="http://schemas.microsoft.com/office/spreadsheetml/2009/9/ac" r="632" s="3" customFormat="true" x14ac:dyDescent="0.25">
      <c r="A632" s="402"/>
      <c r="B632" s="130"/>
      <c r="L632" s="130"/>
      <c r="V632" s="130"/>
      <c r="AF632" s="130"/>
      <c r="AP632" s="130"/>
      <c r="AZ632" s="130"/>
      <c r="BJ632" s="130"/>
      <c r="BT632" s="130"/>
      <c r="BU632" s="130"/>
      <c r="CD632" s="130"/>
      <c r="CN632" s="130"/>
      <c r="CX632" s="130"/>
      <c r="DH632" s="130"/>
      <c r="DR632" s="130"/>
      <c r="EB632" s="130"/>
      <c r="EL632" s="130"/>
      <c r="EV632" s="130"/>
      <c r="FF632" s="130"/>
      <c r="FP632" s="130"/>
      <c r="FZ632" s="130"/>
      <c r="GJ632" s="130"/>
      <c r="GT632" s="130"/>
      <c r="HD632" s="130"/>
      <c r="HN632" s="130"/>
      <c r="HX632" s="130"/>
      <c r="IH632" s="130"/>
      <c r="IR632" s="130"/>
    </row>
    <row xmlns:x14ac="http://schemas.microsoft.com/office/spreadsheetml/2009/9/ac" r="633" s="3" customFormat="true" x14ac:dyDescent="0.25">
      <c r="A633" s="402"/>
      <c r="B633" s="130"/>
      <c r="L633" s="130"/>
      <c r="V633" s="130"/>
      <c r="AF633" s="130"/>
      <c r="AP633" s="130"/>
      <c r="AZ633" s="130"/>
      <c r="BJ633" s="130"/>
      <c r="BT633" s="130"/>
      <c r="BU633" s="130"/>
      <c r="CD633" s="130"/>
      <c r="CN633" s="130"/>
      <c r="CX633" s="130"/>
      <c r="DH633" s="130"/>
      <c r="DR633" s="130"/>
      <c r="EB633" s="130"/>
      <c r="EL633" s="130"/>
      <c r="EV633" s="130"/>
      <c r="FF633" s="130"/>
      <c r="FP633" s="130"/>
      <c r="FZ633" s="130"/>
      <c r="GJ633" s="130"/>
      <c r="GT633" s="130"/>
      <c r="HD633" s="130"/>
      <c r="HN633" s="130"/>
      <c r="HX633" s="130"/>
      <c r="IH633" s="130"/>
      <c r="IR633" s="130"/>
    </row>
    <row xmlns:x14ac="http://schemas.microsoft.com/office/spreadsheetml/2009/9/ac" r="634" s="3" customFormat="true" x14ac:dyDescent="0.25">
      <c r="A634" s="402"/>
      <c r="B634" s="130"/>
      <c r="L634" s="130"/>
      <c r="V634" s="130"/>
      <c r="AF634" s="130"/>
      <c r="AP634" s="130"/>
      <c r="AZ634" s="130"/>
      <c r="BJ634" s="130"/>
      <c r="BT634" s="130"/>
      <c r="BU634" s="130"/>
      <c r="CD634" s="130"/>
      <c r="CN634" s="130"/>
      <c r="CX634" s="130"/>
      <c r="DH634" s="130"/>
      <c r="DR634" s="130"/>
      <c r="EB634" s="130"/>
      <c r="EL634" s="130"/>
      <c r="EV634" s="130"/>
      <c r="FF634" s="130"/>
      <c r="FP634" s="130"/>
      <c r="FZ634" s="130"/>
      <c r="GJ634" s="130"/>
      <c r="GT634" s="130"/>
      <c r="HD634" s="130"/>
      <c r="HN634" s="130"/>
      <c r="HX634" s="130"/>
      <c r="IH634" s="130"/>
      <c r="IR634" s="130"/>
    </row>
    <row xmlns:x14ac="http://schemas.microsoft.com/office/spreadsheetml/2009/9/ac" r="635" s="3" customFormat="true" x14ac:dyDescent="0.25">
      <c r="A635" s="402"/>
      <c r="B635" s="130"/>
      <c r="L635" s="130"/>
      <c r="V635" s="130"/>
      <c r="AF635" s="130"/>
      <c r="AP635" s="130"/>
      <c r="AZ635" s="130"/>
      <c r="BJ635" s="130"/>
      <c r="BT635" s="130"/>
      <c r="BU635" s="130"/>
      <c r="CD635" s="130"/>
      <c r="CN635" s="130"/>
      <c r="CX635" s="130"/>
      <c r="DH635" s="130"/>
      <c r="DR635" s="130"/>
      <c r="EB635" s="130"/>
      <c r="EL635" s="130"/>
      <c r="EV635" s="130"/>
      <c r="FF635" s="130"/>
      <c r="FP635" s="130"/>
      <c r="FZ635" s="130"/>
      <c r="GJ635" s="130"/>
      <c r="GT635" s="130"/>
      <c r="HD635" s="130"/>
      <c r="HN635" s="130"/>
      <c r="HX635" s="130"/>
      <c r="IH635" s="130"/>
      <c r="IR635" s="130"/>
    </row>
    <row xmlns:x14ac="http://schemas.microsoft.com/office/spreadsheetml/2009/9/ac" r="636" s="3" customFormat="true" x14ac:dyDescent="0.25">
      <c r="A636" s="402"/>
      <c r="B636" s="130"/>
      <c r="L636" s="130"/>
      <c r="V636" s="130"/>
      <c r="AF636" s="130"/>
      <c r="AP636" s="130"/>
      <c r="AZ636" s="130"/>
      <c r="BJ636" s="130"/>
      <c r="BT636" s="130"/>
      <c r="BU636" s="130"/>
      <c r="CD636" s="130"/>
      <c r="CN636" s="130"/>
      <c r="CX636" s="130"/>
      <c r="DH636" s="130"/>
      <c r="DR636" s="130"/>
      <c r="EB636" s="130"/>
      <c r="EL636" s="130"/>
      <c r="EV636" s="130"/>
      <c r="FF636" s="130"/>
      <c r="FP636" s="130"/>
      <c r="FZ636" s="130"/>
      <c r="GJ636" s="130"/>
      <c r="GT636" s="130"/>
      <c r="HD636" s="130"/>
      <c r="HN636" s="130"/>
      <c r="HX636" s="130"/>
      <c r="IH636" s="130"/>
      <c r="IR636" s="130"/>
    </row>
    <row xmlns:x14ac="http://schemas.microsoft.com/office/spreadsheetml/2009/9/ac" r="637" s="3" customFormat="true" x14ac:dyDescent="0.25">
      <c r="A637" s="402"/>
      <c r="B637" s="130"/>
      <c r="L637" s="130"/>
      <c r="V637" s="130"/>
      <c r="AF637" s="130"/>
      <c r="AP637" s="130"/>
      <c r="AZ637" s="130"/>
      <c r="BJ637" s="130"/>
      <c r="BT637" s="130"/>
      <c r="BU637" s="130"/>
      <c r="CD637" s="130"/>
      <c r="CN637" s="130"/>
      <c r="CX637" s="130"/>
      <c r="DH637" s="130"/>
      <c r="DR637" s="130"/>
      <c r="EB637" s="130"/>
      <c r="EL637" s="130"/>
      <c r="EV637" s="130"/>
      <c r="FF637" s="130"/>
      <c r="FP637" s="130"/>
      <c r="FZ637" s="130"/>
      <c r="GJ637" s="130"/>
      <c r="GT637" s="130"/>
      <c r="HD637" s="130"/>
      <c r="HN637" s="130"/>
      <c r="HX637" s="130"/>
      <c r="IH637" s="130"/>
      <c r="IR637" s="130"/>
    </row>
  </sheetData>
  <mergeCells count="13">
    <mergeCell ref="A2:A3"/>
    <mergeCell ref="C26:I26"/>
    <mergeCell ref="M26:S26"/>
    <mergeCell ref="BK26:BQ26"/>
    <mergeCell ref="CE26:CK26"/>
    <mergeCell ref="BU26:CA26"/>
    <mergeCell ref="BA26:BG26"/>
    <mergeCell ref="DI26:DO26"/>
    <mergeCell ref="CO26:CU26"/>
    <mergeCell ref="CY26:DE26"/>
    <mergeCell ref="W26:AC26"/>
    <mergeCell ref="AQ26:AW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style="131"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 min="252" max="252" width="24.625" style="131" customWidth="true"/>
    <col min="253" max="253" width="29.75" customWidth="true"/>
    <col min="254" max="259" width="7.875" customWidth="true"/>
    <col min="260" max="261" width="1.125" customWidth="true"/>
  </cols>
  <sheetData>
    <row xmlns:x14ac="http://schemas.microsoft.com/office/spreadsheetml/2009/9/ac" r="1" s="331" customFormat="true" ht="30" customHeight="true" x14ac:dyDescent="0.25">
      <c r="B1" s="347" t="s">
        <v>22</v>
      </c>
      <c r="C1" s="574" t="s">
        <v>219</v>
      </c>
      <c r="D1" s="328" t="s">
        <v>164</v>
      </c>
      <c r="E1" s="328"/>
      <c r="F1" s="328"/>
      <c r="G1" s="328"/>
      <c r="H1" s="328"/>
      <c r="I1" s="346"/>
      <c r="J1" s="329"/>
      <c r="K1" s="330"/>
      <c r="L1" s="347" t="s">
        <v>22</v>
      </c>
      <c r="M1" s="574" t="s">
        <v>220</v>
      </c>
      <c r="N1" s="328" t="s">
        <v>164</v>
      </c>
      <c r="O1" s="328"/>
      <c r="P1" s="328"/>
      <c r="Q1" s="328"/>
      <c r="R1" s="328"/>
      <c r="S1" s="346"/>
      <c r="T1" s="329"/>
      <c r="U1" s="330"/>
      <c r="V1" s="347" t="s">
        <v>22</v>
      </c>
      <c r="W1" s="574" t="s">
        <v>220</v>
      </c>
      <c r="X1" s="328" t="s">
        <v>164</v>
      </c>
      <c r="Y1" s="328"/>
      <c r="Z1" s="328"/>
      <c r="AA1" s="328"/>
      <c r="AB1" s="328"/>
      <c r="AC1" s="346"/>
      <c r="AD1" s="329"/>
      <c r="AE1" s="330"/>
      <c r="AF1" s="347" t="s">
        <v>22</v>
      </c>
      <c r="AG1" s="574">
        <v>2013</v>
      </c>
      <c r="AH1" s="328" t="s">
        <v>164</v>
      </c>
      <c r="AI1" s="328"/>
      <c r="AJ1" s="328"/>
      <c r="AK1" s="328"/>
      <c r="AL1" s="328"/>
      <c r="AM1" s="346"/>
      <c r="AN1" s="329"/>
      <c r="AO1" s="330"/>
      <c r="AP1" s="347" t="s">
        <v>22</v>
      </c>
      <c r="AQ1" s="574" t="s">
        <v>221</v>
      </c>
      <c r="AR1" s="328" t="s">
        <v>164</v>
      </c>
      <c r="AS1" s="328"/>
      <c r="AT1" s="328"/>
      <c r="AU1" s="328"/>
      <c r="AV1" s="328"/>
      <c r="AW1" s="346"/>
      <c r="AX1" s="329"/>
      <c r="AY1" s="330"/>
      <c r="AZ1" s="347" t="s">
        <v>22</v>
      </c>
      <c r="BA1" s="574">
        <v>2014</v>
      </c>
      <c r="BB1" s="328" t="s">
        <v>164</v>
      </c>
      <c r="BC1" s="328"/>
      <c r="BD1" s="328"/>
      <c r="BE1" s="328"/>
      <c r="BF1" s="328"/>
      <c r="BG1" s="346"/>
      <c r="BH1" s="329"/>
      <c r="BI1" s="330"/>
      <c r="BJ1" s="347" t="s">
        <v>22</v>
      </c>
      <c r="BK1" s="574" t="s">
        <v>222</v>
      </c>
      <c r="BL1" s="328" t="s">
        <v>164</v>
      </c>
      <c r="BM1" s="328"/>
      <c r="BN1" s="328"/>
      <c r="BO1" s="328"/>
      <c r="BP1" s="328"/>
      <c r="BQ1" s="346"/>
      <c r="BR1" s="329"/>
      <c r="BS1" s="330"/>
      <c r="BT1" s="347" t="s">
        <v>22</v>
      </c>
      <c r="BU1" s="574" t="s">
        <v>223</v>
      </c>
      <c r="BV1" s="328" t="s">
        <v>164</v>
      </c>
      <c r="BW1" s="328"/>
      <c r="BX1" s="328"/>
      <c r="BY1" s="328"/>
      <c r="BZ1" s="328"/>
      <c r="CA1" s="346"/>
      <c r="CB1" s="329"/>
      <c r="CC1" s="330"/>
      <c r="CD1" s="347" t="s">
        <v>22</v>
      </c>
      <c r="CE1" s="574" t="s">
        <v>223</v>
      </c>
      <c r="CF1" s="328" t="s">
        <v>164</v>
      </c>
      <c r="CG1" s="328"/>
      <c r="CH1" s="328"/>
      <c r="CI1" s="328"/>
      <c r="CJ1" s="328"/>
      <c r="CK1" s="346"/>
      <c r="CL1" s="329"/>
      <c r="CM1" s="330"/>
      <c r="CN1" s="347" t="s">
        <v>22</v>
      </c>
      <c r="CO1" s="574" t="s">
        <v>224</v>
      </c>
      <c r="CP1" s="328" t="s">
        <v>164</v>
      </c>
      <c r="CQ1" s="328"/>
      <c r="CR1" s="328"/>
      <c r="CS1" s="328"/>
      <c r="CT1" s="328"/>
      <c r="CU1" s="346"/>
      <c r="CV1" s="329"/>
      <c r="CW1" s="330"/>
      <c r="CX1" s="347" t="s">
        <v>22</v>
      </c>
      <c r="CY1" s="574" t="s">
        <v>224</v>
      </c>
      <c r="CZ1" s="328" t="s">
        <v>164</v>
      </c>
      <c r="DA1" s="328"/>
      <c r="DB1" s="328"/>
      <c r="DC1" s="328"/>
      <c r="DD1" s="328"/>
      <c r="DE1" s="346"/>
      <c r="DF1" s="329"/>
      <c r="DG1" s="330"/>
      <c r="DH1" s="347" t="s">
        <v>22</v>
      </c>
      <c r="DI1" s="574">
        <v>2018</v>
      </c>
      <c r="DJ1" s="328" t="s">
        <v>164</v>
      </c>
      <c r="DK1" s="328"/>
      <c r="DL1" s="328"/>
      <c r="DM1" s="328"/>
      <c r="DN1" s="328"/>
      <c r="DO1" s="346"/>
      <c r="DP1" s="329"/>
      <c r="DQ1" s="330"/>
    </row>
    <row xmlns:x14ac="http://schemas.microsoft.com/office/spreadsheetml/2009/9/ac" r="2" s="331" customFormat="true" ht="30" customHeight="true" x14ac:dyDescent="0.25">
      <c r="A2" s="591" t="s">
        <v>280</v>
      </c>
      <c r="B2" s="334" t="s">
        <v>210</v>
      </c>
      <c r="C2" s="277" t="s">
        <v>161</v>
      </c>
      <c r="D2" s="277" t="s">
        <v>143</v>
      </c>
      <c r="E2" s="335"/>
      <c r="F2" s="335"/>
      <c r="G2" s="335"/>
      <c r="H2" s="335"/>
      <c r="I2" s="336"/>
      <c r="J2" s="332" t="s">
        <v>225</v>
      </c>
      <c r="K2" s="378"/>
      <c r="L2" s="334" t="s">
        <v>211</v>
      </c>
      <c r="M2" s="277" t="s">
        <v>161</v>
      </c>
      <c r="N2" s="277" t="s">
        <v>143</v>
      </c>
      <c r="O2" s="335"/>
      <c r="P2" s="335"/>
      <c r="Q2" s="335"/>
      <c r="R2" s="335"/>
      <c r="S2" s="336"/>
      <c r="T2" s="332" t="s">
        <v>225</v>
      </c>
      <c r="U2" s="378"/>
      <c r="V2" s="334" t="s">
        <v>212</v>
      </c>
      <c r="W2" s="277" t="s">
        <v>189</v>
      </c>
      <c r="X2" s="277" t="s">
        <v>188</v>
      </c>
      <c r="Y2" s="335"/>
      <c r="Z2" s="335"/>
      <c r="AA2" s="335"/>
      <c r="AB2" s="335"/>
      <c r="AC2" s="336"/>
      <c r="AD2" s="332" t="s">
        <v>225</v>
      </c>
      <c r="AE2" s="378"/>
      <c r="AF2" s="334" t="s">
        <v>285</v>
      </c>
      <c r="AG2" s="277" t="s">
        <v>286</v>
      </c>
      <c r="AH2" s="277" t="s">
        <v>287</v>
      </c>
      <c r="AI2" s="335"/>
      <c r="AJ2" s="335"/>
      <c r="AK2" s="335"/>
      <c r="AL2" s="335"/>
      <c r="AM2" s="336"/>
      <c r="AN2" s="332" t="s">
        <v>225</v>
      </c>
      <c r="AO2" s="378"/>
      <c r="AP2" s="334" t="s">
        <v>213</v>
      </c>
      <c r="AQ2" s="277" t="s">
        <v>189</v>
      </c>
      <c r="AR2" s="277" t="s">
        <v>193</v>
      </c>
      <c r="AS2" s="335"/>
      <c r="AT2" s="335"/>
      <c r="AU2" s="335"/>
      <c r="AV2" s="335"/>
      <c r="AW2" s="336"/>
      <c r="AX2" s="332" t="s">
        <v>225</v>
      </c>
      <c r="AY2" s="378"/>
      <c r="AZ2" s="334" t="s">
        <v>246</v>
      </c>
      <c r="BA2" s="277" t="s">
        <v>189</v>
      </c>
      <c r="BB2" s="277" t="s">
        <v>247</v>
      </c>
      <c r="BC2" s="335"/>
      <c r="BD2" s="335"/>
      <c r="BE2" s="335"/>
      <c r="BF2" s="335"/>
      <c r="BG2" s="336"/>
      <c r="BH2" s="332" t="s">
        <v>225</v>
      </c>
      <c r="BI2" s="378"/>
      <c r="BJ2" s="334" t="s">
        <v>214</v>
      </c>
      <c r="BK2" s="277" t="s">
        <v>189</v>
      </c>
      <c r="BL2" s="277" t="s">
        <v>197</v>
      </c>
      <c r="BM2" s="335"/>
      <c r="BN2" s="335"/>
      <c r="BO2" s="335"/>
      <c r="BP2" s="335"/>
      <c r="BQ2" s="336"/>
      <c r="BR2" s="332" t="s">
        <v>225</v>
      </c>
      <c r="BS2" s="378"/>
      <c r="BT2" s="334" t="s">
        <v>215</v>
      </c>
      <c r="BU2" s="277" t="s">
        <v>189</v>
      </c>
      <c r="BV2" s="277" t="s">
        <v>198</v>
      </c>
      <c r="BW2" s="335"/>
      <c r="BX2" s="335"/>
      <c r="BY2" s="335"/>
      <c r="BZ2" s="335"/>
      <c r="CA2" s="336"/>
      <c r="CB2" s="332" t="s">
        <v>225</v>
      </c>
      <c r="CC2" s="378"/>
      <c r="CD2" s="334" t="s">
        <v>216</v>
      </c>
      <c r="CE2" s="277" t="s">
        <v>161</v>
      </c>
      <c r="CF2" s="277" t="s">
        <v>143</v>
      </c>
      <c r="CG2" s="335"/>
      <c r="CH2" s="335"/>
      <c r="CI2" s="335"/>
      <c r="CJ2" s="335"/>
      <c r="CK2" s="336"/>
      <c r="CL2" s="332" t="s">
        <v>225</v>
      </c>
      <c r="CM2" s="378"/>
      <c r="CN2" s="334" t="s">
        <v>217</v>
      </c>
      <c r="CO2" s="277" t="s">
        <v>189</v>
      </c>
      <c r="CP2" s="277" t="s">
        <v>199</v>
      </c>
      <c r="CQ2" s="335"/>
      <c r="CR2" s="335"/>
      <c r="CS2" s="335"/>
      <c r="CT2" s="335"/>
      <c r="CU2" s="336"/>
      <c r="CV2" s="332" t="s">
        <v>225</v>
      </c>
      <c r="CW2" s="378"/>
      <c r="CX2" s="334" t="s">
        <v>218</v>
      </c>
      <c r="CY2" s="277" t="s">
        <v>161</v>
      </c>
      <c r="CZ2" s="277" t="s">
        <v>143</v>
      </c>
      <c r="DA2" s="335"/>
      <c r="DB2" s="335"/>
      <c r="DC2" s="335"/>
      <c r="DD2" s="335"/>
      <c r="DE2" s="336"/>
      <c r="DF2" s="332" t="s">
        <v>225</v>
      </c>
      <c r="DG2" s="333"/>
      <c r="DH2" s="334" t="s">
        <v>243</v>
      </c>
      <c r="DI2" s="277" t="s">
        <v>189</v>
      </c>
      <c r="DJ2" s="277" t="s">
        <v>244</v>
      </c>
      <c r="DK2" s="335"/>
      <c r="DL2" s="335"/>
      <c r="DM2" s="335"/>
      <c r="DN2" s="335"/>
      <c r="DO2" s="336"/>
      <c r="DP2" s="332" t="s">
        <v>225</v>
      </c>
      <c r="DQ2" s="378"/>
    </row>
    <row xmlns:x14ac="http://schemas.microsoft.com/office/spreadsheetml/2009/9/ac" r="3" s="269" customFormat="true" ht="18" customHeight="true" x14ac:dyDescent="0.25">
      <c r="A3" s="591"/>
      <c r="B3" s="377" t="s">
        <v>153</v>
      </c>
      <c r="C3" s="279" t="s">
        <v>54</v>
      </c>
      <c r="D3" s="280" t="s">
        <v>7</v>
      </c>
      <c r="E3" s="281" t="s">
        <v>1</v>
      </c>
      <c r="F3" s="281" t="s">
        <v>2</v>
      </c>
      <c r="G3" s="281" t="s">
        <v>16</v>
      </c>
      <c r="H3" s="281" t="s">
        <v>17</v>
      </c>
      <c r="I3" s="282" t="s">
        <v>18</v>
      </c>
      <c r="J3" s="267"/>
      <c r="K3" s="283"/>
      <c r="L3" s="377" t="s">
        <v>153</v>
      </c>
      <c r="M3" s="279" t="s">
        <v>54</v>
      </c>
      <c r="N3" s="280" t="s">
        <v>7</v>
      </c>
      <c r="O3" s="281" t="s">
        <v>1</v>
      </c>
      <c r="P3" s="281" t="s">
        <v>2</v>
      </c>
      <c r="Q3" s="281" t="s">
        <v>16</v>
      </c>
      <c r="R3" s="281" t="s">
        <v>17</v>
      </c>
      <c r="S3" s="282" t="s">
        <v>18</v>
      </c>
      <c r="T3" s="267"/>
      <c r="U3" s="283"/>
      <c r="V3" s="377" t="s">
        <v>153</v>
      </c>
      <c r="W3" s="279" t="s">
        <v>54</v>
      </c>
      <c r="X3" s="280" t="s">
        <v>7</v>
      </c>
      <c r="Y3" s="281" t="s">
        <v>1</v>
      </c>
      <c r="Z3" s="281" t="s">
        <v>2</v>
      </c>
      <c r="AA3" s="281" t="s">
        <v>16</v>
      </c>
      <c r="AB3" s="281" t="s">
        <v>17</v>
      </c>
      <c r="AC3" s="282" t="s">
        <v>18</v>
      </c>
      <c r="AD3" s="267"/>
      <c r="AE3" s="283"/>
      <c r="AF3" s="377" t="s">
        <v>153</v>
      </c>
      <c r="AG3" s="279" t="s">
        <v>54</v>
      </c>
      <c r="AH3" s="280" t="s">
        <v>7</v>
      </c>
      <c r="AI3" s="281" t="s">
        <v>1</v>
      </c>
      <c r="AJ3" s="281" t="s">
        <v>2</v>
      </c>
      <c r="AK3" s="281" t="s">
        <v>16</v>
      </c>
      <c r="AL3" s="281" t="s">
        <v>17</v>
      </c>
      <c r="AM3" s="282" t="s">
        <v>18</v>
      </c>
      <c r="AN3" s="267"/>
      <c r="AO3" s="283"/>
      <c r="AP3" s="377" t="s">
        <v>153</v>
      </c>
      <c r="AQ3" s="279" t="s">
        <v>54</v>
      </c>
      <c r="AR3" s="280" t="s">
        <v>7</v>
      </c>
      <c r="AS3" s="281" t="s">
        <v>1</v>
      </c>
      <c r="AT3" s="281" t="s">
        <v>2</v>
      </c>
      <c r="AU3" s="281" t="s">
        <v>16</v>
      </c>
      <c r="AV3" s="281" t="s">
        <v>17</v>
      </c>
      <c r="AW3" s="282" t="s">
        <v>18</v>
      </c>
      <c r="AX3" s="267"/>
      <c r="AY3" s="283"/>
      <c r="AZ3" s="377" t="s">
        <v>153</v>
      </c>
      <c r="BA3" s="279" t="s">
        <v>54</v>
      </c>
      <c r="BB3" s="280" t="s">
        <v>7</v>
      </c>
      <c r="BC3" s="281" t="s">
        <v>1</v>
      </c>
      <c r="BD3" s="281" t="s">
        <v>2</v>
      </c>
      <c r="BE3" s="281" t="s">
        <v>16</v>
      </c>
      <c r="BF3" s="281" t="s">
        <v>17</v>
      </c>
      <c r="BG3" s="282" t="s">
        <v>18</v>
      </c>
      <c r="BH3" s="267"/>
      <c r="BI3" s="283"/>
      <c r="BJ3" s="377" t="s">
        <v>153</v>
      </c>
      <c r="BK3" s="279" t="s">
        <v>54</v>
      </c>
      <c r="BL3" s="280" t="s">
        <v>7</v>
      </c>
      <c r="BM3" s="281" t="s">
        <v>1</v>
      </c>
      <c r="BN3" s="281" t="s">
        <v>2</v>
      </c>
      <c r="BO3" s="281" t="s">
        <v>16</v>
      </c>
      <c r="BP3" s="281" t="s">
        <v>17</v>
      </c>
      <c r="BQ3" s="282" t="s">
        <v>18</v>
      </c>
      <c r="BR3" s="267"/>
      <c r="BS3" s="283"/>
      <c r="BT3" s="377" t="s">
        <v>153</v>
      </c>
      <c r="BU3" s="279" t="s">
        <v>54</v>
      </c>
      <c r="BV3" s="280" t="s">
        <v>7</v>
      </c>
      <c r="BW3" s="281" t="s">
        <v>1</v>
      </c>
      <c r="BX3" s="281" t="s">
        <v>2</v>
      </c>
      <c r="BY3" s="281" t="s">
        <v>16</v>
      </c>
      <c r="BZ3" s="281" t="s">
        <v>17</v>
      </c>
      <c r="CA3" s="282" t="s">
        <v>18</v>
      </c>
      <c r="CB3" s="267"/>
      <c r="CC3" s="283"/>
      <c r="CD3" s="377" t="s">
        <v>153</v>
      </c>
      <c r="CE3" s="279" t="s">
        <v>54</v>
      </c>
      <c r="CF3" s="280" t="s">
        <v>7</v>
      </c>
      <c r="CG3" s="281" t="s">
        <v>1</v>
      </c>
      <c r="CH3" s="281" t="s">
        <v>2</v>
      </c>
      <c r="CI3" s="281" t="s">
        <v>16</v>
      </c>
      <c r="CJ3" s="281" t="s">
        <v>17</v>
      </c>
      <c r="CK3" s="282" t="s">
        <v>18</v>
      </c>
      <c r="CL3" s="267"/>
      <c r="CM3" s="283"/>
      <c r="CN3" s="377" t="s">
        <v>153</v>
      </c>
      <c r="CO3" s="279" t="s">
        <v>54</v>
      </c>
      <c r="CP3" s="280" t="s">
        <v>7</v>
      </c>
      <c r="CQ3" s="281" t="s">
        <v>1</v>
      </c>
      <c r="CR3" s="281" t="s">
        <v>2</v>
      </c>
      <c r="CS3" s="281" t="s">
        <v>16</v>
      </c>
      <c r="CT3" s="281" t="s">
        <v>17</v>
      </c>
      <c r="CU3" s="282" t="s">
        <v>18</v>
      </c>
      <c r="CV3" s="267"/>
      <c r="CW3" s="283"/>
      <c r="CX3" s="377" t="s">
        <v>153</v>
      </c>
      <c r="CY3" s="279" t="s">
        <v>54</v>
      </c>
      <c r="CZ3" s="280" t="s">
        <v>7</v>
      </c>
      <c r="DA3" s="281" t="s">
        <v>1</v>
      </c>
      <c r="DB3" s="281" t="s">
        <v>2</v>
      </c>
      <c r="DC3" s="281" t="s">
        <v>16</v>
      </c>
      <c r="DD3" s="281" t="s">
        <v>17</v>
      </c>
      <c r="DE3" s="282" t="s">
        <v>18</v>
      </c>
      <c r="DF3" s="267"/>
      <c r="DG3" s="283"/>
      <c r="DH3" s="377" t="s">
        <v>153</v>
      </c>
      <c r="DI3" s="279" t="s">
        <v>54</v>
      </c>
      <c r="DJ3" s="280" t="s">
        <v>7</v>
      </c>
      <c r="DK3" s="281" t="s">
        <v>1</v>
      </c>
      <c r="DL3" s="281" t="s">
        <v>2</v>
      </c>
      <c r="DM3" s="281" t="s">
        <v>16</v>
      </c>
      <c r="DN3" s="281" t="s">
        <v>17</v>
      </c>
      <c r="DO3" s="282" t="s">
        <v>18</v>
      </c>
      <c r="DP3" s="267"/>
      <c r="DQ3" s="283"/>
      <c r="DR3" s="268"/>
      <c r="EB3" s="268"/>
      <c r="EL3" s="268"/>
      <c r="EV3" s="268"/>
      <c r="FF3" s="268"/>
      <c r="FP3" s="268"/>
      <c r="FZ3" s="268"/>
      <c r="GJ3" s="268"/>
      <c r="GT3" s="268"/>
      <c r="HD3" s="268"/>
      <c r="HN3" s="268"/>
      <c r="HX3" s="268"/>
      <c r="IH3" s="268"/>
      <c r="IR3" s="268"/>
    </row>
    <row xmlns:x14ac="http://schemas.microsoft.com/office/spreadsheetml/2009/9/ac" r="4" s="4" customFormat="true" x14ac:dyDescent="0.25">
      <c r="A4" s="405" t="str">
        <f>IF(ISBLANK('Data Summary'!A6),"",'Data Summary'!A6)</f>
        <v>SWZ_2011_UIS</v>
      </c>
      <c r="B4" s="123"/>
      <c r="C4" s="15" t="s">
        <v>3</v>
      </c>
      <c r="D4" s="9">
        <f t="shared" ref="D4:I4" si="0">IF(COUNTA(D14)=0,"",D14)</f>
        <v>19.160370930047023</v>
      </c>
      <c r="E4" s="9" t="str">
        <f t="shared" si="0"/>
        <v/>
      </c>
      <c r="F4" s="9" t="str">
        <f t="shared" si="0"/>
        <v/>
      </c>
      <c r="G4" s="9" t="str">
        <f t="shared" si="0"/>
        <v/>
      </c>
      <c r="H4" s="9">
        <f t="shared" si="0"/>
        <v>19.399999999999999</v>
      </c>
      <c r="I4" s="29">
        <f t="shared" si="0"/>
        <v>18.8</v>
      </c>
      <c r="J4" s="24"/>
      <c r="K4" s="17"/>
      <c r="L4" s="123"/>
      <c r="M4" s="15" t="s">
        <v>3</v>
      </c>
      <c r="N4" s="9">
        <f t="shared" ref="N4:S4" si="1">IF(COUNTA(N14)=0,"",N14)</f>
        <v>5.1292091920721647</v>
      </c>
      <c r="O4" s="9" t="str">
        <f t="shared" si="1"/>
        <v/>
      </c>
      <c r="P4" s="9" t="str">
        <f t="shared" si="1"/>
        <v/>
      </c>
      <c r="Q4" s="9" t="str">
        <f t="shared" si="1"/>
        <v/>
      </c>
      <c r="R4" s="9">
        <f t="shared" si="1"/>
        <v>3.0999999999999943</v>
      </c>
      <c r="S4" s="29">
        <f t="shared" si="1"/>
        <v>8.2000000000000028</v>
      </c>
      <c r="T4" s="24"/>
      <c r="U4" s="17"/>
      <c r="V4" s="123"/>
      <c r="W4" s="194" t="s">
        <v>3</v>
      </c>
      <c r="X4" s="9" t="str">
        <f t="shared" ref="X4:AC4" si="2">IF(COUNTA(X14)=0,"",X14)</f>
        <v/>
      </c>
      <c r="Y4" s="9" t="str">
        <f t="shared" si="2"/>
        <v/>
      </c>
      <c r="Z4" s="9" t="str">
        <f t="shared" si="2"/>
        <v/>
      </c>
      <c r="AA4" s="9" t="str">
        <f t="shared" si="2"/>
        <v/>
      </c>
      <c r="AB4" s="9" t="str">
        <f t="shared" si="2"/>
        <v/>
      </c>
      <c r="AC4" s="29" t="str">
        <f t="shared" si="2"/>
        <v/>
      </c>
      <c r="AD4" s="24"/>
      <c r="AE4" s="17"/>
      <c r="AF4" s="123"/>
      <c r="AG4" s="194" t="s">
        <v>3</v>
      </c>
      <c r="AH4" s="9" t="str">
        <f t="shared" ref="AH4:AM4" si="3">IF(COUNTA(AH14)=0,"",AH14)</f>
        <v/>
      </c>
      <c r="AI4" s="9" t="str">
        <f t="shared" si="3"/>
        <v/>
      </c>
      <c r="AJ4" s="9" t="str">
        <f t="shared" si="3"/>
        <v/>
      </c>
      <c r="AK4" s="9" t="str">
        <f t="shared" si="3"/>
        <v/>
      </c>
      <c r="AL4" s="9" t="str">
        <f t="shared" si="3"/>
        <v/>
      </c>
      <c r="AM4" s="29" t="str">
        <f t="shared" si="3"/>
        <v/>
      </c>
      <c r="AN4" s="24"/>
      <c r="AO4" s="17"/>
      <c r="AP4" s="123"/>
      <c r="AQ4" s="194" t="s">
        <v>3</v>
      </c>
      <c r="AR4" s="9" t="str">
        <f t="shared" ref="AR4:AW4" si="4">IF(COUNTA(AR14)=0,"",AR14)</f>
        <v/>
      </c>
      <c r="AS4" s="9" t="str">
        <f t="shared" si="4"/>
        <v/>
      </c>
      <c r="AT4" s="9" t="str">
        <f t="shared" si="4"/>
        <v/>
      </c>
      <c r="AU4" s="9" t="str">
        <f t="shared" si="4"/>
        <v/>
      </c>
      <c r="AV4" s="9" t="str">
        <f t="shared" si="4"/>
        <v/>
      </c>
      <c r="AW4" s="29" t="str">
        <f t="shared" si="4"/>
        <v/>
      </c>
      <c r="AX4" s="24"/>
      <c r="AY4" s="17"/>
      <c r="AZ4" s="123"/>
      <c r="BA4" s="194" t="s">
        <v>3</v>
      </c>
      <c r="BB4" s="9" t="s">
        <v>242</v>
      </c>
      <c r="BC4" s="9" t="s">
        <v>242</v>
      </c>
      <c r="BD4" s="9" t="s">
        <v>242</v>
      </c>
      <c r="BE4" s="9" t="s">
        <v>242</v>
      </c>
      <c r="BF4" s="9" t="s">
        <v>242</v>
      </c>
      <c r="BG4" s="29" t="s">
        <v>242</v>
      </c>
      <c r="BH4" s="24"/>
      <c r="BI4" s="17"/>
      <c r="BJ4" s="123"/>
      <c r="BK4" s="194" t="s">
        <v>3</v>
      </c>
      <c r="BL4" s="9" t="str">
        <f t="shared" ref="BL4:BQ4" si="5">IF(COUNTA(BL14)=0,"",BL14)</f>
        <v/>
      </c>
      <c r="BM4" s="9" t="str">
        <f t="shared" si="5"/>
        <v/>
      </c>
      <c r="BN4" s="9" t="str">
        <f t="shared" si="5"/>
        <v/>
      </c>
      <c r="BO4" s="9" t="str">
        <f t="shared" si="5"/>
        <v/>
      </c>
      <c r="BP4" s="9" t="str">
        <f t="shared" si="5"/>
        <v/>
      </c>
      <c r="BQ4" s="29" t="str">
        <f t="shared" si="5"/>
        <v/>
      </c>
      <c r="BR4" s="24"/>
      <c r="BS4" s="17"/>
      <c r="BT4" s="123"/>
      <c r="BU4" s="194" t="s">
        <v>3</v>
      </c>
      <c r="BV4" s="9" t="str">
        <f t="shared" ref="BV4:CA4" si="6">IF(COUNTA(BV14)=0,"",BV14)</f>
        <v/>
      </c>
      <c r="BW4" s="9" t="str">
        <f t="shared" si="6"/>
        <v/>
      </c>
      <c r="BX4" s="9" t="str">
        <f t="shared" si="6"/>
        <v/>
      </c>
      <c r="BY4" s="9" t="str">
        <f t="shared" si="6"/>
        <v/>
      </c>
      <c r="BZ4" s="9" t="str">
        <f t="shared" si="6"/>
        <v/>
      </c>
      <c r="CA4" s="29" t="str">
        <f t="shared" si="6"/>
        <v/>
      </c>
      <c r="CB4" s="24"/>
      <c r="CC4" s="17"/>
      <c r="CD4" s="123"/>
      <c r="CE4" s="15" t="s">
        <v>3</v>
      </c>
      <c r="CF4" s="9">
        <f t="shared" ref="CF4:CK4" si="7">IF(COUNTA(CF14)=0,"",CF14)</f>
        <v>0.87228381374722741</v>
      </c>
      <c r="CG4" s="9" t="str">
        <f t="shared" si="7"/>
        <v/>
      </c>
      <c r="CH4" s="9" t="str">
        <f t="shared" si="7"/>
        <v/>
      </c>
      <c r="CI4" s="9" t="str">
        <f t="shared" si="7"/>
        <v/>
      </c>
      <c r="CJ4" s="9">
        <f t="shared" si="7"/>
        <v>0</v>
      </c>
      <c r="CK4" s="29">
        <f t="shared" si="7"/>
        <v>2.7999999999999972</v>
      </c>
      <c r="CL4" s="24"/>
      <c r="CM4" s="17"/>
      <c r="CN4" s="123"/>
      <c r="CO4" s="194" t="s">
        <v>3</v>
      </c>
      <c r="CP4" s="9" t="str">
        <f t="shared" ref="CP4:CU4" si="8">IF(COUNTA(CP14)=0,"",CP14)</f>
        <v/>
      </c>
      <c r="CQ4" s="9" t="str">
        <f t="shared" si="8"/>
        <v/>
      </c>
      <c r="CR4" s="9" t="str">
        <f t="shared" si="8"/>
        <v/>
      </c>
      <c r="CS4" s="9" t="str">
        <f t="shared" si="8"/>
        <v/>
      </c>
      <c r="CT4" s="9" t="str">
        <f t="shared" si="8"/>
        <v/>
      </c>
      <c r="CU4" s="29" t="str">
        <f t="shared" si="8"/>
        <v/>
      </c>
      <c r="CV4" s="24"/>
      <c r="CW4" s="17"/>
      <c r="CX4" s="123"/>
      <c r="CY4" s="194" t="s">
        <v>3</v>
      </c>
      <c r="CZ4" s="9" t="str">
        <f t="shared" ref="CZ4:DE4" si="9">IF(COUNTA(CZ14)=0,"",CZ14)</f>
        <v/>
      </c>
      <c r="DA4" s="9" t="str">
        <f t="shared" si="9"/>
        <v/>
      </c>
      <c r="DB4" s="9" t="str">
        <f t="shared" si="9"/>
        <v/>
      </c>
      <c r="DC4" s="9" t="str">
        <f t="shared" si="9"/>
        <v/>
      </c>
      <c r="DD4" s="9" t="str">
        <f t="shared" si="9"/>
        <v/>
      </c>
      <c r="DE4" s="29" t="str">
        <f t="shared" si="9"/>
        <v/>
      </c>
      <c r="DF4" s="24"/>
      <c r="DG4" s="17"/>
      <c r="DH4" s="123"/>
      <c r="DI4" s="194" t="s">
        <v>3</v>
      </c>
      <c r="DJ4" s="9" t="str">
        <f t="shared" ref="DJ4:DO4" si="10">IF(COUNTA(DJ14)=0,"",DJ14)</f>
        <v/>
      </c>
      <c r="DK4" s="9" t="str">
        <f t="shared" si="10"/>
        <v/>
      </c>
      <c r="DL4" s="9" t="str">
        <f t="shared" si="10"/>
        <v/>
      </c>
      <c r="DM4" s="9" t="str">
        <f t="shared" si="10"/>
        <v/>
      </c>
      <c r="DN4" s="9" t="str">
        <f t="shared" si="10"/>
        <v/>
      </c>
      <c r="DO4" s="29" t="str">
        <f t="shared" si="10"/>
        <v/>
      </c>
      <c r="DP4" s="24"/>
      <c r="DQ4" s="17"/>
      <c r="DR4" s="132"/>
      <c r="EB4" s="132"/>
      <c r="EL4" s="132"/>
      <c r="EV4" s="132"/>
      <c r="FF4" s="132"/>
      <c r="FP4" s="132"/>
      <c r="FZ4" s="132"/>
      <c r="GJ4" s="132"/>
      <c r="GT4" s="132"/>
      <c r="HD4" s="132"/>
      <c r="HN4" s="132"/>
      <c r="HX4" s="132"/>
      <c r="IH4" s="132"/>
      <c r="IR4" s="132"/>
    </row>
    <row xmlns:x14ac="http://schemas.microsoft.com/office/spreadsheetml/2009/9/ac" r="5" s="4" customFormat="true" x14ac:dyDescent="0.25">
      <c r="A5" s="405" t="str">
        <f ca="true">IF(ISBLANK('Data Summary'!A7),"",'Data Summary'!A7)</f>
        <v>SWZ_2012_UIS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94"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94"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94"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3"/>
      <c r="BA5" s="194" t="s">
        <v>0</v>
      </c>
      <c r="BB5" s="9" t="s">
        <v>242</v>
      </c>
      <c r="BC5" s="9" t="s">
        <v>242</v>
      </c>
      <c r="BD5" s="9" t="s">
        <v>242</v>
      </c>
      <c r="BE5" s="9" t="s">
        <v>242</v>
      </c>
      <c r="BF5" s="9" t="s">
        <v>242</v>
      </c>
      <c r="BG5" s="29" t="s">
        <v>242</v>
      </c>
      <c r="BH5" s="24"/>
      <c r="BI5" s="17"/>
      <c r="BJ5" s="123"/>
      <c r="BK5" s="194"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3"/>
      <c r="BU5" s="194"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3"/>
      <c r="CO5" s="194"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3"/>
      <c r="CY5" s="194"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3"/>
      <c r="DI5" s="194"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32"/>
      <c r="EB5" s="132"/>
      <c r="EL5" s="132"/>
      <c r="EV5" s="132"/>
      <c r="FF5" s="132"/>
      <c r="FP5" s="132"/>
      <c r="FZ5" s="132"/>
      <c r="GJ5" s="132"/>
      <c r="GT5" s="132"/>
      <c r="HD5" s="132"/>
      <c r="HN5" s="132"/>
      <c r="HX5" s="132"/>
      <c r="IH5" s="132"/>
      <c r="IR5" s="132"/>
    </row>
    <row xmlns:x14ac="http://schemas.microsoft.com/office/spreadsheetml/2009/9/ac" r="6" s="4" customFormat="true" x14ac:dyDescent="0.25">
      <c r="A6" s="405" t="str">
        <f ca="true">IF(ISBLANK('Data Summary'!A8),"",'Data Summary'!A8)</f>
        <v>SWZ_2012_EMIS</v>
      </c>
      <c r="B6" s="12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94"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94"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94"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3"/>
      <c r="BA6" s="194" t="s">
        <v>19</v>
      </c>
      <c r="BB6" s="9" t="s">
        <v>242</v>
      </c>
      <c r="BC6" s="9" t="s">
        <v>242</v>
      </c>
      <c r="BD6" s="9" t="s">
        <v>242</v>
      </c>
      <c r="BE6" s="9" t="s">
        <v>242</v>
      </c>
      <c r="BF6" s="9" t="s">
        <v>242</v>
      </c>
      <c r="BG6" s="29" t="s">
        <v>242</v>
      </c>
      <c r="BH6" s="24"/>
      <c r="BI6" s="17"/>
      <c r="BJ6" s="123"/>
      <c r="BK6" s="194"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3"/>
      <c r="BU6" s="194"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3"/>
      <c r="CO6" s="194"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3"/>
      <c r="CY6" s="194"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3"/>
      <c r="DI6" s="194"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32"/>
      <c r="EB6" s="132"/>
      <c r="EL6" s="132"/>
      <c r="EV6" s="132"/>
      <c r="FF6" s="132"/>
      <c r="FP6" s="132"/>
      <c r="FZ6" s="132"/>
      <c r="GJ6" s="132"/>
      <c r="GT6" s="132"/>
      <c r="HD6" s="132"/>
      <c r="HN6" s="132"/>
      <c r="HX6" s="132"/>
      <c r="IH6" s="132"/>
      <c r="IR6" s="132"/>
    </row>
    <row xmlns:x14ac="http://schemas.microsoft.com/office/spreadsheetml/2009/9/ac" r="7" s="4" customFormat="true" x14ac:dyDescent="0.25">
      <c r="A7" s="405" t="str">
        <f ca="true">IF(ISBLANK('Data Summary'!A9),"",'Data Summary'!A9)</f>
        <v>SWZ_2013_SACMEQ</v>
      </c>
      <c r="B7" s="123"/>
      <c r="C7" s="46" t="s">
        <v>51</v>
      </c>
      <c r="D7" s="45"/>
      <c r="E7" s="19"/>
      <c r="F7" s="19"/>
      <c r="G7" s="19"/>
      <c r="H7" s="19"/>
      <c r="I7" s="78"/>
      <c r="J7" s="24"/>
      <c r="K7" s="17"/>
      <c r="L7" s="123"/>
      <c r="M7" s="46" t="s">
        <v>51</v>
      </c>
      <c r="N7" s="19"/>
      <c r="O7" s="19"/>
      <c r="P7" s="19"/>
      <c r="Q7" s="19"/>
      <c r="R7" s="19"/>
      <c r="S7" s="78"/>
      <c r="T7" s="24"/>
      <c r="U7" s="17"/>
      <c r="V7" s="123"/>
      <c r="W7" s="195" t="s">
        <v>51</v>
      </c>
      <c r="X7" s="196"/>
      <c r="Y7" s="196"/>
      <c r="Z7" s="196"/>
      <c r="AA7" s="196"/>
      <c r="AB7" s="196"/>
      <c r="AC7" s="78"/>
      <c r="AD7" s="24"/>
      <c r="AE7" s="17"/>
      <c r="AF7" s="123"/>
      <c r="AG7" s="195" t="s">
        <v>51</v>
      </c>
      <c r="AH7" s="196"/>
      <c r="AI7" s="196"/>
      <c r="AJ7" s="196"/>
      <c r="AK7" s="196"/>
      <c r="AL7" s="196"/>
      <c r="AM7" s="78"/>
      <c r="AN7" s="24"/>
      <c r="AO7" s="17"/>
      <c r="AP7" s="123"/>
      <c r="AQ7" s="195" t="s">
        <v>51</v>
      </c>
      <c r="AR7" s="196"/>
      <c r="AS7" s="196"/>
      <c r="AT7" s="196"/>
      <c r="AU7" s="196"/>
      <c r="AV7" s="196"/>
      <c r="AW7" s="78"/>
      <c r="AX7" s="24"/>
      <c r="AY7" s="17"/>
      <c r="AZ7" s="123"/>
      <c r="BA7" s="195" t="s">
        <v>51</v>
      </c>
      <c r="BB7" s="196"/>
      <c r="BC7" s="196"/>
      <c r="BD7" s="196"/>
      <c r="BE7" s="196"/>
      <c r="BF7" s="196"/>
      <c r="BG7" s="78"/>
      <c r="BH7" s="24"/>
      <c r="BI7" s="17"/>
      <c r="BJ7" s="123"/>
      <c r="BK7" s="195" t="s">
        <v>51</v>
      </c>
      <c r="BL7" s="196"/>
      <c r="BM7" s="196"/>
      <c r="BN7" s="196"/>
      <c r="BO7" s="196"/>
      <c r="BP7" s="196"/>
      <c r="BQ7" s="78"/>
      <c r="BR7" s="24"/>
      <c r="BS7" s="17"/>
      <c r="BT7" s="123"/>
      <c r="BU7" s="195" t="s">
        <v>51</v>
      </c>
      <c r="BV7" s="196"/>
      <c r="BW7" s="196"/>
      <c r="BX7" s="196"/>
      <c r="BY7" s="196"/>
      <c r="BZ7" s="196"/>
      <c r="CA7" s="78"/>
      <c r="CB7" s="24"/>
      <c r="CC7" s="17"/>
      <c r="CD7" s="123"/>
      <c r="CE7" s="46" t="s">
        <v>51</v>
      </c>
      <c r="CF7" s="19"/>
      <c r="CG7" s="19"/>
      <c r="CH7" s="19"/>
      <c r="CI7" s="19"/>
      <c r="CJ7" s="19"/>
      <c r="CK7" s="78"/>
      <c r="CL7" s="24"/>
      <c r="CM7" s="17"/>
      <c r="CN7" s="123"/>
      <c r="CO7" s="195" t="s">
        <v>51</v>
      </c>
      <c r="CP7" s="196"/>
      <c r="CQ7" s="196"/>
      <c r="CR7" s="196"/>
      <c r="CS7" s="196"/>
      <c r="CT7" s="196"/>
      <c r="CU7" s="78"/>
      <c r="CV7" s="24"/>
      <c r="CW7" s="17"/>
      <c r="CX7" s="123"/>
      <c r="CY7" s="195" t="s">
        <v>51</v>
      </c>
      <c r="CZ7" s="196"/>
      <c r="DA7" s="196"/>
      <c r="DB7" s="196"/>
      <c r="DC7" s="196"/>
      <c r="DD7" s="196"/>
      <c r="DE7" s="78"/>
      <c r="DF7" s="24"/>
      <c r="DG7" s="17"/>
      <c r="DH7" s="123"/>
      <c r="DI7" s="195" t="s">
        <v>51</v>
      </c>
      <c r="DJ7" s="196"/>
      <c r="DK7" s="196"/>
      <c r="DL7" s="196"/>
      <c r="DM7" s="196"/>
      <c r="DN7" s="196"/>
      <c r="DO7" s="78"/>
      <c r="DP7" s="24"/>
      <c r="DQ7" s="17"/>
      <c r="DR7" s="132"/>
      <c r="EB7" s="132"/>
      <c r="EL7" s="132"/>
      <c r="EV7" s="132"/>
      <c r="FF7" s="132"/>
      <c r="FP7" s="132"/>
      <c r="FZ7" s="132"/>
      <c r="GJ7" s="132"/>
      <c r="GT7" s="132"/>
      <c r="HD7" s="132"/>
      <c r="HN7" s="132"/>
      <c r="HX7" s="132"/>
      <c r="IH7" s="132"/>
      <c r="IR7" s="132"/>
    </row>
    <row xmlns:x14ac="http://schemas.microsoft.com/office/spreadsheetml/2009/9/ac" r="8" s="4" customFormat="true" x14ac:dyDescent="0.25">
      <c r="A8" s="405" t="str">
        <f ca="true">IF(ISBLANK('Data Summary'!A10),"",'Data Summary'!A10)</f>
        <v>SWZ_2013_EMIS</v>
      </c>
      <c r="B8" s="123" t="s">
        <v>56</v>
      </c>
      <c r="C8" s="46" t="s">
        <v>56</v>
      </c>
      <c r="D8" s="45">
        <f>(H8/100*Population!F18+I8/100*Population!G18)/(Population!F18+Population!G18)*100</f>
        <v>74.317032559623826</v>
      </c>
      <c r="E8" s="19"/>
      <c r="F8" s="19"/>
      <c r="G8" s="19"/>
      <c r="H8" s="19">
        <v>72.400000000000006</v>
      </c>
      <c r="I8" s="78">
        <v>77.2</v>
      </c>
      <c r="J8" s="24"/>
      <c r="K8" s="17"/>
      <c r="L8" s="123" t="s">
        <v>56</v>
      </c>
      <c r="M8" s="46" t="s">
        <v>56</v>
      </c>
      <c r="N8" s="45">
        <f>(R8/100*Population!F19+S8/100*Population!G19)/(Population!F19+Population!G19)*100</f>
        <v>94.229944470051137</v>
      </c>
      <c r="O8" s="19"/>
      <c r="P8" s="19"/>
      <c r="Q8" s="19"/>
      <c r="R8" s="19">
        <v>96.1</v>
      </c>
      <c r="S8" s="78">
        <v>91.4</v>
      </c>
      <c r="T8" s="24"/>
      <c r="U8" s="17"/>
      <c r="V8" s="123"/>
      <c r="W8" s="195" t="s">
        <v>56</v>
      </c>
      <c r="X8" s="45"/>
      <c r="Y8" s="196"/>
      <c r="Z8" s="196"/>
      <c r="AA8" s="196"/>
      <c r="AB8" s="196"/>
      <c r="AC8" s="78"/>
      <c r="AD8" s="24"/>
      <c r="AE8" s="17"/>
      <c r="AF8" s="123"/>
      <c r="AG8" s="195" t="s">
        <v>56</v>
      </c>
      <c r="AH8" s="45"/>
      <c r="AI8" s="196"/>
      <c r="AJ8" s="196"/>
      <c r="AK8" s="196"/>
      <c r="AL8" s="196"/>
      <c r="AM8" s="78"/>
      <c r="AN8" s="24"/>
      <c r="AO8" s="17"/>
      <c r="AP8" s="123"/>
      <c r="AQ8" s="195" t="s">
        <v>56</v>
      </c>
      <c r="AR8" s="45"/>
      <c r="AS8" s="196"/>
      <c r="AT8" s="196"/>
      <c r="AU8" s="196"/>
      <c r="AV8" s="196"/>
      <c r="AW8" s="78"/>
      <c r="AX8" s="24"/>
      <c r="AY8" s="17"/>
      <c r="AZ8" s="123"/>
      <c r="BA8" s="195" t="s">
        <v>56</v>
      </c>
      <c r="BB8" s="45"/>
      <c r="BC8" s="196"/>
      <c r="BD8" s="196"/>
      <c r="BE8" s="196"/>
      <c r="BF8" s="196"/>
      <c r="BG8" s="78"/>
      <c r="BH8" s="24"/>
      <c r="BI8" s="17"/>
      <c r="BJ8" s="123"/>
      <c r="BK8" s="195" t="s">
        <v>56</v>
      </c>
      <c r="BL8" s="45"/>
      <c r="BM8" s="196"/>
      <c r="BN8" s="196"/>
      <c r="BO8" s="196"/>
      <c r="BP8" s="196"/>
      <c r="BQ8" s="78"/>
      <c r="BR8" s="24"/>
      <c r="BS8" s="17"/>
      <c r="BT8" s="123"/>
      <c r="BU8" s="195" t="s">
        <v>56</v>
      </c>
      <c r="BV8" s="45"/>
      <c r="BW8" s="196"/>
      <c r="BX8" s="196"/>
      <c r="BY8" s="196"/>
      <c r="BZ8" s="196"/>
      <c r="CA8" s="78"/>
      <c r="CB8" s="24"/>
      <c r="CC8" s="17"/>
      <c r="CD8" s="123"/>
      <c r="CE8" s="46" t="s">
        <v>56</v>
      </c>
      <c r="CF8" s="45"/>
      <c r="CG8" s="19"/>
      <c r="CH8" s="19"/>
      <c r="CI8" s="19"/>
      <c r="CJ8" s="19"/>
      <c r="CK8" s="78"/>
      <c r="CL8" s="24"/>
      <c r="CM8" s="17"/>
      <c r="CN8" s="123"/>
      <c r="CO8" s="195" t="s">
        <v>56</v>
      </c>
      <c r="CP8" s="45"/>
      <c r="CQ8" s="196"/>
      <c r="CR8" s="196"/>
      <c r="CS8" s="196"/>
      <c r="CT8" s="196"/>
      <c r="CU8" s="78"/>
      <c r="CV8" s="24"/>
      <c r="CW8" s="17"/>
      <c r="CX8" s="123"/>
      <c r="CY8" s="195" t="s">
        <v>56</v>
      </c>
      <c r="CZ8" s="45"/>
      <c r="DA8" s="196"/>
      <c r="DB8" s="196"/>
      <c r="DC8" s="196"/>
      <c r="DD8" s="196"/>
      <c r="DE8" s="78"/>
      <c r="DF8" s="24"/>
      <c r="DG8" s="17"/>
      <c r="DH8" s="123"/>
      <c r="DI8" s="195" t="s">
        <v>56</v>
      </c>
      <c r="DJ8" s="45"/>
      <c r="DK8" s="196"/>
      <c r="DL8" s="196"/>
      <c r="DM8" s="196"/>
      <c r="DN8" s="196"/>
      <c r="DO8" s="78"/>
      <c r="DP8" s="24"/>
      <c r="DQ8" s="17"/>
      <c r="DR8" s="132"/>
      <c r="EB8" s="132"/>
      <c r="EL8" s="132"/>
      <c r="EV8" s="132"/>
      <c r="FF8" s="132"/>
      <c r="FP8" s="132"/>
      <c r="FZ8" s="132"/>
      <c r="GJ8" s="132"/>
      <c r="GT8" s="132"/>
      <c r="HD8" s="132"/>
      <c r="HN8" s="132"/>
      <c r="HX8" s="132"/>
      <c r="IH8" s="132"/>
      <c r="IR8" s="132"/>
    </row>
    <row xmlns:x14ac="http://schemas.microsoft.com/office/spreadsheetml/2009/9/ac" r="9" s="4" customFormat="true" x14ac:dyDescent="0.25">
      <c r="A9" s="405" t="str">
        <f ca="true">IF(ISBLANK('Data Summary'!A11),"",'Data Summary'!A11)</f>
        <v>SWZ_2014_EMIS</v>
      </c>
      <c r="B9" s="123"/>
      <c r="C9" s="46" t="s">
        <v>95</v>
      </c>
      <c r="D9" s="19"/>
      <c r="E9" s="19"/>
      <c r="F9" s="19"/>
      <c r="G9" s="19"/>
      <c r="H9" s="19"/>
      <c r="I9" s="78"/>
      <c r="J9" s="24"/>
      <c r="K9" s="17"/>
      <c r="L9" s="123"/>
      <c r="M9" s="46" t="s">
        <v>95</v>
      </c>
      <c r="N9" s="19"/>
      <c r="O9" s="19"/>
      <c r="P9" s="19"/>
      <c r="Q9" s="19"/>
      <c r="R9" s="19"/>
      <c r="S9" s="78"/>
      <c r="T9" s="24"/>
      <c r="U9" s="17"/>
      <c r="V9" s="123"/>
      <c r="W9" s="195" t="s">
        <v>95</v>
      </c>
      <c r="X9" s="196"/>
      <c r="Y9" s="196"/>
      <c r="Z9" s="196"/>
      <c r="AA9" s="196"/>
      <c r="AB9" s="196"/>
      <c r="AC9" s="78"/>
      <c r="AD9" s="24"/>
      <c r="AE9" s="17"/>
      <c r="AF9" s="123"/>
      <c r="AG9" s="195" t="s">
        <v>95</v>
      </c>
      <c r="AH9" s="196"/>
      <c r="AI9" s="196"/>
      <c r="AJ9" s="196"/>
      <c r="AK9" s="196"/>
      <c r="AL9" s="196"/>
      <c r="AM9" s="78"/>
      <c r="AN9" s="24"/>
      <c r="AO9" s="17"/>
      <c r="AP9" s="123"/>
      <c r="AQ9" s="195" t="s">
        <v>95</v>
      </c>
      <c r="AR9" s="196"/>
      <c r="AS9" s="196"/>
      <c r="AT9" s="196"/>
      <c r="AU9" s="196"/>
      <c r="AV9" s="196"/>
      <c r="AW9" s="78"/>
      <c r="AX9" s="24"/>
      <c r="AY9" s="17"/>
      <c r="AZ9" s="123"/>
      <c r="BA9" s="195" t="s">
        <v>95</v>
      </c>
      <c r="BB9" s="196"/>
      <c r="BC9" s="196"/>
      <c r="BD9" s="196"/>
      <c r="BE9" s="196"/>
      <c r="BF9" s="196"/>
      <c r="BG9" s="78"/>
      <c r="BH9" s="24"/>
      <c r="BI9" s="17"/>
      <c r="BJ9" s="123"/>
      <c r="BK9" s="195" t="s">
        <v>95</v>
      </c>
      <c r="BL9" s="196"/>
      <c r="BM9" s="196"/>
      <c r="BN9" s="196"/>
      <c r="BO9" s="196"/>
      <c r="BP9" s="196"/>
      <c r="BQ9" s="78"/>
      <c r="BR9" s="24"/>
      <c r="BS9" s="17"/>
      <c r="BT9" s="123"/>
      <c r="BU9" s="195" t="s">
        <v>95</v>
      </c>
      <c r="BV9" s="196"/>
      <c r="BW9" s="196"/>
      <c r="BX9" s="196"/>
      <c r="BY9" s="196"/>
      <c r="BZ9" s="196"/>
      <c r="CA9" s="78"/>
      <c r="CB9" s="24"/>
      <c r="CC9" s="17"/>
      <c r="CD9" s="123"/>
      <c r="CE9" s="46" t="s">
        <v>95</v>
      </c>
      <c r="CF9" s="19"/>
      <c r="CG9" s="19"/>
      <c r="CH9" s="19"/>
      <c r="CI9" s="19"/>
      <c r="CJ9" s="19"/>
      <c r="CK9" s="78"/>
      <c r="CL9" s="24"/>
      <c r="CM9" s="17"/>
      <c r="CN9" s="123"/>
      <c r="CO9" s="195" t="s">
        <v>95</v>
      </c>
      <c r="CP9" s="196"/>
      <c r="CQ9" s="196"/>
      <c r="CR9" s="196"/>
      <c r="CS9" s="196"/>
      <c r="CT9" s="196"/>
      <c r="CU9" s="78"/>
      <c r="CV9" s="24"/>
      <c r="CW9" s="17"/>
      <c r="CX9" s="123"/>
      <c r="CY9" s="195" t="s">
        <v>95</v>
      </c>
      <c r="CZ9" s="196"/>
      <c r="DA9" s="196"/>
      <c r="DB9" s="196"/>
      <c r="DC9" s="196"/>
      <c r="DD9" s="196"/>
      <c r="DE9" s="78"/>
      <c r="DF9" s="24"/>
      <c r="DG9" s="17"/>
      <c r="DH9" s="123"/>
      <c r="DI9" s="195" t="s">
        <v>95</v>
      </c>
      <c r="DJ9" s="196"/>
      <c r="DK9" s="196"/>
      <c r="DL9" s="196"/>
      <c r="DM9" s="196"/>
      <c r="DN9" s="196"/>
      <c r="DO9" s="78"/>
      <c r="DP9" s="24"/>
      <c r="DQ9" s="17"/>
      <c r="DR9" s="132"/>
      <c r="EB9" s="132"/>
      <c r="EL9" s="132"/>
      <c r="EV9" s="132"/>
      <c r="FF9" s="132"/>
      <c r="FP9" s="132"/>
      <c r="FZ9" s="132"/>
      <c r="GJ9" s="132"/>
      <c r="GT9" s="132"/>
      <c r="HD9" s="132"/>
      <c r="HN9" s="132"/>
      <c r="HX9" s="132"/>
      <c r="IH9" s="132"/>
      <c r="IR9" s="132"/>
    </row>
    <row xmlns:x14ac="http://schemas.microsoft.com/office/spreadsheetml/2009/9/ac" r="10" s="4" customFormat="true" x14ac:dyDescent="0.25">
      <c r="A10" s="405" t="str">
        <f ca="true">IF(ISBLANK('Data Summary'!A12),"",'Data Summary'!A12)</f>
        <v>SWZ_2015_EMIS</v>
      </c>
      <c r="B10" s="123"/>
      <c r="C10" s="65" t="s">
        <v>21</v>
      </c>
      <c r="D10" s="79"/>
      <c r="E10" s="19"/>
      <c r="F10" s="19"/>
      <c r="G10" s="19"/>
      <c r="H10" s="7"/>
      <c r="I10" s="26"/>
      <c r="J10" s="24"/>
      <c r="K10" s="17"/>
      <c r="L10" s="123"/>
      <c r="M10" s="65" t="s">
        <v>21</v>
      </c>
      <c r="N10" s="79"/>
      <c r="O10" s="19"/>
      <c r="P10" s="19"/>
      <c r="Q10" s="19"/>
      <c r="R10" s="19"/>
      <c r="S10" s="78"/>
      <c r="T10" s="24"/>
      <c r="U10" s="17"/>
      <c r="V10" s="123"/>
      <c r="W10" s="197" t="s">
        <v>21</v>
      </c>
      <c r="X10" s="198"/>
      <c r="Y10" s="196"/>
      <c r="Z10" s="196"/>
      <c r="AA10" s="196"/>
      <c r="AB10" s="196"/>
      <c r="AC10" s="78"/>
      <c r="AD10" s="24"/>
      <c r="AE10" s="17"/>
      <c r="AF10" s="123"/>
      <c r="AG10" s="197" t="s">
        <v>21</v>
      </c>
      <c r="AH10" s="198"/>
      <c r="AI10" s="196"/>
      <c r="AJ10" s="196"/>
      <c r="AK10" s="196"/>
      <c r="AL10" s="196"/>
      <c r="AM10" s="78"/>
      <c r="AN10" s="24"/>
      <c r="AO10" s="17"/>
      <c r="AP10" s="123"/>
      <c r="AQ10" s="197" t="s">
        <v>21</v>
      </c>
      <c r="AR10" s="198"/>
      <c r="AS10" s="196"/>
      <c r="AT10" s="196"/>
      <c r="AU10" s="196"/>
      <c r="AV10" s="196"/>
      <c r="AW10" s="78"/>
      <c r="AX10" s="24"/>
      <c r="AY10" s="17"/>
      <c r="AZ10" s="123"/>
      <c r="BA10" s="197" t="s">
        <v>21</v>
      </c>
      <c r="BB10" s="198"/>
      <c r="BC10" s="196"/>
      <c r="BD10" s="196"/>
      <c r="BE10" s="196"/>
      <c r="BF10" s="196"/>
      <c r="BG10" s="78"/>
      <c r="BH10" s="24"/>
      <c r="BI10" s="17"/>
      <c r="BJ10" s="123"/>
      <c r="BK10" s="197" t="s">
        <v>21</v>
      </c>
      <c r="BL10" s="198"/>
      <c r="BM10" s="196"/>
      <c r="BN10" s="196"/>
      <c r="BO10" s="196"/>
      <c r="BP10" s="196"/>
      <c r="BQ10" s="78"/>
      <c r="BR10" s="24"/>
      <c r="BS10" s="17"/>
      <c r="BT10" s="123"/>
      <c r="BU10" s="197" t="s">
        <v>21</v>
      </c>
      <c r="BV10" s="198"/>
      <c r="BW10" s="196"/>
      <c r="BX10" s="196"/>
      <c r="BY10" s="196"/>
      <c r="BZ10" s="196"/>
      <c r="CA10" s="78"/>
      <c r="CB10" s="24"/>
      <c r="CC10" s="17"/>
      <c r="CD10" s="123"/>
      <c r="CE10" s="65" t="s">
        <v>21</v>
      </c>
      <c r="CF10" s="79"/>
      <c r="CG10" s="19"/>
      <c r="CH10" s="19"/>
      <c r="CI10" s="19"/>
      <c r="CJ10" s="19"/>
      <c r="CK10" s="78"/>
      <c r="CL10" s="24"/>
      <c r="CM10" s="17"/>
      <c r="CN10" s="123"/>
      <c r="CO10" s="197" t="s">
        <v>21</v>
      </c>
      <c r="CP10" s="198"/>
      <c r="CQ10" s="196"/>
      <c r="CR10" s="196"/>
      <c r="CS10" s="196"/>
      <c r="CT10" s="196"/>
      <c r="CU10" s="78"/>
      <c r="CV10" s="24"/>
      <c r="CW10" s="17"/>
      <c r="CX10" s="123"/>
      <c r="CY10" s="197" t="s">
        <v>21</v>
      </c>
      <c r="CZ10" s="198"/>
      <c r="DA10" s="196"/>
      <c r="DB10" s="196"/>
      <c r="DC10" s="196"/>
      <c r="DD10" s="196"/>
      <c r="DE10" s="78"/>
      <c r="DF10" s="24"/>
      <c r="DG10" s="17"/>
      <c r="DH10" s="123"/>
      <c r="DI10" s="197" t="s">
        <v>21</v>
      </c>
      <c r="DJ10" s="198"/>
      <c r="DK10" s="196"/>
      <c r="DL10" s="196"/>
      <c r="DM10" s="196"/>
      <c r="DN10" s="196"/>
      <c r="DO10" s="78"/>
      <c r="DP10" s="24"/>
      <c r="DQ10" s="17"/>
      <c r="DR10" s="132"/>
      <c r="EB10" s="132"/>
      <c r="EL10" s="132"/>
      <c r="EV10" s="132"/>
      <c r="FF10" s="132"/>
      <c r="FP10" s="132"/>
      <c r="FZ10" s="132"/>
      <c r="GJ10" s="132"/>
      <c r="GT10" s="132"/>
      <c r="HD10" s="132"/>
      <c r="HN10" s="132"/>
      <c r="HX10" s="132"/>
      <c r="IH10" s="132"/>
      <c r="IR10" s="132"/>
    </row>
    <row xmlns:x14ac="http://schemas.microsoft.com/office/spreadsheetml/2009/9/ac" r="11" s="4" customFormat="true" x14ac:dyDescent="0.25">
      <c r="A11" s="405" t="str">
        <f ca="true">IF(ISBLANK('Data Summary'!A13),"",'Data Summary'!A13)</f>
        <v>SWZ_2016_EMIS</v>
      </c>
      <c r="B11" s="123"/>
      <c r="C11" s="65" t="s">
        <v>29</v>
      </c>
      <c r="D11" s="19"/>
      <c r="E11" s="7"/>
      <c r="F11" s="7"/>
      <c r="G11" s="7"/>
      <c r="H11" s="7"/>
      <c r="I11" s="26"/>
      <c r="J11" s="24"/>
      <c r="K11" s="17"/>
      <c r="L11" s="123"/>
      <c r="M11" s="65" t="s">
        <v>29</v>
      </c>
      <c r="N11" s="19"/>
      <c r="O11" s="7"/>
      <c r="P11" s="7"/>
      <c r="Q11" s="7"/>
      <c r="R11" s="7"/>
      <c r="S11" s="26"/>
      <c r="T11" s="24"/>
      <c r="U11" s="17"/>
      <c r="V11" s="123"/>
      <c r="W11" s="197" t="s">
        <v>29</v>
      </c>
      <c r="X11" s="196"/>
      <c r="Y11" s="199"/>
      <c r="Z11" s="199"/>
      <c r="AA11" s="199"/>
      <c r="AB11" s="199"/>
      <c r="AC11" s="26"/>
      <c r="AD11" s="24"/>
      <c r="AE11" s="17"/>
      <c r="AF11" s="123"/>
      <c r="AG11" s="197" t="s">
        <v>29</v>
      </c>
      <c r="AH11" s="196"/>
      <c r="AI11" s="199"/>
      <c r="AJ11" s="199"/>
      <c r="AK11" s="199"/>
      <c r="AL11" s="199"/>
      <c r="AM11" s="26"/>
      <c r="AN11" s="24"/>
      <c r="AO11" s="17"/>
      <c r="AP11" s="123"/>
      <c r="AQ11" s="197" t="s">
        <v>29</v>
      </c>
      <c r="AR11" s="196"/>
      <c r="AS11" s="199"/>
      <c r="AT11" s="199"/>
      <c r="AU11" s="199"/>
      <c r="AV11" s="199"/>
      <c r="AW11" s="26"/>
      <c r="AX11" s="24"/>
      <c r="AY11" s="17"/>
      <c r="AZ11" s="123"/>
      <c r="BA11" s="197" t="s">
        <v>29</v>
      </c>
      <c r="BB11" s="196"/>
      <c r="BC11" s="199"/>
      <c r="BD11" s="199"/>
      <c r="BE11" s="199"/>
      <c r="BF11" s="199"/>
      <c r="BG11" s="26"/>
      <c r="BH11" s="24"/>
      <c r="BI11" s="17"/>
      <c r="BJ11" s="123"/>
      <c r="BK11" s="197" t="s">
        <v>29</v>
      </c>
      <c r="BL11" s="196"/>
      <c r="BM11" s="199"/>
      <c r="BN11" s="199"/>
      <c r="BO11" s="199"/>
      <c r="BP11" s="199"/>
      <c r="BQ11" s="26"/>
      <c r="BR11" s="24"/>
      <c r="BS11" s="17"/>
      <c r="BT11" s="123"/>
      <c r="BU11" s="197" t="s">
        <v>29</v>
      </c>
      <c r="BV11" s="196"/>
      <c r="BW11" s="199"/>
      <c r="BX11" s="199"/>
      <c r="BY11" s="199"/>
      <c r="BZ11" s="199"/>
      <c r="CA11" s="26"/>
      <c r="CB11" s="24"/>
      <c r="CC11" s="17"/>
      <c r="CD11" s="123"/>
      <c r="CE11" s="65" t="s">
        <v>29</v>
      </c>
      <c r="CF11" s="19"/>
      <c r="CG11" s="7"/>
      <c r="CH11" s="7"/>
      <c r="CI11" s="7"/>
      <c r="CJ11" s="7"/>
      <c r="CK11" s="26"/>
      <c r="CL11" s="24"/>
      <c r="CM11" s="17"/>
      <c r="CN11" s="123"/>
      <c r="CO11" s="197" t="s">
        <v>29</v>
      </c>
      <c r="CP11" s="196"/>
      <c r="CQ11" s="199"/>
      <c r="CR11" s="199"/>
      <c r="CS11" s="199"/>
      <c r="CT11" s="199"/>
      <c r="CU11" s="26"/>
      <c r="CV11" s="24"/>
      <c r="CW11" s="17"/>
      <c r="CX11" s="123"/>
      <c r="CY11" s="197" t="s">
        <v>29</v>
      </c>
      <c r="CZ11" s="196"/>
      <c r="DA11" s="199"/>
      <c r="DB11" s="199"/>
      <c r="DC11" s="199"/>
      <c r="DD11" s="199"/>
      <c r="DE11" s="26"/>
      <c r="DF11" s="24"/>
      <c r="DG11" s="17"/>
      <c r="DH11" s="123"/>
      <c r="DI11" s="197" t="s">
        <v>29</v>
      </c>
      <c r="DJ11" s="196"/>
      <c r="DK11" s="199"/>
      <c r="DL11" s="199"/>
      <c r="DM11" s="199"/>
      <c r="DN11" s="199"/>
      <c r="DO11" s="26"/>
      <c r="DP11" s="24"/>
      <c r="DQ11" s="17"/>
      <c r="DR11" s="132"/>
      <c r="EB11" s="132"/>
      <c r="EL11" s="132"/>
      <c r="EV11" s="132"/>
      <c r="FF11" s="132"/>
      <c r="FP11" s="132"/>
      <c r="FZ11" s="132"/>
      <c r="GJ11" s="132"/>
      <c r="GT11" s="132"/>
      <c r="HD11" s="132"/>
      <c r="HN11" s="132"/>
      <c r="HX11" s="132"/>
      <c r="IH11" s="132"/>
      <c r="IR11" s="132"/>
    </row>
    <row xmlns:x14ac="http://schemas.microsoft.com/office/spreadsheetml/2009/9/ac" r="12" s="1" customFormat="true" ht="15.75" customHeight="true" x14ac:dyDescent="0.2">
      <c r="A12" s="405" t="str">
        <f ca="true">IF(ISBLANK('Data Summary'!A14),"",'Data Summary'!A14)</f>
        <v>SWZ_2016_UIS</v>
      </c>
      <c r="B12" s="123"/>
      <c r="C12" s="65" t="s">
        <v>155</v>
      </c>
      <c r="D12" s="19"/>
      <c r="E12" s="19"/>
      <c r="F12" s="19"/>
      <c r="G12" s="19"/>
      <c r="H12" s="19"/>
      <c r="I12" s="78"/>
      <c r="J12" s="24"/>
      <c r="K12" s="17"/>
      <c r="L12" s="123"/>
      <c r="M12" s="65" t="s">
        <v>155</v>
      </c>
      <c r="N12" s="19"/>
      <c r="O12" s="19"/>
      <c r="P12" s="19"/>
      <c r="Q12" s="19"/>
      <c r="R12" s="19"/>
      <c r="S12" s="78"/>
      <c r="T12" s="24"/>
      <c r="U12" s="17"/>
      <c r="V12" s="123"/>
      <c r="W12" s="197" t="s">
        <v>155</v>
      </c>
      <c r="X12" s="196"/>
      <c r="Y12" s="196"/>
      <c r="Z12" s="196"/>
      <c r="AA12" s="196"/>
      <c r="AB12" s="196"/>
      <c r="AC12" s="78"/>
      <c r="AD12" s="24"/>
      <c r="AE12" s="17"/>
      <c r="AF12" s="123"/>
      <c r="AG12" s="197" t="s">
        <v>155</v>
      </c>
      <c r="AH12" s="196"/>
      <c r="AI12" s="196"/>
      <c r="AJ12" s="196"/>
      <c r="AK12" s="196"/>
      <c r="AL12" s="196"/>
      <c r="AM12" s="78"/>
      <c r="AN12" s="24"/>
      <c r="AO12" s="17"/>
      <c r="AP12" s="123"/>
      <c r="AQ12" s="197" t="s">
        <v>155</v>
      </c>
      <c r="AR12" s="196"/>
      <c r="AS12" s="196"/>
      <c r="AT12" s="196"/>
      <c r="AU12" s="196"/>
      <c r="AV12" s="196"/>
      <c r="AW12" s="78"/>
      <c r="AX12" s="24"/>
      <c r="AY12" s="17"/>
      <c r="AZ12" s="123" t="s">
        <v>248</v>
      </c>
      <c r="BA12" s="197" t="s">
        <v>155</v>
      </c>
      <c r="BB12" s="196"/>
      <c r="BC12" s="196"/>
      <c r="BD12" s="196"/>
      <c r="BE12" s="196"/>
      <c r="BF12" s="196"/>
      <c r="BG12" s="78"/>
      <c r="BH12" s="24"/>
      <c r="BI12" s="17"/>
      <c r="BJ12" s="123"/>
      <c r="BK12" s="197" t="s">
        <v>155</v>
      </c>
      <c r="BL12" s="196"/>
      <c r="BM12" s="196"/>
      <c r="BN12" s="196"/>
      <c r="BO12" s="196"/>
      <c r="BP12" s="196"/>
      <c r="BQ12" s="78"/>
      <c r="BR12" s="24"/>
      <c r="BS12" s="17"/>
      <c r="BT12" s="123"/>
      <c r="BU12" s="197" t="s">
        <v>155</v>
      </c>
      <c r="BV12" s="196"/>
      <c r="BW12" s="196"/>
      <c r="BX12" s="196"/>
      <c r="BY12" s="196"/>
      <c r="BZ12" s="196"/>
      <c r="CA12" s="78"/>
      <c r="CB12" s="24"/>
      <c r="CC12" s="17"/>
      <c r="CD12" s="123"/>
      <c r="CE12" s="65" t="s">
        <v>155</v>
      </c>
      <c r="CF12" s="19"/>
      <c r="CG12" s="19"/>
      <c r="CH12" s="19"/>
      <c r="CI12" s="19"/>
      <c r="CJ12" s="19"/>
      <c r="CK12" s="78"/>
      <c r="CL12" s="24"/>
      <c r="CM12" s="17"/>
      <c r="CN12" s="123"/>
      <c r="CO12" s="197" t="s">
        <v>155</v>
      </c>
      <c r="CP12" s="196"/>
      <c r="CQ12" s="196"/>
      <c r="CR12" s="196"/>
      <c r="CS12" s="196"/>
      <c r="CT12" s="196"/>
      <c r="CU12" s="78"/>
      <c r="CV12" s="24"/>
      <c r="CW12" s="17"/>
      <c r="CX12" s="123"/>
      <c r="CY12" s="197" t="s">
        <v>155</v>
      </c>
      <c r="CZ12" s="196"/>
      <c r="DA12" s="196"/>
      <c r="DB12" s="196"/>
      <c r="DC12" s="196"/>
      <c r="DD12" s="196"/>
      <c r="DE12" s="78"/>
      <c r="DF12" s="24"/>
      <c r="DG12" s="17"/>
      <c r="DH12" s="123"/>
      <c r="DI12" s="197" t="s">
        <v>155</v>
      </c>
      <c r="DJ12" s="196"/>
      <c r="DK12" s="196"/>
      <c r="DL12" s="196"/>
      <c r="DM12" s="196"/>
      <c r="DN12" s="196"/>
      <c r="DO12" s="78"/>
      <c r="DP12" s="24"/>
      <c r="DQ12" s="17"/>
      <c r="DR12" s="133"/>
      <c r="EB12" s="133"/>
      <c r="EL12" s="133"/>
      <c r="EV12" s="133"/>
      <c r="FF12" s="133"/>
      <c r="FP12" s="133"/>
      <c r="FZ12" s="133"/>
      <c r="GJ12" s="133"/>
      <c r="GT12" s="133"/>
      <c r="HD12" s="133"/>
      <c r="HN12" s="133"/>
      <c r="HX12" s="133"/>
      <c r="IH12" s="133"/>
      <c r="IR12" s="133"/>
    </row>
    <row xmlns:x14ac="http://schemas.microsoft.com/office/spreadsheetml/2009/9/ac" r="13" s="290" customFormat="true" ht="18" customHeight="true" x14ac:dyDescent="0.25">
      <c r="A13" s="405" t="str">
        <f ca="true">IF(ISBLANK('Data Summary'!A15),"",'Data Summary'!A15)</f>
        <v>SWZ_2017_EMIS</v>
      </c>
      <c r="B13" s="278" t="s">
        <v>55</v>
      </c>
      <c r="C13" s="284" t="s">
        <v>27</v>
      </c>
      <c r="D13" s="285"/>
      <c r="E13" s="285"/>
      <c r="F13" s="285"/>
      <c r="G13" s="286"/>
      <c r="H13" s="286"/>
      <c r="I13" s="287"/>
      <c r="J13" s="267"/>
      <c r="K13" s="283"/>
      <c r="L13" s="278" t="s">
        <v>55</v>
      </c>
      <c r="M13" s="284" t="s">
        <v>27</v>
      </c>
      <c r="N13" s="285"/>
      <c r="O13" s="285"/>
      <c r="P13" s="285"/>
      <c r="Q13" s="286"/>
      <c r="R13" s="286"/>
      <c r="S13" s="287"/>
      <c r="T13" s="267"/>
      <c r="U13" s="283"/>
      <c r="V13" s="278" t="s">
        <v>55</v>
      </c>
      <c r="W13" s="284" t="s">
        <v>27</v>
      </c>
      <c r="X13" s="288"/>
      <c r="Y13" s="288"/>
      <c r="Z13" s="288"/>
      <c r="AA13" s="286"/>
      <c r="AB13" s="286"/>
      <c r="AC13" s="287"/>
      <c r="AD13" s="267"/>
      <c r="AE13" s="283"/>
      <c r="AF13" s="278" t="s">
        <v>55</v>
      </c>
      <c r="AG13" s="284" t="s">
        <v>27</v>
      </c>
      <c r="AH13" s="288"/>
      <c r="AI13" s="288"/>
      <c r="AJ13" s="288"/>
      <c r="AK13" s="286"/>
      <c r="AL13" s="286"/>
      <c r="AM13" s="287"/>
      <c r="AN13" s="267"/>
      <c r="AO13" s="283"/>
      <c r="AP13" s="278" t="s">
        <v>55</v>
      </c>
      <c r="AQ13" s="284" t="s">
        <v>27</v>
      </c>
      <c r="AR13" s="288"/>
      <c r="AS13" s="288"/>
      <c r="AT13" s="288"/>
      <c r="AU13" s="286"/>
      <c r="AV13" s="286"/>
      <c r="AW13" s="287"/>
      <c r="AX13" s="267"/>
      <c r="AY13" s="283"/>
      <c r="AZ13" s="278" t="s">
        <v>55</v>
      </c>
      <c r="BA13" s="284" t="s">
        <v>27</v>
      </c>
      <c r="BB13" s="288"/>
      <c r="BC13" s="288"/>
      <c r="BD13" s="288"/>
      <c r="BE13" s="286"/>
      <c r="BF13" s="286"/>
      <c r="BG13" s="287"/>
      <c r="BH13" s="267"/>
      <c r="BI13" s="283"/>
      <c r="BJ13" s="278" t="s">
        <v>55</v>
      </c>
      <c r="BK13" s="284" t="s">
        <v>27</v>
      </c>
      <c r="BL13" s="288"/>
      <c r="BM13" s="288"/>
      <c r="BN13" s="288"/>
      <c r="BO13" s="286"/>
      <c r="BP13" s="286"/>
      <c r="BQ13" s="287"/>
      <c r="BR13" s="267"/>
      <c r="BS13" s="283"/>
      <c r="BT13" s="278" t="s">
        <v>55</v>
      </c>
      <c r="BU13" s="284" t="s">
        <v>27</v>
      </c>
      <c r="BV13" s="288"/>
      <c r="BW13" s="288"/>
      <c r="BX13" s="288"/>
      <c r="BY13" s="286"/>
      <c r="BZ13" s="286"/>
      <c r="CA13" s="287"/>
      <c r="CB13" s="267"/>
      <c r="CC13" s="283"/>
      <c r="CD13" s="278" t="s">
        <v>55</v>
      </c>
      <c r="CE13" s="284" t="s">
        <v>27</v>
      </c>
      <c r="CF13" s="285"/>
      <c r="CG13" s="285"/>
      <c r="CH13" s="285"/>
      <c r="CI13" s="286"/>
      <c r="CJ13" s="286"/>
      <c r="CK13" s="287"/>
      <c r="CL13" s="267"/>
      <c r="CM13" s="283"/>
      <c r="CN13" s="278" t="s">
        <v>55</v>
      </c>
      <c r="CO13" s="284" t="s">
        <v>27</v>
      </c>
      <c r="CP13" s="288"/>
      <c r="CQ13" s="288"/>
      <c r="CR13" s="288"/>
      <c r="CS13" s="286"/>
      <c r="CT13" s="286"/>
      <c r="CU13" s="287"/>
      <c r="CV13" s="267"/>
      <c r="CW13" s="283"/>
      <c r="CX13" s="278" t="s">
        <v>55</v>
      </c>
      <c r="CY13" s="284" t="s">
        <v>27</v>
      </c>
      <c r="CZ13" s="288"/>
      <c r="DA13" s="288"/>
      <c r="DB13" s="288"/>
      <c r="DC13" s="286"/>
      <c r="DD13" s="286"/>
      <c r="DE13" s="287"/>
      <c r="DF13" s="267"/>
      <c r="DG13" s="283"/>
      <c r="DH13" s="278" t="s">
        <v>55</v>
      </c>
      <c r="DI13" s="284" t="s">
        <v>27</v>
      </c>
      <c r="DJ13" s="288"/>
      <c r="DK13" s="288"/>
      <c r="DL13" s="288"/>
      <c r="DM13" s="286"/>
      <c r="DN13" s="286"/>
      <c r="DO13" s="287"/>
      <c r="DP13" s="267"/>
      <c r="DQ13" s="283"/>
      <c r="DR13" s="289"/>
      <c r="EB13" s="289"/>
      <c r="EL13" s="289"/>
      <c r="EV13" s="289"/>
      <c r="FF13" s="289"/>
      <c r="FP13" s="289"/>
      <c r="FZ13" s="289"/>
      <c r="GJ13" s="289"/>
      <c r="GT13" s="289"/>
      <c r="HD13" s="289"/>
      <c r="HN13" s="289"/>
      <c r="HX13" s="289"/>
      <c r="IH13" s="289"/>
      <c r="IR13" s="289"/>
    </row>
    <row xmlns:x14ac="http://schemas.microsoft.com/office/spreadsheetml/2009/9/ac" r="14" x14ac:dyDescent="0.25">
      <c r="A14" s="405" t="str">
        <f ca="true">IF(ISBLANK('Data Summary'!A16),"",'Data Summary'!A16)</f>
        <v>SWZ_2017_UIS</v>
      </c>
      <c r="B14" s="124" t="s">
        <v>30</v>
      </c>
      <c r="C14" s="20">
        <v>0</v>
      </c>
      <c r="D14" s="45">
        <f>(H14/100*Population!F18+I14/100*Population!G18)/(Population!F18+Population!G18)*100</f>
        <v>19.160370930047023</v>
      </c>
      <c r="E14" s="45"/>
      <c r="F14" s="45"/>
      <c r="G14" s="7"/>
      <c r="H14" s="7">
        <v>19.399999999999999</v>
      </c>
      <c r="I14" s="26">
        <v>18.8</v>
      </c>
      <c r="J14" s="11"/>
      <c r="K14" s="16"/>
      <c r="L14" s="124" t="s">
        <v>30</v>
      </c>
      <c r="M14" s="20">
        <v>0</v>
      </c>
      <c r="N14" s="45">
        <f>(R14/100*Population!F19+S14/100*Population!G19)/(Population!F19+Population!G19)*100</f>
        <v>5.1292091920721647</v>
      </c>
      <c r="O14" s="45"/>
      <c r="P14" s="45"/>
      <c r="Q14" s="7"/>
      <c r="R14" s="7">
        <f>100-96.9</f>
        <v>3.0999999999999943</v>
      </c>
      <c r="S14" s="26">
        <f>100-91.8</f>
        <v>8.2000000000000028</v>
      </c>
      <c r="T14" s="11"/>
      <c r="U14" s="16"/>
      <c r="V14" s="124" t="s">
        <v>30</v>
      </c>
      <c r="W14" s="20">
        <v>0</v>
      </c>
      <c r="X14" s="45"/>
      <c r="Y14" s="45"/>
      <c r="Z14" s="45"/>
      <c r="AA14" s="199"/>
      <c r="AB14" s="199"/>
      <c r="AC14" s="26"/>
      <c r="AD14" s="11"/>
      <c r="AE14" s="16"/>
      <c r="AF14" s="124" t="s">
        <v>30</v>
      </c>
      <c r="AG14" s="20">
        <v>0</v>
      </c>
      <c r="AH14" s="45"/>
      <c r="AI14" s="45"/>
      <c r="AJ14" s="45"/>
      <c r="AK14" s="199"/>
      <c r="AL14" s="199"/>
      <c r="AM14" s="26"/>
      <c r="AN14" s="11"/>
      <c r="AO14" s="16"/>
      <c r="AP14" s="124" t="s">
        <v>30</v>
      </c>
      <c r="AQ14" s="20">
        <v>0</v>
      </c>
      <c r="AR14" s="45"/>
      <c r="AS14" s="45"/>
      <c r="AT14" s="45"/>
      <c r="AU14" s="199"/>
      <c r="AV14" s="199"/>
      <c r="AW14" s="26"/>
      <c r="AX14" s="11"/>
      <c r="AY14" s="16"/>
      <c r="AZ14" s="124" t="s">
        <v>30</v>
      </c>
      <c r="BA14" s="20">
        <v>0</v>
      </c>
      <c r="BB14" s="45"/>
      <c r="BC14" s="45"/>
      <c r="BD14" s="45"/>
      <c r="BE14" s="199"/>
      <c r="BF14" s="199"/>
      <c r="BG14" s="26"/>
      <c r="BH14" s="11"/>
      <c r="BI14" s="16"/>
      <c r="BJ14" s="124" t="s">
        <v>30</v>
      </c>
      <c r="BK14" s="20">
        <v>0</v>
      </c>
      <c r="BL14" s="45"/>
      <c r="BM14" s="45"/>
      <c r="BN14" s="45"/>
      <c r="BO14" s="199"/>
      <c r="BP14" s="199"/>
      <c r="BQ14" s="26"/>
      <c r="BR14" s="11"/>
      <c r="BS14" s="16"/>
      <c r="BT14" s="124" t="s">
        <v>30</v>
      </c>
      <c r="BU14" s="20">
        <v>0</v>
      </c>
      <c r="BV14" s="45"/>
      <c r="BW14" s="45"/>
      <c r="BX14" s="45"/>
      <c r="BY14" s="199"/>
      <c r="BZ14" s="199"/>
      <c r="CA14" s="26"/>
      <c r="CB14" s="11"/>
      <c r="CC14" s="16"/>
      <c r="CD14" s="124" t="s">
        <v>30</v>
      </c>
      <c r="CE14" s="20">
        <v>0</v>
      </c>
      <c r="CF14" s="45">
        <f>(CJ14*BZ33+CK14*CA33)/SUM(BZ33:CA33)</f>
        <v>0.87228381374722741</v>
      </c>
      <c r="CG14" s="45"/>
      <c r="CH14" s="45"/>
      <c r="CI14" s="7"/>
      <c r="CJ14" s="7">
        <v>0</v>
      </c>
      <c r="CK14" s="26">
        <f>100-97.2</f>
        <v>2.7999999999999972</v>
      </c>
      <c r="CL14" s="11"/>
      <c r="CM14" s="16"/>
      <c r="CN14" s="124" t="s">
        <v>30</v>
      </c>
      <c r="CO14" s="20">
        <v>0</v>
      </c>
      <c r="CP14" s="45"/>
      <c r="CQ14" s="45"/>
      <c r="CR14" s="45"/>
      <c r="CS14" s="199"/>
      <c r="CT14" s="199"/>
      <c r="CU14" s="26"/>
      <c r="CV14" s="11"/>
      <c r="CW14" s="16"/>
      <c r="CX14" s="124" t="s">
        <v>30</v>
      </c>
      <c r="CY14" s="20">
        <v>0</v>
      </c>
      <c r="CZ14" s="45"/>
      <c r="DA14" s="45"/>
      <c r="DB14" s="45"/>
      <c r="DC14" s="199"/>
      <c r="DD14" s="199"/>
      <c r="DE14" s="26"/>
      <c r="DF14" s="11"/>
      <c r="DG14" s="16"/>
      <c r="DH14" s="124" t="s">
        <v>30</v>
      </c>
      <c r="DI14" s="20">
        <v>0</v>
      </c>
      <c r="DJ14" s="45"/>
      <c r="DK14" s="45"/>
      <c r="DL14" s="45"/>
      <c r="DM14" s="199"/>
      <c r="DN14" s="199"/>
      <c r="DO14" s="26"/>
      <c r="DP14" s="11"/>
      <c r="DQ14" s="16"/>
    </row>
    <row xmlns:x14ac="http://schemas.microsoft.com/office/spreadsheetml/2009/9/ac" r="15" s="2" customFormat="true" x14ac:dyDescent="0.25">
      <c r="A15" s="405" t="str">
        <f ca="true">IF(ISBLANK('Data Summary'!A17),"",'Data Summary'!A17)</f>
        <v>SWZ_2018_EMIS</v>
      </c>
      <c r="B15" s="124" t="s">
        <v>91</v>
      </c>
      <c r="C15" s="80">
        <v>0</v>
      </c>
      <c r="D15" s="45"/>
      <c r="E15" s="45"/>
      <c r="F15" s="45"/>
      <c r="G15" s="7"/>
      <c r="H15" s="7"/>
      <c r="I15" s="26"/>
      <c r="J15" s="11"/>
      <c r="K15" s="16"/>
      <c r="L15" s="124" t="s">
        <v>91</v>
      </c>
      <c r="M15" s="80">
        <v>0</v>
      </c>
      <c r="N15" s="45"/>
      <c r="O15" s="45"/>
      <c r="P15" s="45"/>
      <c r="Q15" s="7"/>
      <c r="R15" s="7"/>
      <c r="S15" s="26"/>
      <c r="T15" s="11"/>
      <c r="U15" s="16"/>
      <c r="V15" s="124" t="s">
        <v>91</v>
      </c>
      <c r="W15" s="80">
        <v>0</v>
      </c>
      <c r="X15" s="45"/>
      <c r="Y15" s="45"/>
      <c r="Z15" s="45"/>
      <c r="AA15" s="199"/>
      <c r="AB15" s="199"/>
      <c r="AC15" s="26"/>
      <c r="AD15" s="11"/>
      <c r="AE15" s="16"/>
      <c r="AF15" s="124" t="s">
        <v>91</v>
      </c>
      <c r="AG15" s="80">
        <v>0</v>
      </c>
      <c r="AH15" s="45"/>
      <c r="AI15" s="45"/>
      <c r="AJ15" s="45"/>
      <c r="AK15" s="199"/>
      <c r="AL15" s="199"/>
      <c r="AM15" s="26"/>
      <c r="AN15" s="11"/>
      <c r="AO15" s="16"/>
      <c r="AP15" s="124" t="s">
        <v>91</v>
      </c>
      <c r="AQ15" s="80">
        <v>0</v>
      </c>
      <c r="AR15" s="45"/>
      <c r="AS15" s="45"/>
      <c r="AT15" s="45"/>
      <c r="AU15" s="199"/>
      <c r="AV15" s="199"/>
      <c r="AW15" s="26"/>
      <c r="AX15" s="11"/>
      <c r="AY15" s="16"/>
      <c r="AZ15" s="124" t="s">
        <v>91</v>
      </c>
      <c r="BA15" s="80">
        <v>0</v>
      </c>
      <c r="BB15" s="45"/>
      <c r="BC15" s="45"/>
      <c r="BD15" s="45"/>
      <c r="BE15" s="199"/>
      <c r="BF15" s="199"/>
      <c r="BG15" s="26"/>
      <c r="BH15" s="11"/>
      <c r="BI15" s="16"/>
      <c r="BJ15" s="124" t="s">
        <v>91</v>
      </c>
      <c r="BK15" s="80">
        <v>0</v>
      </c>
      <c r="BL15" s="45"/>
      <c r="BM15" s="45"/>
      <c r="BN15" s="45"/>
      <c r="BO15" s="199"/>
      <c r="BP15" s="199"/>
      <c r="BQ15" s="26"/>
      <c r="BR15" s="11"/>
      <c r="BS15" s="16"/>
      <c r="BT15" s="124" t="s">
        <v>91</v>
      </c>
      <c r="BU15" s="80">
        <v>0</v>
      </c>
      <c r="BV15" s="45"/>
      <c r="BW15" s="45"/>
      <c r="BX15" s="45"/>
      <c r="BY15" s="199"/>
      <c r="BZ15" s="199"/>
      <c r="CA15" s="26"/>
      <c r="CB15" s="11"/>
      <c r="CC15" s="16"/>
      <c r="CD15" s="124" t="s">
        <v>91</v>
      </c>
      <c r="CE15" s="80">
        <v>0</v>
      </c>
      <c r="CF15" s="45"/>
      <c r="CG15" s="45"/>
      <c r="CH15" s="45"/>
      <c r="CI15" s="7"/>
      <c r="CJ15" s="7"/>
      <c r="CK15" s="26"/>
      <c r="CL15" s="11"/>
      <c r="CM15" s="16"/>
      <c r="CN15" s="124" t="s">
        <v>91</v>
      </c>
      <c r="CO15" s="80">
        <v>0</v>
      </c>
      <c r="CP15" s="45"/>
      <c r="CQ15" s="45"/>
      <c r="CR15" s="45"/>
      <c r="CS15" s="199"/>
      <c r="CT15" s="199"/>
      <c r="CU15" s="26"/>
      <c r="CV15" s="11"/>
      <c r="CW15" s="16"/>
      <c r="CX15" s="124" t="s">
        <v>91</v>
      </c>
      <c r="CY15" s="80">
        <v>0</v>
      </c>
      <c r="CZ15" s="45"/>
      <c r="DA15" s="45"/>
      <c r="DB15" s="45"/>
      <c r="DC15" s="199"/>
      <c r="DD15" s="199"/>
      <c r="DE15" s="26"/>
      <c r="DF15" s="11"/>
      <c r="DG15" s="16"/>
      <c r="DH15" s="124" t="s">
        <v>91</v>
      </c>
      <c r="DI15" s="80">
        <v>0</v>
      </c>
      <c r="DJ15" s="45"/>
      <c r="DK15" s="45"/>
      <c r="DL15" s="45"/>
      <c r="DM15" s="199"/>
      <c r="DN15" s="199"/>
      <c r="DO15" s="26"/>
      <c r="DP15" s="11"/>
      <c r="DQ15" s="16"/>
      <c r="DR15" s="135"/>
      <c r="EB15" s="135"/>
      <c r="EL15" s="135"/>
      <c r="EV15" s="135"/>
      <c r="FF15" s="135"/>
      <c r="FP15" s="135"/>
      <c r="FZ15" s="135"/>
      <c r="GJ15" s="135"/>
      <c r="GT15" s="135"/>
      <c r="HD15" s="135"/>
      <c r="HN15" s="135"/>
      <c r="HX15" s="135"/>
      <c r="IH15" s="135"/>
      <c r="IR15" s="135"/>
    </row>
    <row xmlns:x14ac="http://schemas.microsoft.com/office/spreadsheetml/2009/9/ac" r="16" s="2" customFormat="true" x14ac:dyDescent="0.25">
      <c r="A16" s="406" t="str">
        <f ca="true">IF(ISBLANK('Data Summary'!A18),"",'Data Summary'!A18)</f>
        <v/>
      </c>
      <c r="B16" s="125"/>
      <c r="C16" s="21"/>
      <c r="D16" s="79"/>
      <c r="E16" s="45"/>
      <c r="F16" s="7"/>
      <c r="G16" s="7"/>
      <c r="H16" s="7"/>
      <c r="I16" s="26"/>
      <c r="J16" s="11"/>
      <c r="K16" s="16"/>
      <c r="L16" s="125"/>
      <c r="M16" s="21"/>
      <c r="N16" s="79"/>
      <c r="O16" s="45"/>
      <c r="P16" s="45"/>
      <c r="Q16" s="7"/>
      <c r="R16" s="7"/>
      <c r="S16" s="26"/>
      <c r="T16" s="11"/>
      <c r="U16" s="16"/>
      <c r="V16" s="125"/>
      <c r="W16" s="21"/>
      <c r="X16" s="198"/>
      <c r="Y16" s="45"/>
      <c r="Z16" s="45"/>
      <c r="AA16" s="199"/>
      <c r="AB16" s="199"/>
      <c r="AC16" s="26"/>
      <c r="AD16" s="11"/>
      <c r="AE16" s="16"/>
      <c r="AF16" s="125"/>
      <c r="AG16" s="21"/>
      <c r="AH16" s="198"/>
      <c r="AI16" s="45"/>
      <c r="AJ16" s="45"/>
      <c r="AK16" s="199"/>
      <c r="AL16" s="199"/>
      <c r="AM16" s="26"/>
      <c r="AN16" s="11"/>
      <c r="AO16" s="16"/>
      <c r="AP16" s="125"/>
      <c r="AQ16" s="21"/>
      <c r="AR16" s="198"/>
      <c r="AS16" s="45"/>
      <c r="AT16" s="45"/>
      <c r="AU16" s="199"/>
      <c r="AV16" s="199"/>
      <c r="AW16" s="26"/>
      <c r="AX16" s="11"/>
      <c r="AY16" s="16"/>
      <c r="AZ16" s="125"/>
      <c r="BA16" s="21"/>
      <c r="BB16" s="198"/>
      <c r="BC16" s="45"/>
      <c r="BD16" s="45"/>
      <c r="BE16" s="199"/>
      <c r="BF16" s="199"/>
      <c r="BG16" s="26"/>
      <c r="BH16" s="11"/>
      <c r="BI16" s="16"/>
      <c r="BJ16" s="125"/>
      <c r="BK16" s="21"/>
      <c r="BL16" s="198"/>
      <c r="BM16" s="45"/>
      <c r="BN16" s="45"/>
      <c r="BO16" s="199"/>
      <c r="BP16" s="199"/>
      <c r="BQ16" s="26"/>
      <c r="BR16" s="11"/>
      <c r="BS16" s="16"/>
      <c r="BT16" s="125"/>
      <c r="BU16" s="21"/>
      <c r="BV16" s="198"/>
      <c r="BW16" s="45"/>
      <c r="BX16" s="45"/>
      <c r="BY16" s="199"/>
      <c r="BZ16" s="199"/>
      <c r="CA16" s="26"/>
      <c r="CB16" s="11"/>
      <c r="CC16" s="16"/>
      <c r="CD16" s="125"/>
      <c r="CE16" s="21">
        <v>1</v>
      </c>
      <c r="CF16" s="79"/>
      <c r="CG16" s="45"/>
      <c r="CH16" s="45"/>
      <c r="CI16" s="7"/>
      <c r="CJ16" s="7"/>
      <c r="CK16" s="26"/>
      <c r="CL16" s="11"/>
      <c r="CM16" s="16"/>
      <c r="CN16" s="125"/>
      <c r="CO16" s="21"/>
      <c r="CP16" s="198"/>
      <c r="CQ16" s="45"/>
      <c r="CR16" s="45"/>
      <c r="CS16" s="199"/>
      <c r="CT16" s="199"/>
      <c r="CU16" s="26"/>
      <c r="CV16" s="11"/>
      <c r="CW16" s="16"/>
      <c r="CX16" s="125"/>
      <c r="CY16" s="21"/>
      <c r="CZ16" s="198"/>
      <c r="DA16" s="45"/>
      <c r="DB16" s="45"/>
      <c r="DC16" s="199"/>
      <c r="DD16" s="199"/>
      <c r="DE16" s="26"/>
      <c r="DF16" s="11"/>
      <c r="DG16" s="16"/>
      <c r="DH16" s="125"/>
      <c r="DI16" s="21"/>
      <c r="DJ16" s="198"/>
      <c r="DK16" s="45"/>
      <c r="DL16" s="45"/>
      <c r="DM16" s="199"/>
      <c r="DN16" s="199"/>
      <c r="DO16" s="26"/>
      <c r="DP16" s="11"/>
      <c r="DQ16" s="16"/>
      <c r="DR16" s="135"/>
      <c r="EB16" s="135"/>
      <c r="EL16" s="135"/>
      <c r="EV16" s="135"/>
      <c r="FF16" s="135"/>
      <c r="FP16" s="135"/>
      <c r="FZ16" s="135"/>
      <c r="GJ16" s="135"/>
      <c r="GT16" s="135"/>
      <c r="HD16" s="135"/>
      <c r="HN16" s="135"/>
      <c r="HX16" s="135"/>
      <c r="IH16" s="135"/>
      <c r="IR16" s="135"/>
    </row>
    <row xmlns:x14ac="http://schemas.microsoft.com/office/spreadsheetml/2009/9/ac" r="17" s="2" customFormat="true" x14ac:dyDescent="0.25">
      <c r="A17" s="406" t="str">
        <f ca="true">IF(ISBLANK('Data Summary'!A19),"",'Data Summary'!A19)</f>
        <v/>
      </c>
      <c r="B17" s="125"/>
      <c r="C17" s="22"/>
      <c r="D17" s="45"/>
      <c r="E17" s="7"/>
      <c r="F17" s="7"/>
      <c r="G17" s="7"/>
      <c r="H17" s="7"/>
      <c r="I17" s="26"/>
      <c r="J17" s="11"/>
      <c r="K17" s="16"/>
      <c r="L17" s="125"/>
      <c r="M17" s="22"/>
      <c r="N17" s="45"/>
      <c r="O17" s="7"/>
      <c r="P17" s="7"/>
      <c r="Q17" s="7"/>
      <c r="R17" s="7"/>
      <c r="S17" s="26"/>
      <c r="T17" s="11"/>
      <c r="U17" s="16"/>
      <c r="V17" s="125"/>
      <c r="W17" s="200"/>
      <c r="X17" s="45"/>
      <c r="Y17" s="199"/>
      <c r="Z17" s="199"/>
      <c r="AA17" s="199"/>
      <c r="AB17" s="199"/>
      <c r="AC17" s="26"/>
      <c r="AD17" s="11"/>
      <c r="AE17" s="16"/>
      <c r="AF17" s="125"/>
      <c r="AG17" s="200"/>
      <c r="AH17" s="45"/>
      <c r="AI17" s="199"/>
      <c r="AJ17" s="199"/>
      <c r="AK17" s="199"/>
      <c r="AL17" s="199"/>
      <c r="AM17" s="26"/>
      <c r="AN17" s="11"/>
      <c r="AO17" s="16"/>
      <c r="AP17" s="125"/>
      <c r="AQ17" s="200"/>
      <c r="AR17" s="45"/>
      <c r="AS17" s="199"/>
      <c r="AT17" s="199"/>
      <c r="AU17" s="199"/>
      <c r="AV17" s="199"/>
      <c r="AW17" s="26"/>
      <c r="AX17" s="11"/>
      <c r="AY17" s="16"/>
      <c r="AZ17" s="125"/>
      <c r="BA17" s="200"/>
      <c r="BB17" s="45"/>
      <c r="BC17" s="199"/>
      <c r="BD17" s="199"/>
      <c r="BE17" s="199"/>
      <c r="BF17" s="199"/>
      <c r="BG17" s="26"/>
      <c r="BH17" s="11"/>
      <c r="BI17" s="16"/>
      <c r="BJ17" s="125"/>
      <c r="BK17" s="200"/>
      <c r="BL17" s="45"/>
      <c r="BM17" s="199"/>
      <c r="BN17" s="199"/>
      <c r="BO17" s="199"/>
      <c r="BP17" s="199"/>
      <c r="BQ17" s="26"/>
      <c r="BR17" s="11"/>
      <c r="BS17" s="16"/>
      <c r="BT17" s="125"/>
      <c r="BU17" s="200"/>
      <c r="BV17" s="45"/>
      <c r="BW17" s="199"/>
      <c r="BX17" s="199"/>
      <c r="BY17" s="199"/>
      <c r="BZ17" s="199"/>
      <c r="CA17" s="26"/>
      <c r="CB17" s="11"/>
      <c r="CC17" s="16"/>
      <c r="CD17" s="125"/>
      <c r="CE17" s="22"/>
      <c r="CF17" s="45"/>
      <c r="CG17" s="7"/>
      <c r="CH17" s="7"/>
      <c r="CI17" s="7"/>
      <c r="CJ17" s="7"/>
      <c r="CK17" s="26"/>
      <c r="CL17" s="11"/>
      <c r="CM17" s="16"/>
      <c r="CN17" s="125"/>
      <c r="CO17" s="200"/>
      <c r="CP17" s="45"/>
      <c r="CQ17" s="199"/>
      <c r="CR17" s="199"/>
      <c r="CS17" s="199"/>
      <c r="CT17" s="199"/>
      <c r="CU17" s="26"/>
      <c r="CV17" s="11"/>
      <c r="CW17" s="16"/>
      <c r="CX17" s="125"/>
      <c r="CY17" s="200"/>
      <c r="CZ17" s="45"/>
      <c r="DA17" s="199"/>
      <c r="DB17" s="199"/>
      <c r="DC17" s="199"/>
      <c r="DD17" s="199"/>
      <c r="DE17" s="26"/>
      <c r="DF17" s="11"/>
      <c r="DG17" s="16"/>
      <c r="DH17" s="125"/>
      <c r="DI17" s="200"/>
      <c r="DJ17" s="45"/>
      <c r="DK17" s="199"/>
      <c r="DL17" s="199"/>
      <c r="DM17" s="199"/>
      <c r="DN17" s="199"/>
      <c r="DO17" s="26"/>
      <c r="DP17" s="11"/>
      <c r="DQ17" s="16"/>
      <c r="DR17" s="135"/>
      <c r="EB17" s="135"/>
      <c r="EL17" s="135"/>
      <c r="EV17" s="135"/>
      <c r="FF17" s="135"/>
      <c r="FP17" s="135"/>
      <c r="FZ17" s="135"/>
      <c r="GJ17" s="135"/>
      <c r="GT17" s="135"/>
      <c r="HD17" s="135"/>
      <c r="HN17" s="135"/>
      <c r="HX17" s="135"/>
      <c r="IH17" s="135"/>
      <c r="IR17" s="135"/>
    </row>
    <row xmlns:x14ac="http://schemas.microsoft.com/office/spreadsheetml/2009/9/ac" r="18" s="2" customFormat="true" x14ac:dyDescent="0.25">
      <c r="A18" s="406" t="str">
        <f ca="true">IF(ISBLANK('Data Summary'!A20),"",'Data Summary'!A20)</f>
        <v/>
      </c>
      <c r="B18" s="125"/>
      <c r="C18" s="22"/>
      <c r="D18" s="7"/>
      <c r="E18" s="7"/>
      <c r="F18" s="7"/>
      <c r="G18" s="7"/>
      <c r="H18" s="7"/>
      <c r="I18" s="26"/>
      <c r="J18" s="11"/>
      <c r="K18" s="16"/>
      <c r="L18" s="125"/>
      <c r="M18" s="22"/>
      <c r="N18" s="7"/>
      <c r="O18" s="7"/>
      <c r="P18" s="7"/>
      <c r="Q18" s="7"/>
      <c r="R18" s="7"/>
      <c r="S18" s="26"/>
      <c r="T18" s="11"/>
      <c r="U18" s="16"/>
      <c r="V18" s="125"/>
      <c r="W18" s="200"/>
      <c r="X18" s="199"/>
      <c r="Y18" s="199"/>
      <c r="Z18" s="199"/>
      <c r="AA18" s="199"/>
      <c r="AB18" s="199"/>
      <c r="AC18" s="26"/>
      <c r="AD18" s="11"/>
      <c r="AE18" s="16"/>
      <c r="AF18" s="125"/>
      <c r="AG18" s="200"/>
      <c r="AH18" s="199"/>
      <c r="AI18" s="199"/>
      <c r="AJ18" s="199"/>
      <c r="AK18" s="199"/>
      <c r="AL18" s="199"/>
      <c r="AM18" s="26"/>
      <c r="AN18" s="11"/>
      <c r="AO18" s="16"/>
      <c r="AP18" s="125"/>
      <c r="AQ18" s="200"/>
      <c r="AR18" s="199"/>
      <c r="AS18" s="199"/>
      <c r="AT18" s="199"/>
      <c r="AU18" s="199"/>
      <c r="AV18" s="199"/>
      <c r="AW18" s="26"/>
      <c r="AX18" s="11"/>
      <c r="AY18" s="16"/>
      <c r="AZ18" s="125"/>
      <c r="BA18" s="200"/>
      <c r="BB18" s="199"/>
      <c r="BC18" s="199"/>
      <c r="BD18" s="199"/>
      <c r="BE18" s="199"/>
      <c r="BF18" s="199"/>
      <c r="BG18" s="26"/>
      <c r="BH18" s="11"/>
      <c r="BI18" s="16"/>
      <c r="BJ18" s="125"/>
      <c r="BK18" s="200"/>
      <c r="BL18" s="199"/>
      <c r="BM18" s="199"/>
      <c r="BN18" s="199"/>
      <c r="BO18" s="199"/>
      <c r="BP18" s="199"/>
      <c r="BQ18" s="26"/>
      <c r="BR18" s="11"/>
      <c r="BS18" s="16"/>
      <c r="BT18" s="125"/>
      <c r="BU18" s="200"/>
      <c r="BV18" s="199"/>
      <c r="BW18" s="199"/>
      <c r="BX18" s="199"/>
      <c r="BY18" s="199"/>
      <c r="BZ18" s="199"/>
      <c r="CA18" s="26"/>
      <c r="CB18" s="11"/>
      <c r="CC18" s="16"/>
      <c r="CD18" s="125"/>
      <c r="CE18" s="22"/>
      <c r="CF18" s="7"/>
      <c r="CG18" s="7"/>
      <c r="CH18" s="7"/>
      <c r="CI18" s="7"/>
      <c r="CJ18" s="7"/>
      <c r="CK18" s="26"/>
      <c r="CL18" s="11"/>
      <c r="CM18" s="16"/>
      <c r="CN18" s="125"/>
      <c r="CO18" s="200"/>
      <c r="CP18" s="199"/>
      <c r="CQ18" s="199"/>
      <c r="CR18" s="199"/>
      <c r="CS18" s="199"/>
      <c r="CT18" s="199"/>
      <c r="CU18" s="26"/>
      <c r="CV18" s="11"/>
      <c r="CW18" s="16"/>
      <c r="CX18" s="125"/>
      <c r="CY18" s="200"/>
      <c r="CZ18" s="199"/>
      <c r="DA18" s="199"/>
      <c r="DB18" s="199"/>
      <c r="DC18" s="199"/>
      <c r="DD18" s="199"/>
      <c r="DE18" s="26"/>
      <c r="DF18" s="11"/>
      <c r="DG18" s="16"/>
      <c r="DH18" s="125"/>
      <c r="DI18" s="200"/>
      <c r="DJ18" s="199"/>
      <c r="DK18" s="199"/>
      <c r="DL18" s="199"/>
      <c r="DM18" s="199"/>
      <c r="DN18" s="199"/>
      <c r="DO18" s="26"/>
      <c r="DP18" s="11"/>
      <c r="DQ18" s="16"/>
      <c r="DR18" s="135"/>
      <c r="EB18" s="135"/>
      <c r="EL18" s="135"/>
      <c r="EV18" s="135"/>
      <c r="FF18" s="135"/>
      <c r="FP18" s="135"/>
      <c r="FZ18" s="135"/>
      <c r="GJ18" s="135"/>
      <c r="GT18" s="135"/>
      <c r="HD18" s="135"/>
      <c r="HN18" s="135"/>
      <c r="HX18" s="135"/>
      <c r="IH18" s="135"/>
      <c r="IR18" s="135"/>
    </row>
    <row xmlns:x14ac="http://schemas.microsoft.com/office/spreadsheetml/2009/9/ac" r="19" s="2" customFormat="true" x14ac:dyDescent="0.25">
      <c r="A19" s="406" t="str">
        <f ca="true">IF(ISBLANK('Data Summary'!A21),"",'Data Summary'!A21)</f>
        <v/>
      </c>
      <c r="B19" s="125"/>
      <c r="C19" s="22"/>
      <c r="D19" s="7"/>
      <c r="E19" s="7"/>
      <c r="F19" s="67"/>
      <c r="G19" s="7"/>
      <c r="H19" s="7"/>
      <c r="I19" s="26"/>
      <c r="J19" s="11"/>
      <c r="K19" s="16"/>
      <c r="L19" s="125"/>
      <c r="M19" s="22"/>
      <c r="N19" s="7"/>
      <c r="O19" s="7"/>
      <c r="P19" s="7"/>
      <c r="Q19" s="7"/>
      <c r="R19" s="7"/>
      <c r="S19" s="26"/>
      <c r="T19" s="11"/>
      <c r="U19" s="16"/>
      <c r="V19" s="125"/>
      <c r="W19" s="200"/>
      <c r="X19" s="199"/>
      <c r="Y19" s="199"/>
      <c r="Z19" s="199"/>
      <c r="AA19" s="199"/>
      <c r="AB19" s="199"/>
      <c r="AC19" s="26"/>
      <c r="AD19" s="11"/>
      <c r="AE19" s="16"/>
      <c r="AF19" s="125"/>
      <c r="AG19" s="200"/>
      <c r="AH19" s="199"/>
      <c r="AI19" s="199"/>
      <c r="AJ19" s="199"/>
      <c r="AK19" s="199"/>
      <c r="AL19" s="199"/>
      <c r="AM19" s="26"/>
      <c r="AN19" s="11"/>
      <c r="AO19" s="16"/>
      <c r="AP19" s="125"/>
      <c r="AQ19" s="200"/>
      <c r="AR19" s="199"/>
      <c r="AS19" s="199"/>
      <c r="AT19" s="199"/>
      <c r="AU19" s="199"/>
      <c r="AV19" s="199"/>
      <c r="AW19" s="26"/>
      <c r="AX19" s="11"/>
      <c r="AY19" s="16"/>
      <c r="AZ19" s="125"/>
      <c r="BA19" s="200"/>
      <c r="BB19" s="199"/>
      <c r="BC19" s="199"/>
      <c r="BD19" s="199"/>
      <c r="BE19" s="199"/>
      <c r="BF19" s="199"/>
      <c r="BG19" s="26"/>
      <c r="BH19" s="11"/>
      <c r="BI19" s="16"/>
      <c r="BJ19" s="125"/>
      <c r="BK19" s="200"/>
      <c r="BL19" s="199"/>
      <c r="BM19" s="199"/>
      <c r="BN19" s="199"/>
      <c r="BO19" s="199"/>
      <c r="BP19" s="199"/>
      <c r="BQ19" s="26"/>
      <c r="BR19" s="11"/>
      <c r="BS19" s="16"/>
      <c r="BT19" s="125"/>
      <c r="BU19" s="200"/>
      <c r="BV19" s="199"/>
      <c r="BW19" s="199"/>
      <c r="BX19" s="199"/>
      <c r="BY19" s="199"/>
      <c r="BZ19" s="199"/>
      <c r="CA19" s="26"/>
      <c r="CB19" s="11"/>
      <c r="CC19" s="16"/>
      <c r="CD19" s="125"/>
      <c r="CE19" s="22"/>
      <c r="CF19" s="7"/>
      <c r="CG19" s="7"/>
      <c r="CH19" s="7"/>
      <c r="CI19" s="7"/>
      <c r="CJ19" s="7"/>
      <c r="CK19" s="26"/>
      <c r="CL19" s="11"/>
      <c r="CM19" s="16"/>
      <c r="CN19" s="125"/>
      <c r="CO19" s="200"/>
      <c r="CP19" s="199"/>
      <c r="CQ19" s="199"/>
      <c r="CR19" s="199"/>
      <c r="CS19" s="199"/>
      <c r="CT19" s="199"/>
      <c r="CU19" s="26"/>
      <c r="CV19" s="11"/>
      <c r="CW19" s="16"/>
      <c r="CX19" s="125"/>
      <c r="CY19" s="200"/>
      <c r="CZ19" s="199"/>
      <c r="DA19" s="199"/>
      <c r="DB19" s="199"/>
      <c r="DC19" s="199"/>
      <c r="DD19" s="199"/>
      <c r="DE19" s="26"/>
      <c r="DF19" s="11"/>
      <c r="DG19" s="16"/>
      <c r="DH19" s="125"/>
      <c r="DI19" s="200"/>
      <c r="DJ19" s="199"/>
      <c r="DK19" s="199"/>
      <c r="DL19" s="199"/>
      <c r="DM19" s="199"/>
      <c r="DN19" s="199"/>
      <c r="DO19" s="26"/>
      <c r="DP19" s="11"/>
      <c r="DQ19" s="16"/>
      <c r="DR19" s="135"/>
      <c r="EB19" s="135"/>
      <c r="EL19" s="135"/>
      <c r="EV19" s="135"/>
      <c r="FF19" s="135"/>
      <c r="FP19" s="135"/>
      <c r="FZ19" s="135"/>
      <c r="GJ19" s="135"/>
      <c r="GT19" s="135"/>
      <c r="HD19" s="135"/>
      <c r="HN19" s="135"/>
      <c r="HX19" s="135"/>
      <c r="IH19" s="135"/>
      <c r="IR19" s="135"/>
    </row>
    <row xmlns:x14ac="http://schemas.microsoft.com/office/spreadsheetml/2009/9/ac" r="20" s="2" customFormat="true" x14ac:dyDescent="0.25">
      <c r="A20" s="406"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199"/>
      <c r="Y20" s="67"/>
      <c r="Z20" s="67"/>
      <c r="AA20" s="199"/>
      <c r="AB20" s="199"/>
      <c r="AC20" s="26"/>
      <c r="AD20" s="11"/>
      <c r="AE20" s="16"/>
      <c r="AF20" s="125"/>
      <c r="AG20" s="21"/>
      <c r="AH20" s="199"/>
      <c r="AI20" s="67"/>
      <c r="AJ20" s="67"/>
      <c r="AK20" s="199"/>
      <c r="AL20" s="199"/>
      <c r="AM20" s="26"/>
      <c r="AN20" s="11"/>
      <c r="AO20" s="16"/>
      <c r="AP20" s="125"/>
      <c r="AQ20" s="21"/>
      <c r="AR20" s="199"/>
      <c r="AS20" s="67"/>
      <c r="AT20" s="67"/>
      <c r="AU20" s="199"/>
      <c r="AV20" s="199"/>
      <c r="AW20" s="26"/>
      <c r="AX20" s="11"/>
      <c r="AY20" s="16"/>
      <c r="AZ20" s="125"/>
      <c r="BA20" s="21"/>
      <c r="BB20" s="199"/>
      <c r="BC20" s="67"/>
      <c r="BD20" s="67"/>
      <c r="BE20" s="199"/>
      <c r="BF20" s="199"/>
      <c r="BG20" s="26"/>
      <c r="BH20" s="11"/>
      <c r="BI20" s="16"/>
      <c r="BJ20" s="125"/>
      <c r="BK20" s="21"/>
      <c r="BL20" s="199"/>
      <c r="BM20" s="67"/>
      <c r="BN20" s="67"/>
      <c r="BO20" s="199"/>
      <c r="BP20" s="199"/>
      <c r="BQ20" s="26"/>
      <c r="BR20" s="11"/>
      <c r="BS20" s="16"/>
      <c r="BT20" s="125"/>
      <c r="BU20" s="21"/>
      <c r="BV20" s="199"/>
      <c r="BW20" s="67"/>
      <c r="BX20" s="67"/>
      <c r="BY20" s="199"/>
      <c r="BZ20" s="199"/>
      <c r="CA20" s="26"/>
      <c r="CB20" s="11"/>
      <c r="CC20" s="16"/>
      <c r="CD20" s="125"/>
      <c r="CE20" s="21"/>
      <c r="CF20" s="7"/>
      <c r="CG20" s="67"/>
      <c r="CH20" s="67"/>
      <c r="CI20" s="7"/>
      <c r="CJ20" s="7"/>
      <c r="CK20" s="26"/>
      <c r="CL20" s="11"/>
      <c r="CM20" s="16"/>
      <c r="CN20" s="125"/>
      <c r="CO20" s="21"/>
      <c r="CP20" s="199"/>
      <c r="CQ20" s="67"/>
      <c r="CR20" s="67"/>
      <c r="CS20" s="199"/>
      <c r="CT20" s="199"/>
      <c r="CU20" s="26"/>
      <c r="CV20" s="11"/>
      <c r="CW20" s="16"/>
      <c r="CX20" s="125"/>
      <c r="CY20" s="21"/>
      <c r="CZ20" s="199"/>
      <c r="DA20" s="67"/>
      <c r="DB20" s="67"/>
      <c r="DC20" s="199"/>
      <c r="DD20" s="199"/>
      <c r="DE20" s="26"/>
      <c r="DF20" s="11"/>
      <c r="DG20" s="16"/>
      <c r="DH20" s="125"/>
      <c r="DI20" s="21"/>
      <c r="DJ20" s="199"/>
      <c r="DK20" s="67"/>
      <c r="DL20" s="67"/>
      <c r="DM20" s="199"/>
      <c r="DN20" s="199"/>
      <c r="DO20" s="26"/>
      <c r="DP20" s="11"/>
      <c r="DQ20" s="16"/>
      <c r="DR20" s="135"/>
      <c r="EB20" s="135"/>
      <c r="EL20" s="135"/>
      <c r="EV20" s="135"/>
      <c r="FF20" s="135"/>
      <c r="FP20" s="135"/>
      <c r="FZ20" s="135"/>
      <c r="GJ20" s="135"/>
      <c r="GT20" s="135"/>
      <c r="HD20" s="135"/>
      <c r="HN20" s="135"/>
      <c r="HX20" s="135"/>
      <c r="IH20" s="135"/>
      <c r="IR20" s="135"/>
    </row>
    <row xmlns:x14ac="http://schemas.microsoft.com/office/spreadsheetml/2009/9/ac" r="21" s="2" customFormat="true" x14ac:dyDescent="0.25">
      <c r="A21" s="406"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25"/>
      <c r="DI21" s="21"/>
      <c r="DJ21" s="67"/>
      <c r="DK21" s="67"/>
      <c r="DL21" s="67"/>
      <c r="DM21" s="67"/>
      <c r="DN21" s="67"/>
      <c r="DO21" s="68"/>
      <c r="DP21" s="11"/>
      <c r="DQ21" s="16"/>
      <c r="DR21" s="135"/>
      <c r="EB21" s="135"/>
      <c r="EL21" s="135"/>
      <c r="EV21" s="135"/>
      <c r="FF21" s="135"/>
      <c r="FP21" s="135"/>
      <c r="FZ21" s="135"/>
      <c r="GJ21" s="135"/>
      <c r="GT21" s="135"/>
      <c r="HD21" s="135"/>
      <c r="HN21" s="135"/>
      <c r="HX21" s="135"/>
      <c r="IH21" s="135"/>
      <c r="IR21" s="135"/>
    </row>
    <row xmlns:x14ac="http://schemas.microsoft.com/office/spreadsheetml/2009/9/ac" r="22" s="2" customFormat="true" x14ac:dyDescent="0.25">
      <c r="A22" s="406"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25"/>
      <c r="DI22" s="21"/>
      <c r="DJ22" s="67"/>
      <c r="DK22" s="67"/>
      <c r="DL22" s="67"/>
      <c r="DM22" s="67"/>
      <c r="DN22" s="67"/>
      <c r="DO22" s="68"/>
      <c r="DP22" s="11"/>
      <c r="DQ22" s="16"/>
      <c r="DR22" s="135"/>
      <c r="EB22" s="135"/>
      <c r="EL22" s="135"/>
      <c r="EV22" s="135"/>
      <c r="FF22" s="135"/>
      <c r="FP22" s="135"/>
      <c r="FZ22" s="135"/>
      <c r="GJ22" s="135"/>
      <c r="GT22" s="135"/>
      <c r="HD22" s="135"/>
      <c r="HN22" s="135"/>
      <c r="HX22" s="135"/>
      <c r="IH22" s="135"/>
      <c r="IR22" s="135"/>
    </row>
    <row xmlns:x14ac="http://schemas.microsoft.com/office/spreadsheetml/2009/9/ac" r="23" s="2" customFormat="true" x14ac:dyDescent="0.25">
      <c r="A23" s="406"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25"/>
      <c r="DI23" s="21"/>
      <c r="DJ23" s="67"/>
      <c r="DK23" s="67"/>
      <c r="DL23" s="67"/>
      <c r="DM23" s="67"/>
      <c r="DN23" s="67"/>
      <c r="DO23" s="68"/>
      <c r="DP23" s="11"/>
      <c r="DQ23" s="16"/>
      <c r="DR23" s="135"/>
      <c r="EB23" s="135"/>
      <c r="EL23" s="135"/>
      <c r="EV23" s="135"/>
      <c r="FF23" s="135"/>
      <c r="FP23" s="135"/>
      <c r="FZ23" s="135"/>
      <c r="GJ23" s="135"/>
      <c r="GT23" s="135"/>
      <c r="HD23" s="135"/>
      <c r="HN23" s="135"/>
      <c r="HX23" s="135"/>
      <c r="IH23" s="135"/>
      <c r="IR23" s="135"/>
    </row>
    <row xmlns:x14ac="http://schemas.microsoft.com/office/spreadsheetml/2009/9/ac" r="24" s="2" customFormat="true" x14ac:dyDescent="0.25">
      <c r="A24" s="406"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25"/>
      <c r="DI24" s="21"/>
      <c r="DJ24" s="67"/>
      <c r="DK24" s="67"/>
      <c r="DL24" s="67"/>
      <c r="DM24" s="67"/>
      <c r="DN24" s="67"/>
      <c r="DO24" s="68"/>
      <c r="DP24" s="11"/>
      <c r="DQ24" s="16"/>
      <c r="DR24" s="135"/>
      <c r="EB24" s="135"/>
      <c r="EL24" s="135"/>
      <c r="EV24" s="135"/>
      <c r="FF24" s="135"/>
      <c r="FP24" s="135"/>
      <c r="FZ24" s="135"/>
      <c r="GJ24" s="135"/>
      <c r="GT24" s="135"/>
      <c r="HD24" s="135"/>
      <c r="HN24" s="135"/>
      <c r="HX24" s="135"/>
      <c r="IH24" s="135"/>
      <c r="IR24" s="135"/>
    </row>
    <row xmlns:x14ac="http://schemas.microsoft.com/office/spreadsheetml/2009/9/ac" r="25" s="2" customFormat="true" x14ac:dyDescent="0.25">
      <c r="A25" s="406"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25"/>
      <c r="DI25" s="21"/>
      <c r="DJ25" s="67"/>
      <c r="DK25" s="67"/>
      <c r="DL25" s="67"/>
      <c r="DM25" s="67"/>
      <c r="DN25" s="67"/>
      <c r="DO25" s="68"/>
      <c r="DP25" s="11"/>
      <c r="DQ25" s="16"/>
      <c r="DR25" s="135"/>
      <c r="EB25" s="135"/>
      <c r="EL25" s="135"/>
      <c r="EV25" s="135"/>
      <c r="FF25" s="135"/>
      <c r="FP25" s="135"/>
      <c r="FZ25" s="135"/>
      <c r="GJ25" s="135"/>
      <c r="GT25" s="135"/>
      <c r="HD25" s="135"/>
      <c r="HN25" s="135"/>
      <c r="HX25" s="135"/>
      <c r="IH25" s="135"/>
      <c r="IR25" s="135"/>
    </row>
    <row xmlns:x14ac="http://schemas.microsoft.com/office/spreadsheetml/2009/9/ac" r="26" s="2" customFormat="true" x14ac:dyDescent="0.25">
      <c r="A26" s="406"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3"/>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25"/>
      <c r="CO26" s="23"/>
      <c r="CP26" s="6"/>
      <c r="CQ26" s="6"/>
      <c r="CR26" s="6"/>
      <c r="CS26" s="6"/>
      <c r="CT26" s="6"/>
      <c r="CU26" s="27"/>
      <c r="CV26" s="11"/>
      <c r="CW26" s="16"/>
      <c r="CX26" s="125"/>
      <c r="CY26" s="23"/>
      <c r="CZ26" s="6"/>
      <c r="DA26" s="6"/>
      <c r="DB26" s="6"/>
      <c r="DC26" s="6"/>
      <c r="DD26" s="6"/>
      <c r="DE26" s="27"/>
      <c r="DF26" s="11"/>
      <c r="DG26" s="16"/>
      <c r="DH26" s="125"/>
      <c r="DI26" s="23"/>
      <c r="DJ26" s="6"/>
      <c r="DK26" s="6"/>
      <c r="DL26" s="6"/>
      <c r="DM26" s="6"/>
      <c r="DN26" s="6"/>
      <c r="DO26" s="27"/>
      <c r="DP26" s="11"/>
      <c r="DQ26" s="16"/>
      <c r="DR26" s="135"/>
      <c r="EB26" s="135"/>
      <c r="EL26" s="135"/>
      <c r="EV26" s="135"/>
      <c r="FF26" s="135"/>
      <c r="FP26" s="135"/>
      <c r="FZ26" s="135"/>
      <c r="GJ26" s="135"/>
      <c r="GT26" s="135"/>
      <c r="HD26" s="135"/>
      <c r="HN26" s="135"/>
      <c r="HX26" s="135"/>
      <c r="IH26" s="135"/>
      <c r="IR26" s="135"/>
    </row>
    <row xmlns:x14ac="http://schemas.microsoft.com/office/spreadsheetml/2009/9/ac" r="27" s="2" customFormat="true" ht="93" customHeight="true" x14ac:dyDescent="0.25">
      <c r="A27" s="406" t="str">
        <f ca="true">IF(ISBLANK('Data Summary'!A29),"",'Data Summary'!A29)</f>
        <v/>
      </c>
      <c r="B27" s="127" t="s">
        <v>12</v>
      </c>
      <c r="C27" s="586" t="s">
        <v>148</v>
      </c>
      <c r="D27" s="586"/>
      <c r="E27" s="586"/>
      <c r="F27" s="586"/>
      <c r="G27" s="586"/>
      <c r="H27" s="586"/>
      <c r="I27" s="587"/>
      <c r="J27" s="11"/>
      <c r="K27" s="16"/>
      <c r="L27" s="127" t="s">
        <v>12</v>
      </c>
      <c r="M27" s="592" t="s">
        <v>149</v>
      </c>
      <c r="N27" s="593"/>
      <c r="O27" s="593"/>
      <c r="P27" s="593"/>
      <c r="Q27" s="593"/>
      <c r="R27" s="593"/>
      <c r="S27" s="594"/>
      <c r="T27" s="11"/>
      <c r="U27" s="16"/>
      <c r="V27" s="127" t="s">
        <v>12</v>
      </c>
      <c r="W27" s="592" t="s">
        <v>196</v>
      </c>
      <c r="X27" s="593"/>
      <c r="Y27" s="593"/>
      <c r="Z27" s="593"/>
      <c r="AA27" s="593"/>
      <c r="AB27" s="593"/>
      <c r="AC27" s="594"/>
      <c r="AD27" s="11"/>
      <c r="AE27" s="16"/>
      <c r="AF27" s="127" t="s">
        <v>12</v>
      </c>
      <c r="AG27" s="592" t="s">
        <v>196</v>
      </c>
      <c r="AH27" s="593"/>
      <c r="AI27" s="593"/>
      <c r="AJ27" s="593"/>
      <c r="AK27" s="593"/>
      <c r="AL27" s="593"/>
      <c r="AM27" s="594"/>
      <c r="AN27" s="11"/>
      <c r="AO27" s="16"/>
      <c r="AP27" s="127" t="s">
        <v>12</v>
      </c>
      <c r="AQ27" s="592" t="s">
        <v>196</v>
      </c>
      <c r="AR27" s="593"/>
      <c r="AS27" s="593"/>
      <c r="AT27" s="593"/>
      <c r="AU27" s="593"/>
      <c r="AV27" s="593"/>
      <c r="AW27" s="594"/>
      <c r="AX27" s="11"/>
      <c r="AY27" s="16"/>
      <c r="AZ27" s="127" t="s">
        <v>12</v>
      </c>
      <c r="BA27" s="592" t="s">
        <v>196</v>
      </c>
      <c r="BB27" s="593"/>
      <c r="BC27" s="593"/>
      <c r="BD27" s="593"/>
      <c r="BE27" s="593"/>
      <c r="BF27" s="593"/>
      <c r="BG27" s="594"/>
      <c r="BH27" s="11"/>
      <c r="BI27" s="16"/>
      <c r="BJ27" s="127" t="s">
        <v>12</v>
      </c>
      <c r="BK27" s="592" t="s">
        <v>196</v>
      </c>
      <c r="BL27" s="593"/>
      <c r="BM27" s="593"/>
      <c r="BN27" s="593"/>
      <c r="BO27" s="593"/>
      <c r="BP27" s="593"/>
      <c r="BQ27" s="594"/>
      <c r="BR27" s="11"/>
      <c r="BS27" s="16"/>
      <c r="BT27" s="127" t="s">
        <v>12</v>
      </c>
      <c r="BU27" s="592" t="s">
        <v>196</v>
      </c>
      <c r="BV27" s="593"/>
      <c r="BW27" s="593"/>
      <c r="BX27" s="593"/>
      <c r="BY27" s="593"/>
      <c r="BZ27" s="593"/>
      <c r="CA27" s="594"/>
      <c r="CB27" s="11"/>
      <c r="CC27" s="16"/>
      <c r="CD27" s="127" t="s">
        <v>12</v>
      </c>
      <c r="CE27" s="592" t="s">
        <v>200</v>
      </c>
      <c r="CF27" s="593"/>
      <c r="CG27" s="593"/>
      <c r="CH27" s="593"/>
      <c r="CI27" s="593"/>
      <c r="CJ27" s="593"/>
      <c r="CK27" s="594"/>
      <c r="CL27" s="11"/>
      <c r="CM27" s="16"/>
      <c r="CN27" s="127" t="s">
        <v>12</v>
      </c>
      <c r="CO27" s="592" t="s">
        <v>196</v>
      </c>
      <c r="CP27" s="593"/>
      <c r="CQ27" s="593"/>
      <c r="CR27" s="593"/>
      <c r="CS27" s="593"/>
      <c r="CT27" s="593"/>
      <c r="CU27" s="594"/>
      <c r="CV27" s="11"/>
      <c r="CW27" s="16"/>
      <c r="CX27" s="127" t="s">
        <v>12</v>
      </c>
      <c r="CY27" s="592" t="s">
        <v>201</v>
      </c>
      <c r="CZ27" s="593"/>
      <c r="DA27" s="593"/>
      <c r="DB27" s="593"/>
      <c r="DC27" s="593"/>
      <c r="DD27" s="593"/>
      <c r="DE27" s="594"/>
      <c r="DF27" s="11"/>
      <c r="DG27" s="16"/>
      <c r="DH27" s="127" t="s">
        <v>12</v>
      </c>
      <c r="DI27" s="592" t="s">
        <v>196</v>
      </c>
      <c r="DJ27" s="593"/>
      <c r="DK27" s="593"/>
      <c r="DL27" s="593"/>
      <c r="DM27" s="593"/>
      <c r="DN27" s="593"/>
      <c r="DO27" s="594"/>
      <c r="DP27" s="11"/>
      <c r="DQ27" s="16"/>
      <c r="DR27" s="135"/>
      <c r="EB27" s="135"/>
      <c r="EL27" s="135"/>
      <c r="EV27" s="135"/>
      <c r="FF27" s="135"/>
      <c r="FP27" s="135"/>
      <c r="FZ27" s="135"/>
      <c r="GJ27" s="135"/>
      <c r="GT27" s="135"/>
      <c r="HD27" s="135"/>
      <c r="HN27" s="135"/>
      <c r="HX27" s="135"/>
      <c r="IH27" s="135"/>
      <c r="IR27" s="135"/>
    </row>
    <row xmlns:x14ac="http://schemas.microsoft.com/office/spreadsheetml/2009/9/ac" r="28" s="2" customFormat="true" ht="15.75" customHeight="true" x14ac:dyDescent="0.25">
      <c r="A28" s="406" t="str">
        <f ca="true">IF(ISBLANK('Data Summary'!A30),"",'Data Summary'!A30)</f>
        <v/>
      </c>
      <c r="B28" s="127"/>
      <c r="C28" s="64" t="s">
        <v>106</v>
      </c>
      <c r="D28" s="52" t="s">
        <v>145</v>
      </c>
      <c r="E28" s="52"/>
      <c r="F28" s="52"/>
      <c r="G28" s="52"/>
      <c r="H28" s="52" t="s">
        <v>145</v>
      </c>
      <c r="I28" s="100" t="s">
        <v>145</v>
      </c>
      <c r="J28" s="11"/>
      <c r="K28" s="16"/>
      <c r="L28" s="127"/>
      <c r="M28" s="64" t="s">
        <v>106</v>
      </c>
      <c r="N28" s="53" t="s">
        <v>145</v>
      </c>
      <c r="O28" s="53"/>
      <c r="P28" s="53"/>
      <c r="Q28" s="53"/>
      <c r="R28" s="53" t="s">
        <v>145</v>
      </c>
      <c r="S28" s="112" t="s">
        <v>145</v>
      </c>
      <c r="T28" s="11"/>
      <c r="U28" s="16"/>
      <c r="V28" s="127"/>
      <c r="W28" s="64" t="s">
        <v>106</v>
      </c>
      <c r="X28" s="201"/>
      <c r="Y28" s="201"/>
      <c r="Z28" s="201"/>
      <c r="AA28" s="201"/>
      <c r="AB28" s="201"/>
      <c r="AC28" s="112"/>
      <c r="AD28" s="11"/>
      <c r="AE28" s="16"/>
      <c r="AF28" s="127"/>
      <c r="AG28" s="64" t="s">
        <v>106</v>
      </c>
      <c r="AH28" s="201"/>
      <c r="AI28" s="201"/>
      <c r="AJ28" s="201"/>
      <c r="AK28" s="201"/>
      <c r="AL28" s="201"/>
      <c r="AM28" s="112"/>
      <c r="AN28" s="11"/>
      <c r="AO28" s="16"/>
      <c r="AP28" s="127"/>
      <c r="AQ28" s="64" t="s">
        <v>106</v>
      </c>
      <c r="AR28" s="201"/>
      <c r="AS28" s="201"/>
      <c r="AT28" s="201"/>
      <c r="AU28" s="201"/>
      <c r="AV28" s="201"/>
      <c r="AW28" s="112"/>
      <c r="AX28" s="11"/>
      <c r="AY28" s="16"/>
      <c r="AZ28" s="127"/>
      <c r="BA28" s="64" t="s">
        <v>106</v>
      </c>
      <c r="BB28" s="201"/>
      <c r="BC28" s="201"/>
      <c r="BD28" s="201"/>
      <c r="BE28" s="201"/>
      <c r="BF28" s="201"/>
      <c r="BG28" s="112"/>
      <c r="BH28" s="11"/>
      <c r="BI28" s="16"/>
      <c r="BJ28" s="127"/>
      <c r="BK28" s="64" t="s">
        <v>106</v>
      </c>
      <c r="BL28" s="201"/>
      <c r="BM28" s="201"/>
      <c r="BN28" s="201"/>
      <c r="BO28" s="201"/>
      <c r="BP28" s="201"/>
      <c r="BQ28" s="112"/>
      <c r="BR28" s="11"/>
      <c r="BS28" s="16"/>
      <c r="BT28" s="127"/>
      <c r="BU28" s="64" t="s">
        <v>106</v>
      </c>
      <c r="BV28" s="201"/>
      <c r="BW28" s="201"/>
      <c r="BX28" s="201"/>
      <c r="BY28" s="201"/>
      <c r="BZ28" s="201"/>
      <c r="CA28" s="112"/>
      <c r="CB28" s="11"/>
      <c r="CC28" s="16"/>
      <c r="CD28" s="127"/>
      <c r="CE28" s="64" t="s">
        <v>106</v>
      </c>
      <c r="CF28" s="53" t="s">
        <v>145</v>
      </c>
      <c r="CG28" s="53"/>
      <c r="CH28" s="53"/>
      <c r="CI28" s="53"/>
      <c r="CJ28" s="53" t="s">
        <v>145</v>
      </c>
      <c r="CK28" s="112" t="s">
        <v>145</v>
      </c>
      <c r="CL28" s="11"/>
      <c r="CM28" s="16"/>
      <c r="CN28" s="127"/>
      <c r="CO28" s="64" t="s">
        <v>106</v>
      </c>
      <c r="CP28" s="201"/>
      <c r="CQ28" s="201"/>
      <c r="CR28" s="201"/>
      <c r="CS28" s="201"/>
      <c r="CT28" s="201"/>
      <c r="CU28" s="112"/>
      <c r="CV28" s="11"/>
      <c r="CW28" s="16"/>
      <c r="CX28" s="127"/>
      <c r="CY28" s="64" t="s">
        <v>106</v>
      </c>
      <c r="CZ28" s="201"/>
      <c r="DA28" s="201"/>
      <c r="DB28" s="201"/>
      <c r="DC28" s="201"/>
      <c r="DD28" s="201"/>
      <c r="DE28" s="112"/>
      <c r="DF28" s="11"/>
      <c r="DG28" s="16"/>
      <c r="DH28" s="127"/>
      <c r="DI28" s="64" t="s">
        <v>106</v>
      </c>
      <c r="DJ28" s="201"/>
      <c r="DK28" s="201"/>
      <c r="DL28" s="201"/>
      <c r="DM28" s="201"/>
      <c r="DN28" s="201"/>
      <c r="DO28" s="112"/>
      <c r="DP28" s="11"/>
      <c r="DQ28" s="16"/>
      <c r="DR28" s="135"/>
      <c r="EB28" s="135"/>
      <c r="EL28" s="135"/>
      <c r="EV28" s="135"/>
      <c r="FF28" s="135"/>
      <c r="FP28" s="135"/>
      <c r="FZ28" s="135"/>
      <c r="GJ28" s="135"/>
      <c r="GT28" s="135"/>
      <c r="HD28" s="135"/>
      <c r="HN28" s="135"/>
      <c r="HX28" s="135"/>
      <c r="IH28" s="135"/>
      <c r="IR28" s="135"/>
    </row>
    <row xmlns:x14ac="http://schemas.microsoft.com/office/spreadsheetml/2009/9/ac" r="29" s="2" customFormat="true" ht="15" customHeight="true" x14ac:dyDescent="0.25">
      <c r="A29" s="406" t="str">
        <f ca="true">IF(ISBLANK('Data Summary'!A31),"",'Data Summary'!A31)</f>
        <v/>
      </c>
      <c r="B29" s="127"/>
      <c r="C29" s="64" t="s">
        <v>88</v>
      </c>
      <c r="D29" s="52"/>
      <c r="E29" s="52"/>
      <c r="F29" s="52"/>
      <c r="G29" s="52"/>
      <c r="H29" s="52"/>
      <c r="I29" s="100"/>
      <c r="J29" s="11"/>
      <c r="K29" s="16"/>
      <c r="L29" s="127"/>
      <c r="M29" s="64" t="s">
        <v>88</v>
      </c>
      <c r="N29" s="52"/>
      <c r="O29" s="52"/>
      <c r="P29" s="52"/>
      <c r="Q29" s="52"/>
      <c r="R29" s="52"/>
      <c r="S29" s="100"/>
      <c r="T29" s="11"/>
      <c r="U29" s="16"/>
      <c r="V29" s="127"/>
      <c r="W29" s="64" t="s">
        <v>88</v>
      </c>
      <c r="X29" s="52"/>
      <c r="Y29" s="52"/>
      <c r="Z29" s="52"/>
      <c r="AA29" s="52"/>
      <c r="AB29" s="52"/>
      <c r="AC29" s="100"/>
      <c r="AD29" s="11"/>
      <c r="AE29" s="16"/>
      <c r="AF29" s="127"/>
      <c r="AG29" s="64" t="s">
        <v>88</v>
      </c>
      <c r="AH29" s="52"/>
      <c r="AI29" s="52"/>
      <c r="AJ29" s="52"/>
      <c r="AK29" s="52"/>
      <c r="AL29" s="52"/>
      <c r="AM29" s="100"/>
      <c r="AN29" s="11"/>
      <c r="AO29" s="16"/>
      <c r="AP29" s="127"/>
      <c r="AQ29" s="64" t="s">
        <v>88</v>
      </c>
      <c r="AR29" s="52"/>
      <c r="AS29" s="52"/>
      <c r="AT29" s="52"/>
      <c r="AU29" s="52"/>
      <c r="AV29" s="52"/>
      <c r="AW29" s="100"/>
      <c r="AX29" s="11"/>
      <c r="AY29" s="16"/>
      <c r="AZ29" s="127"/>
      <c r="BA29" s="64" t="s">
        <v>88</v>
      </c>
      <c r="BB29" s="52"/>
      <c r="BC29" s="52"/>
      <c r="BD29" s="52"/>
      <c r="BE29" s="52"/>
      <c r="BF29" s="52"/>
      <c r="BG29" s="100"/>
      <c r="BH29" s="11"/>
      <c r="BI29" s="16"/>
      <c r="BJ29" s="127"/>
      <c r="BK29" s="64" t="s">
        <v>88</v>
      </c>
      <c r="BL29" s="52"/>
      <c r="BM29" s="52"/>
      <c r="BN29" s="52"/>
      <c r="BO29" s="52"/>
      <c r="BP29" s="52"/>
      <c r="BQ29" s="100"/>
      <c r="BR29" s="11"/>
      <c r="BS29" s="16"/>
      <c r="BT29" s="127"/>
      <c r="BU29" s="64" t="s">
        <v>88</v>
      </c>
      <c r="BV29" s="52"/>
      <c r="BW29" s="52"/>
      <c r="BX29" s="52"/>
      <c r="BY29" s="52"/>
      <c r="BZ29" s="52"/>
      <c r="CA29" s="100"/>
      <c r="CB29" s="11"/>
      <c r="CC29" s="16"/>
      <c r="CD29" s="127"/>
      <c r="CE29" s="64" t="s">
        <v>88</v>
      </c>
      <c r="CF29" s="52"/>
      <c r="CG29" s="52"/>
      <c r="CH29" s="52"/>
      <c r="CI29" s="52"/>
      <c r="CJ29" s="52"/>
      <c r="CK29" s="100"/>
      <c r="CL29" s="11"/>
      <c r="CM29" s="16"/>
      <c r="CN29" s="127"/>
      <c r="CO29" s="64" t="s">
        <v>88</v>
      </c>
      <c r="CP29" s="52"/>
      <c r="CQ29" s="52"/>
      <c r="CR29" s="52"/>
      <c r="CS29" s="52"/>
      <c r="CT29" s="52"/>
      <c r="CU29" s="100"/>
      <c r="CV29" s="11"/>
      <c r="CW29" s="16"/>
      <c r="CX29" s="127"/>
      <c r="CY29" s="64" t="s">
        <v>88</v>
      </c>
      <c r="CZ29" s="52"/>
      <c r="DA29" s="52"/>
      <c r="DB29" s="52"/>
      <c r="DC29" s="52"/>
      <c r="DD29" s="52"/>
      <c r="DE29" s="100"/>
      <c r="DF29" s="11"/>
      <c r="DG29" s="16"/>
      <c r="DH29" s="127"/>
      <c r="DI29" s="64" t="s">
        <v>88</v>
      </c>
      <c r="DJ29" s="52"/>
      <c r="DK29" s="52"/>
      <c r="DL29" s="52"/>
      <c r="DM29" s="52"/>
      <c r="DN29" s="52"/>
      <c r="DO29" s="100"/>
      <c r="DP29" s="11"/>
      <c r="DQ29" s="16"/>
      <c r="DR29" s="135"/>
      <c r="EB29" s="135"/>
      <c r="EL29" s="135"/>
      <c r="EV29" s="135"/>
      <c r="FF29" s="135"/>
      <c r="FP29" s="135"/>
      <c r="FZ29" s="135"/>
      <c r="GJ29" s="135"/>
      <c r="GT29" s="135"/>
      <c r="HD29" s="135"/>
      <c r="HN29" s="135"/>
      <c r="HX29" s="135"/>
      <c r="IH29" s="135"/>
      <c r="IR29" s="135"/>
    </row>
    <row xmlns:x14ac="http://schemas.microsoft.com/office/spreadsheetml/2009/9/ac" r="30" s="2" customFormat="true" ht="15" customHeight="true" x14ac:dyDescent="0.25">
      <c r="A30" s="406" t="str">
        <f ca="true">IF(ISBLANK('Data Summary'!A32),"",'Data Summary'!A32)</f>
        <v/>
      </c>
      <c r="B30" s="127"/>
      <c r="C30" s="64" t="s">
        <v>112</v>
      </c>
      <c r="D30" s="52"/>
      <c r="E30" s="52"/>
      <c r="F30" s="52"/>
      <c r="G30" s="52"/>
      <c r="H30" s="52"/>
      <c r="I30" s="100"/>
      <c r="J30" s="11"/>
      <c r="K30" s="16"/>
      <c r="L30" s="127"/>
      <c r="M30" s="64" t="s">
        <v>112</v>
      </c>
      <c r="N30" s="52"/>
      <c r="O30" s="52"/>
      <c r="P30" s="52"/>
      <c r="Q30" s="52"/>
      <c r="R30" s="52"/>
      <c r="S30" s="100"/>
      <c r="T30" s="11"/>
      <c r="U30" s="16"/>
      <c r="V30" s="127"/>
      <c r="W30" s="64" t="s">
        <v>112</v>
      </c>
      <c r="X30" s="52"/>
      <c r="Y30" s="52"/>
      <c r="Z30" s="52"/>
      <c r="AA30" s="52"/>
      <c r="AB30" s="52"/>
      <c r="AC30" s="100"/>
      <c r="AD30" s="11"/>
      <c r="AE30" s="16"/>
      <c r="AF30" s="127"/>
      <c r="AG30" s="64" t="s">
        <v>112</v>
      </c>
      <c r="AH30" s="52"/>
      <c r="AI30" s="52"/>
      <c r="AJ30" s="52"/>
      <c r="AK30" s="52"/>
      <c r="AL30" s="52"/>
      <c r="AM30" s="100"/>
      <c r="AN30" s="11"/>
      <c r="AO30" s="16"/>
      <c r="AP30" s="127"/>
      <c r="AQ30" s="64" t="s">
        <v>112</v>
      </c>
      <c r="AR30" s="52"/>
      <c r="AS30" s="52"/>
      <c r="AT30" s="52"/>
      <c r="AU30" s="52"/>
      <c r="AV30" s="52"/>
      <c r="AW30" s="100"/>
      <c r="AX30" s="11"/>
      <c r="AY30" s="16"/>
      <c r="AZ30" s="127"/>
      <c r="BA30" s="64" t="s">
        <v>112</v>
      </c>
      <c r="BB30" s="52"/>
      <c r="BC30" s="52"/>
      <c r="BD30" s="52"/>
      <c r="BE30" s="52"/>
      <c r="BF30" s="52"/>
      <c r="BG30" s="100"/>
      <c r="BH30" s="11"/>
      <c r="BI30" s="16"/>
      <c r="BJ30" s="127"/>
      <c r="BK30" s="64" t="s">
        <v>112</v>
      </c>
      <c r="BL30" s="52"/>
      <c r="BM30" s="52"/>
      <c r="BN30" s="52"/>
      <c r="BO30" s="52"/>
      <c r="BP30" s="52"/>
      <c r="BQ30" s="100"/>
      <c r="BR30" s="11"/>
      <c r="BS30" s="16"/>
      <c r="BT30" s="127"/>
      <c r="BU30" s="64" t="s">
        <v>112</v>
      </c>
      <c r="BV30" s="52"/>
      <c r="BW30" s="52"/>
      <c r="BX30" s="52"/>
      <c r="BY30" s="52"/>
      <c r="BZ30" s="52"/>
      <c r="CA30" s="100"/>
      <c r="CB30" s="11"/>
      <c r="CC30" s="16"/>
      <c r="CD30" s="127"/>
      <c r="CE30" s="64" t="s">
        <v>112</v>
      </c>
      <c r="CF30" s="52"/>
      <c r="CG30" s="52"/>
      <c r="CH30" s="52"/>
      <c r="CI30" s="52"/>
      <c r="CJ30" s="52"/>
      <c r="CK30" s="100"/>
      <c r="CL30" s="11"/>
      <c r="CM30" s="16"/>
      <c r="CN30" s="127"/>
      <c r="CO30" s="64" t="s">
        <v>112</v>
      </c>
      <c r="CP30" s="52"/>
      <c r="CQ30" s="52"/>
      <c r="CR30" s="52"/>
      <c r="CS30" s="52"/>
      <c r="CT30" s="52"/>
      <c r="CU30" s="100"/>
      <c r="CV30" s="11"/>
      <c r="CW30" s="16"/>
      <c r="CX30" s="127"/>
      <c r="CY30" s="64" t="s">
        <v>112</v>
      </c>
      <c r="CZ30" s="52"/>
      <c r="DA30" s="52"/>
      <c r="DB30" s="52"/>
      <c r="DC30" s="52"/>
      <c r="DD30" s="52"/>
      <c r="DE30" s="100"/>
      <c r="DF30" s="11"/>
      <c r="DG30" s="16"/>
      <c r="DH30" s="127"/>
      <c r="DI30" s="64" t="s">
        <v>112</v>
      </c>
      <c r="DJ30" s="52"/>
      <c r="DK30" s="52"/>
      <c r="DL30" s="52"/>
      <c r="DM30" s="52"/>
      <c r="DN30" s="52"/>
      <c r="DO30" s="100"/>
      <c r="DP30" s="11"/>
      <c r="DQ30" s="16"/>
      <c r="DR30" s="135"/>
      <c r="EB30" s="135"/>
      <c r="EL30" s="135"/>
      <c r="EV30" s="135"/>
      <c r="FF30" s="135"/>
      <c r="FP30" s="135"/>
      <c r="FZ30" s="135"/>
      <c r="GJ30" s="135"/>
      <c r="GT30" s="135"/>
      <c r="HD30" s="135"/>
      <c r="HN30" s="135"/>
      <c r="HX30" s="135"/>
      <c r="IH30" s="135"/>
      <c r="IR30" s="135"/>
    </row>
    <row xmlns:x14ac="http://schemas.microsoft.com/office/spreadsheetml/2009/9/ac" r="31" ht="16.5" customHeight="true" x14ac:dyDescent="0.25">
      <c r="A31" s="406" t="str">
        <f ca="true">IF(ISBLANK('Data Summary'!A33),"",'Data Summary'!A33)</f>
        <v/>
      </c>
      <c r="B31" s="127"/>
      <c r="C31" s="64" t="s">
        <v>113</v>
      </c>
      <c r="D31" s="52"/>
      <c r="E31" s="52"/>
      <c r="F31" s="52"/>
      <c r="G31" s="52"/>
      <c r="H31" s="52"/>
      <c r="I31" s="100"/>
      <c r="J31" s="11"/>
      <c r="K31" s="16"/>
      <c r="L31" s="127"/>
      <c r="M31" s="64" t="s">
        <v>113</v>
      </c>
      <c r="N31" s="52"/>
      <c r="O31" s="52"/>
      <c r="P31" s="52"/>
      <c r="Q31" s="52"/>
      <c r="R31" s="52"/>
      <c r="S31" s="100"/>
      <c r="T31" s="11"/>
      <c r="U31" s="16"/>
      <c r="V31" s="127"/>
      <c r="W31" s="64" t="s">
        <v>113</v>
      </c>
      <c r="X31" s="52"/>
      <c r="Y31" s="52"/>
      <c r="Z31" s="52"/>
      <c r="AA31" s="52"/>
      <c r="AB31" s="52"/>
      <c r="AC31" s="100"/>
      <c r="AD31" s="11"/>
      <c r="AE31" s="16"/>
      <c r="AF31" s="127"/>
      <c r="AG31" s="64" t="s">
        <v>113</v>
      </c>
      <c r="AH31" s="52"/>
      <c r="AI31" s="52"/>
      <c r="AJ31" s="52"/>
      <c r="AK31" s="52"/>
      <c r="AL31" s="52"/>
      <c r="AM31" s="100"/>
      <c r="AN31" s="11"/>
      <c r="AO31" s="16"/>
      <c r="AP31" s="127"/>
      <c r="AQ31" s="64" t="s">
        <v>113</v>
      </c>
      <c r="AR31" s="52"/>
      <c r="AS31" s="52"/>
      <c r="AT31" s="52"/>
      <c r="AU31" s="52"/>
      <c r="AV31" s="52"/>
      <c r="AW31" s="100"/>
      <c r="AX31" s="11"/>
      <c r="AY31" s="16"/>
      <c r="AZ31" s="127"/>
      <c r="BA31" s="64" t="s">
        <v>113</v>
      </c>
      <c r="BB31" s="52"/>
      <c r="BC31" s="52"/>
      <c r="BD31" s="52"/>
      <c r="BE31" s="52"/>
      <c r="BF31" s="52"/>
      <c r="BG31" s="100"/>
      <c r="BH31" s="11"/>
      <c r="BI31" s="16"/>
      <c r="BJ31" s="127"/>
      <c r="BK31" s="64" t="s">
        <v>113</v>
      </c>
      <c r="BL31" s="52"/>
      <c r="BM31" s="52"/>
      <c r="BN31" s="52"/>
      <c r="BO31" s="52"/>
      <c r="BP31" s="52"/>
      <c r="BQ31" s="100"/>
      <c r="BR31" s="11"/>
      <c r="BS31" s="16"/>
      <c r="BT31" s="127"/>
      <c r="BU31" s="64" t="s">
        <v>113</v>
      </c>
      <c r="BV31" s="52"/>
      <c r="BW31" s="52"/>
      <c r="BX31" s="52"/>
      <c r="BY31" s="52"/>
      <c r="BZ31" s="52"/>
      <c r="CA31" s="100"/>
      <c r="CB31" s="11"/>
      <c r="CC31" s="16"/>
      <c r="CD31" s="127"/>
      <c r="CE31" s="64" t="s">
        <v>113</v>
      </c>
      <c r="CF31" s="52"/>
      <c r="CG31" s="52"/>
      <c r="CH31" s="52"/>
      <c r="CI31" s="52"/>
      <c r="CJ31" s="52"/>
      <c r="CK31" s="100"/>
      <c r="CL31" s="11"/>
      <c r="CM31" s="16"/>
      <c r="CN31" s="127"/>
      <c r="CO31" s="64" t="s">
        <v>113</v>
      </c>
      <c r="CP31" s="52"/>
      <c r="CQ31" s="52"/>
      <c r="CR31" s="52"/>
      <c r="CS31" s="52"/>
      <c r="CT31" s="52"/>
      <c r="CU31" s="100"/>
      <c r="CV31" s="11"/>
      <c r="CW31" s="16"/>
      <c r="CX31" s="127"/>
      <c r="CY31" s="64" t="s">
        <v>113</v>
      </c>
      <c r="CZ31" s="52"/>
      <c r="DA31" s="52"/>
      <c r="DB31" s="52"/>
      <c r="DC31" s="52"/>
      <c r="DD31" s="52"/>
      <c r="DE31" s="100"/>
      <c r="DF31" s="11"/>
      <c r="DG31" s="16"/>
      <c r="DH31" s="127"/>
      <c r="DI31" s="64" t="s">
        <v>113</v>
      </c>
      <c r="DJ31" s="52"/>
      <c r="DK31" s="52"/>
      <c r="DL31" s="52"/>
      <c r="DM31" s="52"/>
      <c r="DN31" s="52"/>
      <c r="DO31" s="100"/>
      <c r="DP31" s="11"/>
      <c r="DQ31" s="16"/>
    </row>
    <row xmlns:x14ac="http://schemas.microsoft.com/office/spreadsheetml/2009/9/ac" r="32" ht="16.5" customHeight="true" x14ac:dyDescent="0.25">
      <c r="A32" s="406" t="str">
        <f ca="true">IF(ISBLANK('Data Summary'!A34),"",'Data Summary'!A34)</f>
        <v/>
      </c>
      <c r="B32" s="127"/>
      <c r="C32" s="64" t="s">
        <v>89</v>
      </c>
      <c r="D32" s="52"/>
      <c r="E32" s="52"/>
      <c r="F32" s="52"/>
      <c r="G32" s="52"/>
      <c r="H32" s="52"/>
      <c r="I32" s="100"/>
      <c r="J32" s="11"/>
      <c r="K32" s="16"/>
      <c r="L32" s="127"/>
      <c r="M32" s="64" t="s">
        <v>89</v>
      </c>
      <c r="N32" s="52"/>
      <c r="O32" s="52"/>
      <c r="P32" s="52"/>
      <c r="Q32" s="52"/>
      <c r="R32" s="52"/>
      <c r="S32" s="100"/>
      <c r="T32" s="11"/>
      <c r="U32" s="16"/>
      <c r="V32" s="127"/>
      <c r="W32" s="64" t="s">
        <v>89</v>
      </c>
      <c r="X32" s="52"/>
      <c r="Y32" s="52"/>
      <c r="Z32" s="52"/>
      <c r="AA32" s="52"/>
      <c r="AB32" s="52"/>
      <c r="AC32" s="100"/>
      <c r="AD32" s="11"/>
      <c r="AE32" s="16"/>
      <c r="AF32" s="127"/>
      <c r="AG32" s="64" t="s">
        <v>89</v>
      </c>
      <c r="AH32" s="52"/>
      <c r="AI32" s="52"/>
      <c r="AJ32" s="52"/>
      <c r="AK32" s="52"/>
      <c r="AL32" s="52"/>
      <c r="AM32" s="100"/>
      <c r="AN32" s="11"/>
      <c r="AO32" s="16"/>
      <c r="AP32" s="127"/>
      <c r="AQ32" s="64" t="s">
        <v>89</v>
      </c>
      <c r="AR32" s="52"/>
      <c r="AS32" s="52"/>
      <c r="AT32" s="52"/>
      <c r="AU32" s="52"/>
      <c r="AV32" s="52"/>
      <c r="AW32" s="100"/>
      <c r="AX32" s="11"/>
      <c r="AY32" s="16"/>
      <c r="AZ32" s="127"/>
      <c r="BA32" s="64" t="s">
        <v>89</v>
      </c>
      <c r="BB32" s="52"/>
      <c r="BC32" s="52"/>
      <c r="BD32" s="52"/>
      <c r="BE32" s="52"/>
      <c r="BF32" s="52"/>
      <c r="BG32" s="100"/>
      <c r="BH32" s="11"/>
      <c r="BI32" s="16"/>
      <c r="BJ32" s="127"/>
      <c r="BK32" s="64" t="s">
        <v>89</v>
      </c>
      <c r="BL32" s="52"/>
      <c r="BM32" s="52"/>
      <c r="BN32" s="52"/>
      <c r="BO32" s="52"/>
      <c r="BP32" s="52"/>
      <c r="BQ32" s="100"/>
      <c r="BR32" s="11"/>
      <c r="BS32" s="16"/>
      <c r="BT32" s="127"/>
      <c r="BU32" s="64" t="s">
        <v>89</v>
      </c>
      <c r="BV32" s="52"/>
      <c r="BW32" s="52"/>
      <c r="BX32" s="52"/>
      <c r="BY32" s="52"/>
      <c r="BZ32" s="52"/>
      <c r="CA32" s="100"/>
      <c r="CB32" s="11"/>
      <c r="CC32" s="16"/>
      <c r="CD32" s="127"/>
      <c r="CE32" s="64" t="s">
        <v>89</v>
      </c>
      <c r="CF32" s="52"/>
      <c r="CG32" s="52"/>
      <c r="CH32" s="52"/>
      <c r="CI32" s="52"/>
      <c r="CJ32" s="52"/>
      <c r="CK32" s="100"/>
      <c r="CL32" s="11"/>
      <c r="CM32" s="16"/>
      <c r="CN32" s="127"/>
      <c r="CO32" s="64" t="s">
        <v>89</v>
      </c>
      <c r="CP32" s="52"/>
      <c r="CQ32" s="52"/>
      <c r="CR32" s="52"/>
      <c r="CS32" s="52"/>
      <c r="CT32" s="52"/>
      <c r="CU32" s="100"/>
      <c r="CV32" s="11"/>
      <c r="CW32" s="16"/>
      <c r="CX32" s="127"/>
      <c r="CY32" s="64" t="s">
        <v>89</v>
      </c>
      <c r="CZ32" s="52"/>
      <c r="DA32" s="52"/>
      <c r="DB32" s="52"/>
      <c r="DC32" s="52"/>
      <c r="DD32" s="52"/>
      <c r="DE32" s="100"/>
      <c r="DF32" s="11"/>
      <c r="DG32" s="16"/>
      <c r="DH32" s="127"/>
      <c r="DI32" s="64" t="s">
        <v>89</v>
      </c>
      <c r="DJ32" s="52"/>
      <c r="DK32" s="52"/>
      <c r="DL32" s="52"/>
      <c r="DM32" s="52"/>
      <c r="DN32" s="52"/>
      <c r="DO32" s="100"/>
      <c r="DP32" s="11"/>
      <c r="DQ32" s="16"/>
    </row>
    <row xmlns:x14ac="http://schemas.microsoft.com/office/spreadsheetml/2009/9/ac" r="33" ht="16.5" customHeight="true" x14ac:dyDescent="0.25">
      <c r="A33" s="406" t="str">
        <f ca="true">IF(ISBLANK('Data Summary'!A35),"",'Data Summary'!A35)</f>
        <v/>
      </c>
      <c r="B33" s="128"/>
      <c r="C33" s="12" t="s">
        <v>23</v>
      </c>
      <c r="D33" s="71"/>
      <c r="E33" s="71"/>
      <c r="F33" s="71"/>
      <c r="G33" s="72"/>
      <c r="H33" s="73"/>
      <c r="I33" s="74"/>
      <c r="J33" s="11"/>
      <c r="K33" s="16"/>
      <c r="L33" s="128"/>
      <c r="M33" s="12" t="s">
        <v>23</v>
      </c>
      <c r="N33" s="71"/>
      <c r="O33" s="10"/>
      <c r="P33" s="10"/>
      <c r="Q33" s="72"/>
      <c r="R33" s="73"/>
      <c r="S33" s="74"/>
      <c r="T33" s="11"/>
      <c r="U33" s="16"/>
      <c r="V33" s="128"/>
      <c r="W33" s="12" t="s">
        <v>23</v>
      </c>
      <c r="X33" s="202"/>
      <c r="Y33" s="202"/>
      <c r="Z33" s="202"/>
      <c r="AA33" s="202"/>
      <c r="AB33" s="202">
        <f>'Water Data'!AB30</f>
        <v>613</v>
      </c>
      <c r="AC33" s="203">
        <f>'Water Data'!AC30</f>
        <v>255</v>
      </c>
      <c r="AD33" s="11"/>
      <c r="AE33" s="16"/>
      <c r="AF33" s="128"/>
      <c r="AG33" s="12" t="s">
        <v>23</v>
      </c>
      <c r="AH33" s="202"/>
      <c r="AI33" s="202"/>
      <c r="AJ33" s="202"/>
      <c r="AK33" s="202"/>
      <c r="AL33" s="202"/>
      <c r="AM33" s="203"/>
      <c r="AN33" s="11"/>
      <c r="AO33" s="16"/>
      <c r="AP33" s="128"/>
      <c r="AQ33" s="12" t="s">
        <v>23</v>
      </c>
      <c r="AR33" s="202"/>
      <c r="AS33" s="202"/>
      <c r="AT33" s="202"/>
      <c r="AU33" s="202"/>
      <c r="AV33" s="202">
        <f>'Water Data'!AV30</f>
        <v>619</v>
      </c>
      <c r="AW33" s="203">
        <f>'Water Data'!AW30</f>
        <v>273</v>
      </c>
      <c r="AX33" s="11"/>
      <c r="AY33" s="16"/>
      <c r="AZ33" s="128"/>
      <c r="BA33" s="12" t="s">
        <v>23</v>
      </c>
      <c r="BB33" s="202">
        <v>896</v>
      </c>
      <c r="BC33" s="202" t="s">
        <v>242</v>
      </c>
      <c r="BD33" s="202" t="s">
        <v>242</v>
      </c>
      <c r="BE33" s="202" t="s">
        <v>242</v>
      </c>
      <c r="BF33" s="202">
        <v>620</v>
      </c>
      <c r="BG33" s="203">
        <v>276</v>
      </c>
      <c r="BH33" s="11"/>
      <c r="BI33" s="16"/>
      <c r="BJ33" s="128"/>
      <c r="BK33" s="12" t="s">
        <v>23</v>
      </c>
      <c r="BL33" s="202"/>
      <c r="BM33" s="202"/>
      <c r="BN33" s="202"/>
      <c r="BO33" s="202"/>
      <c r="BP33" s="202">
        <f>'Water Data'!BP30</f>
        <v>620</v>
      </c>
      <c r="BQ33" s="203">
        <f>'Water Data'!BQ30</f>
        <v>279</v>
      </c>
      <c r="BR33" s="11"/>
      <c r="BS33" s="16"/>
      <c r="BT33" s="128"/>
      <c r="BU33" s="12" t="s">
        <v>23</v>
      </c>
      <c r="BV33" s="202"/>
      <c r="BW33" s="202"/>
      <c r="BX33" s="202"/>
      <c r="BY33" s="202"/>
      <c r="BZ33" s="202">
        <f>'Water Data'!BZ30</f>
        <v>621</v>
      </c>
      <c r="CA33" s="203">
        <f>'Water Data'!CA30</f>
        <v>281</v>
      </c>
      <c r="CB33" s="11"/>
      <c r="CC33" s="16"/>
      <c r="CD33" s="128"/>
      <c r="CE33" s="12" t="s">
        <v>23</v>
      </c>
      <c r="CF33" s="71"/>
      <c r="CG33" s="10"/>
      <c r="CH33" s="10"/>
      <c r="CI33" s="72"/>
      <c r="CJ33" s="73"/>
      <c r="CK33" s="74"/>
      <c r="CL33" s="11"/>
      <c r="CM33" s="16"/>
      <c r="CN33" s="128"/>
      <c r="CO33" s="12" t="s">
        <v>23</v>
      </c>
      <c r="CP33" s="202"/>
      <c r="CQ33" s="202"/>
      <c r="CR33" s="202"/>
      <c r="CS33" s="202"/>
      <c r="CT33" s="202">
        <f>'Water Data'!CT30</f>
        <v>624</v>
      </c>
      <c r="CU33" s="203">
        <f>'Water Data'!CU30</f>
        <v>285</v>
      </c>
      <c r="CV33" s="11"/>
      <c r="CW33" s="16"/>
      <c r="CX33" s="128"/>
      <c r="CY33" s="12" t="s">
        <v>23</v>
      </c>
      <c r="CZ33" s="202"/>
      <c r="DA33" s="202"/>
      <c r="DB33" s="202"/>
      <c r="DC33" s="202"/>
      <c r="DD33" s="202"/>
      <c r="DE33" s="203"/>
      <c r="DF33" s="11"/>
      <c r="DG33" s="16"/>
      <c r="DH33" s="128"/>
      <c r="DI33" s="12" t="s">
        <v>23</v>
      </c>
      <c r="DJ33" s="202">
        <v>971</v>
      </c>
      <c r="DK33" s="202" t="s">
        <v>242</v>
      </c>
      <c r="DL33" s="202" t="s">
        <v>242</v>
      </c>
      <c r="DM33" s="202" t="s">
        <v>242</v>
      </c>
      <c r="DN33" s="202">
        <v>686</v>
      </c>
      <c r="DO33" s="203">
        <v>285</v>
      </c>
      <c r="DP33" s="11"/>
      <c r="DQ33" s="16"/>
    </row>
    <row xmlns:x14ac="http://schemas.microsoft.com/office/spreadsheetml/2009/9/ac" r="34" s="3" customFormat="true" ht="16.5" customHeight="true" thickBot="true" x14ac:dyDescent="0.3">
      <c r="A34" s="406" t="str">
        <f ca="true">IF(ISBLANK('Data Summary'!A36),"",'Data Summary'!A36)</f>
        <v/>
      </c>
      <c r="B34" s="129"/>
      <c r="C34" s="28" t="s">
        <v>20</v>
      </c>
      <c r="D34" s="76"/>
      <c r="E34" s="76"/>
      <c r="F34" s="76"/>
      <c r="G34" s="76"/>
      <c r="H34" s="76"/>
      <c r="I34" s="77"/>
      <c r="J34" s="25"/>
      <c r="K34" s="18"/>
      <c r="L34" s="129"/>
      <c r="M34" s="28" t="s">
        <v>20</v>
      </c>
      <c r="N34" s="76"/>
      <c r="O34" s="81"/>
      <c r="P34" s="81"/>
      <c r="Q34" s="82"/>
      <c r="R34" s="81"/>
      <c r="S34" s="83"/>
      <c r="T34" s="25"/>
      <c r="U34" s="18"/>
      <c r="V34" s="129"/>
      <c r="W34" s="28" t="s">
        <v>20</v>
      </c>
      <c r="X34" s="76">
        <f>'Water Data'!X31</f>
        <v>868</v>
      </c>
      <c r="Y34" s="76"/>
      <c r="Z34" s="76"/>
      <c r="AA34" s="76"/>
      <c r="AB34" s="76">
        <f>'Water Data'!AB31</f>
        <v>613</v>
      </c>
      <c r="AC34" s="77">
        <f>'Water Data'!AC31</f>
        <v>255</v>
      </c>
      <c r="AD34" s="25"/>
      <c r="AE34" s="18"/>
      <c r="AF34" s="129"/>
      <c r="AG34" s="28" t="s">
        <v>20</v>
      </c>
      <c r="AH34" s="76"/>
      <c r="AI34" s="76"/>
      <c r="AJ34" s="76"/>
      <c r="AK34" s="76"/>
      <c r="AL34" s="76">
        <f>'Water Data'!AL31</f>
        <v>145</v>
      </c>
      <c r="AM34" s="77"/>
      <c r="AN34" s="25"/>
      <c r="AO34" s="18"/>
      <c r="AP34" s="129"/>
      <c r="AQ34" s="28" t="s">
        <v>20</v>
      </c>
      <c r="AR34" s="76">
        <f>'Water Data'!AR31</f>
        <v>892</v>
      </c>
      <c r="AS34" s="76"/>
      <c r="AT34" s="76"/>
      <c r="AU34" s="76"/>
      <c r="AV34" s="76">
        <f>'Water Data'!AV31</f>
        <v>619</v>
      </c>
      <c r="AW34" s="77">
        <f>'Water Data'!AW31</f>
        <v>273</v>
      </c>
      <c r="AX34" s="25"/>
      <c r="AY34" s="18"/>
      <c r="AZ34" s="129"/>
      <c r="BA34" s="28" t="s">
        <v>20</v>
      </c>
      <c r="BB34" s="76">
        <v>896</v>
      </c>
      <c r="BC34" s="76" t="s">
        <v>242</v>
      </c>
      <c r="BD34" s="76" t="s">
        <v>242</v>
      </c>
      <c r="BE34" s="76" t="s">
        <v>242</v>
      </c>
      <c r="BF34" s="76">
        <v>621</v>
      </c>
      <c r="BG34" s="77">
        <v>275</v>
      </c>
      <c r="BH34" s="25"/>
      <c r="BI34" s="18"/>
      <c r="BJ34" s="129"/>
      <c r="BK34" s="28" t="s">
        <v>20</v>
      </c>
      <c r="BL34" s="76">
        <f>'Water Data'!BL31</f>
        <v>899</v>
      </c>
      <c r="BM34" s="76"/>
      <c r="BN34" s="76"/>
      <c r="BO34" s="76"/>
      <c r="BP34" s="76">
        <f>'Water Data'!BP31</f>
        <v>620</v>
      </c>
      <c r="BQ34" s="77">
        <f>'Water Data'!BQ31</f>
        <v>279</v>
      </c>
      <c r="BR34" s="25"/>
      <c r="BS34" s="18"/>
      <c r="BT34" s="129"/>
      <c r="BU34" s="28" t="s">
        <v>20</v>
      </c>
      <c r="BV34" s="76">
        <f>'Water Data'!BV31</f>
        <v>902</v>
      </c>
      <c r="BW34" s="76"/>
      <c r="BX34" s="76"/>
      <c r="BY34" s="76"/>
      <c r="BZ34" s="76">
        <f>'Water Data'!BZ31</f>
        <v>621</v>
      </c>
      <c r="CA34" s="77">
        <f>'Water Data'!CA31</f>
        <v>281</v>
      </c>
      <c r="CB34" s="25"/>
      <c r="CC34" s="18"/>
      <c r="CD34" s="129"/>
      <c r="CE34" s="28" t="s">
        <v>20</v>
      </c>
      <c r="CF34" s="76"/>
      <c r="CG34" s="81"/>
      <c r="CH34" s="81"/>
      <c r="CI34" s="82"/>
      <c r="CJ34" s="81"/>
      <c r="CK34" s="83"/>
      <c r="CL34" s="25"/>
      <c r="CM34" s="18"/>
      <c r="CN34" s="129"/>
      <c r="CO34" s="28" t="s">
        <v>20</v>
      </c>
      <c r="CP34" s="76">
        <f>'Water Data'!CP31</f>
        <v>909</v>
      </c>
      <c r="CQ34" s="76"/>
      <c r="CR34" s="76"/>
      <c r="CS34" s="76"/>
      <c r="CT34" s="76">
        <f>'Water Data'!CT31</f>
        <v>624</v>
      </c>
      <c r="CU34" s="77">
        <f>'Water Data'!CU31</f>
        <v>285</v>
      </c>
      <c r="CV34" s="25"/>
      <c r="CW34" s="18"/>
      <c r="CX34" s="129"/>
      <c r="CY34" s="28" t="s">
        <v>20</v>
      </c>
      <c r="CZ34" s="76"/>
      <c r="DA34" s="76"/>
      <c r="DB34" s="76"/>
      <c r="DC34" s="76"/>
      <c r="DD34" s="76"/>
      <c r="DE34" s="77"/>
      <c r="DF34" s="25"/>
      <c r="DG34" s="18"/>
      <c r="DH34" s="129"/>
      <c r="DI34" s="28" t="s">
        <v>20</v>
      </c>
      <c r="DJ34" s="76">
        <v>908</v>
      </c>
      <c r="DK34" s="76" t="s">
        <v>242</v>
      </c>
      <c r="DL34" s="76" t="s">
        <v>242</v>
      </c>
      <c r="DM34" s="76" t="s">
        <v>242</v>
      </c>
      <c r="DN34" s="76">
        <v>623</v>
      </c>
      <c r="DO34" s="77">
        <v>285</v>
      </c>
      <c r="DP34" s="25"/>
      <c r="DQ34" s="18"/>
      <c r="DR34" s="130"/>
      <c r="EB34" s="130"/>
      <c r="EL34" s="130"/>
      <c r="EV34" s="130"/>
      <c r="FF34" s="130"/>
      <c r="FP34" s="130"/>
      <c r="FZ34" s="130"/>
      <c r="GJ34" s="130"/>
      <c r="GT34" s="130"/>
      <c r="HD34" s="130"/>
      <c r="HN34" s="130"/>
      <c r="HX34" s="130"/>
      <c r="IH34" s="130"/>
      <c r="IR34" s="130"/>
    </row>
    <row xmlns:x14ac="http://schemas.microsoft.com/office/spreadsheetml/2009/9/ac" r="35" s="3" customFormat="true" x14ac:dyDescent="0.25">
      <c r="A35" s="406" t="str">
        <f ca="true">IF(ISBLANK('Data Summary'!A37),"",'Data Summary'!A37)</f>
        <v/>
      </c>
      <c r="B35" s="130"/>
      <c r="L35" s="130"/>
      <c r="V35" s="130"/>
      <c r="AF35" s="130"/>
      <c r="AP35" s="130"/>
      <c r="AZ35" s="130"/>
      <c r="BJ35" s="130"/>
      <c r="BT35" s="130"/>
      <c r="BU35" s="130"/>
      <c r="CD35" s="130"/>
      <c r="CN35" s="130"/>
      <c r="CX35" s="130"/>
      <c r="DH35" s="130"/>
      <c r="DR35" s="130"/>
      <c r="EB35" s="130"/>
      <c r="EL35" s="130"/>
      <c r="EV35" s="130"/>
      <c r="FF35" s="130"/>
      <c r="FP35" s="130"/>
      <c r="FZ35" s="130"/>
      <c r="GJ35" s="130"/>
      <c r="GT35" s="130"/>
      <c r="HD35" s="130"/>
      <c r="HN35" s="130"/>
      <c r="HX35" s="130"/>
      <c r="IH35" s="130"/>
      <c r="IR35" s="130"/>
    </row>
    <row xmlns:x14ac="http://schemas.microsoft.com/office/spreadsheetml/2009/9/ac" r="36" s="3" customFormat="true" x14ac:dyDescent="0.25">
      <c r="A36" s="406" t="str">
        <f ca="true">IF(ISBLANK('Data Summary'!A38),"",'Data Summary'!A38)</f>
        <v/>
      </c>
      <c r="B36" s="130"/>
      <c r="L36" s="130"/>
      <c r="V36" s="130"/>
      <c r="AF36" s="130"/>
      <c r="AP36" s="130"/>
      <c r="AZ36" s="130"/>
      <c r="BJ36" s="130"/>
      <c r="BT36" s="130"/>
      <c r="BU36" s="130"/>
      <c r="CD36" s="130"/>
      <c r="CN36" s="130"/>
      <c r="CX36" s="130"/>
      <c r="DH36" s="130"/>
      <c r="DR36" s="130"/>
      <c r="EB36" s="130"/>
      <c r="EL36" s="130"/>
      <c r="EV36" s="130"/>
      <c r="FF36" s="130"/>
      <c r="FP36" s="130"/>
      <c r="FZ36" s="130"/>
      <c r="GJ36" s="130"/>
      <c r="GT36" s="130"/>
      <c r="HD36" s="130"/>
      <c r="HN36" s="130"/>
      <c r="HX36" s="130"/>
      <c r="IH36" s="130"/>
      <c r="IR36" s="130"/>
    </row>
    <row xmlns:x14ac="http://schemas.microsoft.com/office/spreadsheetml/2009/9/ac" r="37" s="3" customFormat="true" x14ac:dyDescent="0.25">
      <c r="A37" s="406" t="str">
        <f ca="true">IF(ISBLANK('Data Summary'!A39),"",'Data Summary'!A39)</f>
        <v/>
      </c>
      <c r="B37" s="130"/>
      <c r="L37" s="130"/>
      <c r="V37" s="130"/>
      <c r="AF37" s="130"/>
      <c r="AP37" s="130"/>
      <c r="AZ37" s="130"/>
      <c r="BJ37" s="130"/>
      <c r="BT37" s="130"/>
      <c r="BU37" s="130"/>
      <c r="CD37" s="130"/>
      <c r="CN37" s="130"/>
      <c r="CX37" s="130"/>
      <c r="DH37" s="130"/>
      <c r="DR37" s="130"/>
      <c r="EB37" s="130"/>
      <c r="EL37" s="130"/>
      <c r="EV37" s="130"/>
      <c r="FF37" s="130"/>
      <c r="FP37" s="130"/>
      <c r="FZ37" s="130"/>
      <c r="GJ37" s="130"/>
      <c r="GT37" s="130"/>
      <c r="HD37" s="130"/>
      <c r="HN37" s="130"/>
      <c r="HX37" s="130"/>
      <c r="IH37" s="130"/>
      <c r="IR37" s="130"/>
    </row>
    <row xmlns:x14ac="http://schemas.microsoft.com/office/spreadsheetml/2009/9/ac" r="38" s="3" customFormat="true" x14ac:dyDescent="0.25">
      <c r="A38" s="406" t="str">
        <f ca="true">IF(ISBLANK('Data Summary'!A40),"",'Data Summary'!A40)</f>
        <v/>
      </c>
      <c r="B38" s="130"/>
      <c r="L38" s="130"/>
      <c r="V38" s="130"/>
      <c r="AF38" s="130"/>
      <c r="AP38" s="130"/>
      <c r="AZ38" s="130"/>
      <c r="BJ38" s="130"/>
      <c r="BT38" s="130"/>
      <c r="BU38" s="130"/>
      <c r="CD38" s="130"/>
      <c r="CN38" s="130"/>
      <c r="CX38" s="130"/>
      <c r="DH38" s="130"/>
      <c r="DR38" s="130"/>
      <c r="EB38" s="130"/>
      <c r="EL38" s="130"/>
      <c r="EV38" s="130"/>
      <c r="FF38" s="130"/>
      <c r="FP38" s="130"/>
      <c r="FZ38" s="130"/>
      <c r="GJ38" s="130"/>
      <c r="GT38" s="130"/>
      <c r="HD38" s="130"/>
      <c r="HN38" s="130"/>
      <c r="HX38" s="130"/>
      <c r="IH38" s="130"/>
      <c r="IR38" s="130"/>
    </row>
    <row xmlns:x14ac="http://schemas.microsoft.com/office/spreadsheetml/2009/9/ac" r="39" s="3" customFormat="true" x14ac:dyDescent="0.25">
      <c r="A39" s="406" t="str">
        <f ca="true">IF(ISBLANK('Data Summary'!A41),"",'Data Summary'!A41)</f>
        <v/>
      </c>
      <c r="B39" s="130"/>
      <c r="L39" s="130"/>
      <c r="V39" s="130"/>
      <c r="AF39" s="130"/>
      <c r="AP39" s="130"/>
      <c r="AZ39" s="130"/>
      <c r="BJ39" s="130"/>
      <c r="BT39" s="130"/>
      <c r="BU39" s="130"/>
      <c r="CD39" s="130"/>
      <c r="CN39" s="130"/>
      <c r="CX39" s="130"/>
      <c r="DH39" s="130"/>
      <c r="DR39" s="130"/>
      <c r="EB39" s="130"/>
      <c r="EL39" s="130"/>
      <c r="EV39" s="130"/>
      <c r="FF39" s="130"/>
      <c r="FP39" s="130"/>
      <c r="FZ39" s="130"/>
      <c r="GJ39" s="130"/>
      <c r="GT39" s="130"/>
      <c r="HD39" s="130"/>
      <c r="HN39" s="130"/>
      <c r="HX39" s="130"/>
      <c r="IH39" s="130"/>
      <c r="IR39" s="130"/>
    </row>
    <row xmlns:x14ac="http://schemas.microsoft.com/office/spreadsheetml/2009/9/ac" r="40" s="3" customFormat="true" x14ac:dyDescent="0.25">
      <c r="A40" s="406" t="str">
        <f ca="true">IF(ISBLANK('Data Summary'!A42),"",'Data Summary'!A42)</f>
        <v/>
      </c>
      <c r="B40" s="130"/>
      <c r="L40" s="130"/>
      <c r="V40" s="130"/>
      <c r="AF40" s="130"/>
      <c r="AP40" s="130"/>
      <c r="AZ40" s="130"/>
      <c r="BJ40" s="130"/>
      <c r="BT40" s="130"/>
      <c r="BU40" s="130"/>
      <c r="CD40" s="130"/>
      <c r="CN40" s="130"/>
      <c r="CX40" s="130"/>
      <c r="DH40" s="130"/>
      <c r="DR40" s="130"/>
      <c r="EB40" s="130"/>
      <c r="EL40" s="130"/>
      <c r="EV40" s="130"/>
      <c r="FF40" s="130"/>
      <c r="FP40" s="130"/>
      <c r="FZ40" s="130"/>
      <c r="GJ40" s="130"/>
      <c r="GT40" s="130"/>
      <c r="HD40" s="130"/>
      <c r="HN40" s="130"/>
      <c r="HX40" s="130"/>
      <c r="IH40" s="130"/>
      <c r="IR40" s="130"/>
    </row>
    <row xmlns:x14ac="http://schemas.microsoft.com/office/spreadsheetml/2009/9/ac" r="41" s="3" customFormat="true" x14ac:dyDescent="0.25">
      <c r="A41" s="406" t="str">
        <f ca="true">IF(ISBLANK('Data Summary'!A43),"",'Data Summary'!A43)</f>
        <v/>
      </c>
      <c r="B41" s="130"/>
      <c r="L41" s="130"/>
      <c r="V41" s="130"/>
      <c r="AF41" s="130"/>
      <c r="AP41" s="130"/>
      <c r="AZ41" s="130"/>
      <c r="BJ41" s="130"/>
      <c r="BT41" s="130"/>
      <c r="BU41" s="130"/>
      <c r="CD41" s="130"/>
      <c r="CN41" s="130"/>
      <c r="CX41" s="130"/>
      <c r="DH41" s="130"/>
      <c r="DR41" s="130"/>
      <c r="EB41" s="130"/>
      <c r="EL41" s="130"/>
      <c r="EV41" s="130"/>
      <c r="FF41" s="130"/>
      <c r="FP41" s="130"/>
      <c r="FZ41" s="130"/>
      <c r="GJ41" s="130"/>
      <c r="GT41" s="130"/>
      <c r="HD41" s="130"/>
      <c r="HN41" s="130"/>
      <c r="HX41" s="130"/>
      <c r="IH41" s="130"/>
      <c r="IR41" s="130"/>
    </row>
    <row xmlns:x14ac="http://schemas.microsoft.com/office/spreadsheetml/2009/9/ac" r="42" s="3" customFormat="true" x14ac:dyDescent="0.25">
      <c r="A42" s="406" t="str">
        <f ca="true">IF(ISBLANK('Data Summary'!A44),"",'Data Summary'!A44)</f>
        <v/>
      </c>
      <c r="B42" s="130"/>
      <c r="L42" s="130"/>
      <c r="V42" s="130"/>
      <c r="AF42" s="130"/>
      <c r="AP42" s="130"/>
      <c r="AZ42" s="130"/>
      <c r="BJ42" s="130"/>
      <c r="BT42" s="130"/>
      <c r="BU42" s="130"/>
      <c r="CD42" s="130"/>
      <c r="CN42" s="130"/>
      <c r="CX42" s="130"/>
      <c r="DH42" s="130"/>
      <c r="DR42" s="130"/>
      <c r="EB42" s="130"/>
      <c r="EL42" s="130"/>
      <c r="EV42" s="130"/>
      <c r="FF42" s="130"/>
      <c r="FP42" s="130"/>
      <c r="FZ42" s="130"/>
      <c r="GJ42" s="130"/>
      <c r="GT42" s="130"/>
      <c r="HD42" s="130"/>
      <c r="HN42" s="130"/>
      <c r="HX42" s="130"/>
      <c r="IH42" s="130"/>
      <c r="IR42" s="130"/>
    </row>
    <row xmlns:x14ac="http://schemas.microsoft.com/office/spreadsheetml/2009/9/ac" r="43" s="3" customFormat="true" x14ac:dyDescent="0.25">
      <c r="A43" s="406" t="str">
        <f ca="true">IF(ISBLANK('Data Summary'!A45),"",'Data Summary'!A45)</f>
        <v/>
      </c>
      <c r="B43" s="130"/>
      <c r="L43" s="130"/>
      <c r="V43" s="130"/>
      <c r="AF43" s="130"/>
      <c r="AP43" s="130"/>
      <c r="AZ43" s="130"/>
      <c r="BJ43" s="130"/>
      <c r="BT43" s="130"/>
      <c r="BU43" s="130"/>
      <c r="CD43" s="130"/>
      <c r="CN43" s="130"/>
      <c r="CX43" s="130"/>
      <c r="DH43" s="130"/>
      <c r="DR43" s="130"/>
      <c r="EB43" s="130"/>
      <c r="EL43" s="130"/>
      <c r="EV43" s="130"/>
      <c r="FF43" s="130"/>
      <c r="FP43" s="130"/>
      <c r="FZ43" s="130"/>
      <c r="GJ43" s="130"/>
      <c r="GT43" s="130"/>
      <c r="HD43" s="130"/>
      <c r="HN43" s="130"/>
      <c r="HX43" s="130"/>
      <c r="IH43" s="130"/>
      <c r="IR43" s="130"/>
    </row>
    <row xmlns:x14ac="http://schemas.microsoft.com/office/spreadsheetml/2009/9/ac" r="44" s="3" customFormat="true" x14ac:dyDescent="0.25">
      <c r="A44" s="406" t="str">
        <f ca="true">IF(ISBLANK('Data Summary'!A46),"",'Data Summary'!A46)</f>
        <v/>
      </c>
      <c r="B44" s="130"/>
      <c r="L44" s="130"/>
      <c r="V44" s="130"/>
      <c r="AF44" s="130"/>
      <c r="AP44" s="130"/>
      <c r="AZ44" s="130"/>
      <c r="BJ44" s="130"/>
      <c r="BT44" s="130"/>
      <c r="BU44" s="130"/>
      <c r="CD44" s="130"/>
      <c r="CN44" s="130"/>
      <c r="CX44" s="130"/>
      <c r="DH44" s="130"/>
      <c r="DR44" s="130"/>
      <c r="EB44" s="130"/>
      <c r="EL44" s="130"/>
      <c r="EV44" s="130"/>
      <c r="FF44" s="130"/>
      <c r="FP44" s="130"/>
      <c r="FZ44" s="130"/>
      <c r="GJ44" s="130"/>
      <c r="GT44" s="130"/>
      <c r="HD44" s="130"/>
      <c r="HN44" s="130"/>
      <c r="HX44" s="130"/>
      <c r="IH44" s="130"/>
      <c r="IR44" s="130"/>
    </row>
    <row xmlns:x14ac="http://schemas.microsoft.com/office/spreadsheetml/2009/9/ac" r="45" s="3" customFormat="true" x14ac:dyDescent="0.25">
      <c r="A45" s="406" t="str">
        <f ca="true">IF(ISBLANK('Data Summary'!A47),"",'Data Summary'!A47)</f>
        <v/>
      </c>
      <c r="B45" s="130"/>
      <c r="L45" s="130"/>
      <c r="V45" s="130"/>
      <c r="AF45" s="130"/>
      <c r="AP45" s="130"/>
      <c r="AZ45" s="130"/>
      <c r="BJ45" s="130"/>
      <c r="BT45" s="130"/>
      <c r="BU45" s="130"/>
      <c r="CD45" s="130"/>
      <c r="CN45" s="130"/>
      <c r="CX45" s="130"/>
      <c r="DH45" s="130"/>
      <c r="DR45" s="130"/>
      <c r="EB45" s="130"/>
      <c r="EL45" s="130"/>
      <c r="EV45" s="130"/>
      <c r="FF45" s="130"/>
      <c r="FP45" s="130"/>
      <c r="FZ45" s="130"/>
      <c r="GJ45" s="130"/>
      <c r="GT45" s="130"/>
      <c r="HD45" s="130"/>
      <c r="HN45" s="130"/>
      <c r="HX45" s="130"/>
      <c r="IH45" s="130"/>
      <c r="IR45" s="130"/>
    </row>
    <row xmlns:x14ac="http://schemas.microsoft.com/office/spreadsheetml/2009/9/ac" r="46" s="3" customFormat="true" x14ac:dyDescent="0.25">
      <c r="A46" s="406" t="str">
        <f ca="true">IF(ISBLANK('Data Summary'!A48),"",'Data Summary'!A48)</f>
        <v/>
      </c>
      <c r="B46" s="130"/>
      <c r="L46" s="130"/>
      <c r="V46" s="130"/>
      <c r="AF46" s="130"/>
      <c r="AP46" s="130"/>
      <c r="AZ46" s="130"/>
      <c r="BJ46" s="130"/>
      <c r="BT46" s="130"/>
      <c r="BU46" s="130"/>
      <c r="CD46" s="130"/>
      <c r="CN46" s="130"/>
      <c r="CX46" s="130"/>
      <c r="DH46" s="130"/>
      <c r="DR46" s="130"/>
      <c r="EB46" s="130"/>
      <c r="EL46" s="130"/>
      <c r="EV46" s="130"/>
      <c r="FF46" s="130"/>
      <c r="FP46" s="130"/>
      <c r="FZ46" s="130"/>
      <c r="GJ46" s="130"/>
      <c r="GT46" s="130"/>
      <c r="HD46" s="130"/>
      <c r="HN46" s="130"/>
      <c r="HX46" s="130"/>
      <c r="IH46" s="130"/>
      <c r="IR46" s="130"/>
    </row>
    <row xmlns:x14ac="http://schemas.microsoft.com/office/spreadsheetml/2009/9/ac" r="47" s="3" customFormat="true" x14ac:dyDescent="0.25">
      <c r="A47" s="406" t="str">
        <f ca="true">IF(ISBLANK('Data Summary'!A49),"",'Data Summary'!A49)</f>
        <v/>
      </c>
      <c r="B47" s="130"/>
      <c r="L47" s="130"/>
      <c r="V47" s="130"/>
      <c r="AF47" s="130"/>
      <c r="AP47" s="130"/>
      <c r="AZ47" s="130"/>
      <c r="BJ47" s="130"/>
      <c r="BT47" s="130"/>
      <c r="BU47" s="130"/>
      <c r="CD47" s="130"/>
      <c r="CN47" s="130"/>
      <c r="CX47" s="130"/>
      <c r="DH47" s="130"/>
      <c r="DR47" s="130"/>
      <c r="EB47" s="130"/>
      <c r="EL47" s="130"/>
      <c r="EV47" s="130"/>
      <c r="FF47" s="130"/>
      <c r="FP47" s="130"/>
      <c r="FZ47" s="130"/>
      <c r="GJ47" s="130"/>
      <c r="GT47" s="130"/>
      <c r="HD47" s="130"/>
      <c r="HN47" s="130"/>
      <c r="HX47" s="130"/>
      <c r="IH47" s="130"/>
      <c r="IR47" s="130"/>
    </row>
    <row xmlns:x14ac="http://schemas.microsoft.com/office/spreadsheetml/2009/9/ac" r="48" s="3" customFormat="true" x14ac:dyDescent="0.25">
      <c r="A48" s="406" t="str">
        <f ca="true">IF(ISBLANK('Data Summary'!A50),"",'Data Summary'!A50)</f>
        <v/>
      </c>
      <c r="B48" s="130"/>
      <c r="L48" s="130"/>
      <c r="V48" s="130"/>
      <c r="AF48" s="130"/>
      <c r="AP48" s="130"/>
      <c r="AZ48" s="130"/>
      <c r="BJ48" s="130"/>
      <c r="BT48" s="130"/>
      <c r="BU48" s="130"/>
      <c r="CD48" s="130"/>
      <c r="CN48" s="130"/>
      <c r="CX48" s="130"/>
      <c r="DH48" s="130"/>
      <c r="DR48" s="130"/>
      <c r="EB48" s="130"/>
      <c r="EL48" s="130"/>
      <c r="EV48" s="130"/>
      <c r="FF48" s="130"/>
      <c r="FP48" s="130"/>
      <c r="FZ48" s="130"/>
      <c r="GJ48" s="130"/>
      <c r="GT48" s="130"/>
      <c r="HD48" s="130"/>
      <c r="HN48" s="130"/>
      <c r="HX48" s="130"/>
      <c r="IH48" s="130"/>
      <c r="IR48" s="130"/>
    </row>
    <row xmlns:x14ac="http://schemas.microsoft.com/office/spreadsheetml/2009/9/ac" r="49" s="3" customFormat="true" x14ac:dyDescent="0.25">
      <c r="A49" s="406" t="str">
        <f ca="true">IF(ISBLANK('Data Summary'!A51),"",'Data Summary'!A51)</f>
        <v/>
      </c>
      <c r="B49" s="130"/>
      <c r="L49" s="130"/>
      <c r="V49" s="130"/>
      <c r="AF49" s="130"/>
      <c r="AP49" s="130"/>
      <c r="AZ49" s="130"/>
      <c r="BJ49" s="130"/>
      <c r="BT49" s="130"/>
      <c r="BU49" s="130"/>
      <c r="CD49" s="130"/>
      <c r="CN49" s="130"/>
      <c r="CX49" s="130"/>
      <c r="DH49" s="130"/>
      <c r="DR49" s="130"/>
      <c r="EB49" s="130"/>
      <c r="EL49" s="130"/>
      <c r="EV49" s="130"/>
      <c r="FF49" s="130"/>
      <c r="FP49" s="130"/>
      <c r="FZ49" s="130"/>
      <c r="GJ49" s="130"/>
      <c r="GT49" s="130"/>
      <c r="HD49" s="130"/>
      <c r="HN49" s="130"/>
      <c r="HX49" s="130"/>
      <c r="IH49" s="130"/>
      <c r="IR49" s="130"/>
    </row>
    <row xmlns:x14ac="http://schemas.microsoft.com/office/spreadsheetml/2009/9/ac" r="50" s="3" customFormat="true" x14ac:dyDescent="0.25">
      <c r="A50" s="406" t="str">
        <f ca="true">IF(ISBLANK('Data Summary'!A52),"",'Data Summary'!A52)</f>
        <v/>
      </c>
      <c r="B50" s="130"/>
      <c r="L50" s="130"/>
      <c r="V50" s="130"/>
      <c r="AF50" s="130"/>
      <c r="AP50" s="130"/>
      <c r="AZ50" s="130"/>
      <c r="BJ50" s="130"/>
      <c r="BT50" s="130"/>
      <c r="BU50" s="130"/>
      <c r="CD50" s="130"/>
      <c r="CN50" s="130"/>
      <c r="CX50" s="130"/>
      <c r="DH50" s="130"/>
      <c r="DR50" s="130"/>
      <c r="EB50" s="130"/>
      <c r="EL50" s="130"/>
      <c r="EV50" s="130"/>
      <c r="FF50" s="130"/>
      <c r="FP50" s="130"/>
      <c r="FZ50" s="130"/>
      <c r="GJ50" s="130"/>
      <c r="GT50" s="130"/>
      <c r="HD50" s="130"/>
      <c r="HN50" s="130"/>
      <c r="HX50" s="130"/>
      <c r="IH50" s="130"/>
      <c r="IR50" s="130"/>
    </row>
    <row xmlns:x14ac="http://schemas.microsoft.com/office/spreadsheetml/2009/9/ac" r="51" s="3" customFormat="true" x14ac:dyDescent="0.25">
      <c r="A51" s="406" t="str">
        <f ca="true">IF(ISBLANK('Data Summary'!A53),"",'Data Summary'!A53)</f>
        <v/>
      </c>
      <c r="B51" s="130"/>
      <c r="L51" s="130"/>
      <c r="V51" s="130"/>
      <c r="AF51" s="130"/>
      <c r="AP51" s="130"/>
      <c r="AZ51" s="130"/>
      <c r="BJ51" s="130"/>
      <c r="BT51" s="130"/>
      <c r="BU51" s="130"/>
      <c r="CD51" s="130"/>
      <c r="CN51" s="130"/>
      <c r="CX51" s="130"/>
      <c r="DH51" s="130"/>
      <c r="DR51" s="130"/>
      <c r="EB51" s="130"/>
      <c r="EL51" s="130"/>
      <c r="EV51" s="130"/>
      <c r="FF51" s="130"/>
      <c r="FP51" s="130"/>
      <c r="FZ51" s="130"/>
      <c r="GJ51" s="130"/>
      <c r="GT51" s="130"/>
      <c r="HD51" s="130"/>
      <c r="HN51" s="130"/>
      <c r="HX51" s="130"/>
      <c r="IH51" s="130"/>
      <c r="IR51" s="130"/>
    </row>
    <row xmlns:x14ac="http://schemas.microsoft.com/office/spreadsheetml/2009/9/ac" r="52" s="3" customFormat="true" x14ac:dyDescent="0.25">
      <c r="A52" s="406" t="str">
        <f ca="true">IF(ISBLANK('Data Summary'!A54),"",'Data Summary'!A54)</f>
        <v/>
      </c>
      <c r="B52" s="130"/>
      <c r="L52" s="130"/>
      <c r="V52" s="130"/>
      <c r="AF52" s="130"/>
      <c r="AP52" s="130"/>
      <c r="AZ52" s="130"/>
      <c r="BJ52" s="130"/>
      <c r="BT52" s="130"/>
      <c r="BU52" s="130"/>
      <c r="CD52" s="130"/>
      <c r="CN52" s="130"/>
      <c r="CX52" s="130"/>
      <c r="DH52" s="130"/>
      <c r="DR52" s="130"/>
      <c r="EB52" s="130"/>
      <c r="EL52" s="130"/>
      <c r="EV52" s="130"/>
      <c r="FF52" s="130"/>
      <c r="FP52" s="130"/>
      <c r="FZ52" s="130"/>
      <c r="GJ52" s="130"/>
      <c r="GT52" s="130"/>
      <c r="HD52" s="130"/>
      <c r="HN52" s="130"/>
      <c r="HX52" s="130"/>
      <c r="IH52" s="130"/>
      <c r="IR52" s="130"/>
    </row>
    <row xmlns:x14ac="http://schemas.microsoft.com/office/spreadsheetml/2009/9/ac" r="53" s="3" customFormat="true" x14ac:dyDescent="0.25">
      <c r="A53" s="406" t="str">
        <f ca="true">IF(ISBLANK('Data Summary'!A55),"",'Data Summary'!A55)</f>
        <v/>
      </c>
      <c r="B53" s="130"/>
      <c r="L53" s="130"/>
      <c r="V53" s="130"/>
      <c r="AF53" s="130"/>
      <c r="AP53" s="130"/>
      <c r="AZ53" s="130"/>
      <c r="BJ53" s="130"/>
      <c r="BT53" s="130"/>
      <c r="BU53" s="130"/>
      <c r="CD53" s="130"/>
      <c r="CN53" s="130"/>
      <c r="CX53" s="130"/>
      <c r="DH53" s="130"/>
      <c r="DR53" s="130"/>
      <c r="EB53" s="130"/>
      <c r="EL53" s="130"/>
      <c r="EV53" s="130"/>
      <c r="FF53" s="130"/>
      <c r="FP53" s="130"/>
      <c r="FZ53" s="130"/>
      <c r="GJ53" s="130"/>
      <c r="GT53" s="130"/>
      <c r="HD53" s="130"/>
      <c r="HN53" s="130"/>
      <c r="HX53" s="130"/>
      <c r="IH53" s="130"/>
      <c r="IR53" s="130"/>
    </row>
    <row xmlns:x14ac="http://schemas.microsoft.com/office/spreadsheetml/2009/9/ac" r="54" s="3" customFormat="true" x14ac:dyDescent="0.25">
      <c r="A54" s="406" t="str">
        <f ca="true">IF(ISBLANK('Data Summary'!A56),"",'Data Summary'!A56)</f>
        <v/>
      </c>
      <c r="B54" s="130"/>
      <c r="L54" s="130"/>
      <c r="V54" s="130"/>
      <c r="AF54" s="130"/>
      <c r="AP54" s="130"/>
      <c r="AZ54" s="130"/>
      <c r="BJ54" s="130"/>
      <c r="BT54" s="130"/>
      <c r="BU54" s="130"/>
      <c r="CD54" s="130"/>
      <c r="CN54" s="130"/>
      <c r="CX54" s="130"/>
      <c r="DH54" s="130"/>
      <c r="DR54" s="130"/>
      <c r="EB54" s="130"/>
      <c r="EL54" s="130"/>
      <c r="EV54" s="130"/>
      <c r="FF54" s="130"/>
      <c r="FP54" s="130"/>
      <c r="FZ54" s="130"/>
      <c r="GJ54" s="130"/>
      <c r="GT54" s="130"/>
      <c r="HD54" s="130"/>
      <c r="HN54" s="130"/>
      <c r="HX54" s="130"/>
      <c r="IH54" s="130"/>
      <c r="IR54" s="130"/>
    </row>
    <row xmlns:x14ac="http://schemas.microsoft.com/office/spreadsheetml/2009/9/ac" r="55" s="3" customFormat="true" x14ac:dyDescent="0.25">
      <c r="A55" s="406" t="str">
        <f ca="true">IF(ISBLANK('Data Summary'!A57),"",'Data Summary'!A57)</f>
        <v/>
      </c>
      <c r="B55" s="130"/>
      <c r="L55" s="130"/>
      <c r="V55" s="130"/>
      <c r="AF55" s="130"/>
      <c r="AP55" s="130"/>
      <c r="AZ55" s="130"/>
      <c r="BJ55" s="130"/>
      <c r="BT55" s="130"/>
      <c r="BU55" s="130"/>
      <c r="CD55" s="130"/>
      <c r="CN55" s="130"/>
      <c r="CX55" s="130"/>
      <c r="DH55" s="130"/>
      <c r="DR55" s="130"/>
      <c r="EB55" s="130"/>
      <c r="EL55" s="130"/>
      <c r="EV55" s="130"/>
      <c r="FF55" s="130"/>
      <c r="FP55" s="130"/>
      <c r="FZ55" s="130"/>
      <c r="GJ55" s="130"/>
      <c r="GT55" s="130"/>
      <c r="HD55" s="130"/>
      <c r="HN55" s="130"/>
      <c r="HX55" s="130"/>
      <c r="IH55" s="130"/>
      <c r="IR55" s="130"/>
    </row>
    <row xmlns:x14ac="http://schemas.microsoft.com/office/spreadsheetml/2009/9/ac" r="56" s="3" customFormat="true" x14ac:dyDescent="0.25">
      <c r="A56" s="406" t="str">
        <f ca="true">IF(ISBLANK('Data Summary'!A58),"",'Data Summary'!A58)</f>
        <v/>
      </c>
      <c r="B56" s="130"/>
      <c r="L56" s="130"/>
      <c r="V56" s="130"/>
      <c r="AF56" s="130"/>
      <c r="AP56" s="130"/>
      <c r="AZ56" s="130"/>
      <c r="BJ56" s="130"/>
      <c r="BT56" s="130"/>
      <c r="BU56" s="130"/>
      <c r="CD56" s="130"/>
      <c r="CN56" s="130"/>
      <c r="CX56" s="130"/>
      <c r="DH56" s="130"/>
      <c r="DR56" s="130"/>
      <c r="EB56" s="130"/>
      <c r="EL56" s="130"/>
      <c r="EV56" s="130"/>
      <c r="FF56" s="130"/>
      <c r="FP56" s="130"/>
      <c r="FZ56" s="130"/>
      <c r="GJ56" s="130"/>
      <c r="GT56" s="130"/>
      <c r="HD56" s="130"/>
      <c r="HN56" s="130"/>
      <c r="HX56" s="130"/>
      <c r="IH56" s="130"/>
      <c r="IR56" s="130"/>
    </row>
    <row xmlns:x14ac="http://schemas.microsoft.com/office/spreadsheetml/2009/9/ac" r="57" s="3" customFormat="true" x14ac:dyDescent="0.25">
      <c r="A57" s="406" t="str">
        <f ca="true">IF(ISBLANK('Data Summary'!A59),"",'Data Summary'!A59)</f>
        <v/>
      </c>
      <c r="B57" s="130"/>
      <c r="L57" s="130"/>
      <c r="V57" s="130"/>
      <c r="AF57" s="130"/>
      <c r="AP57" s="130"/>
      <c r="AZ57" s="130"/>
      <c r="BJ57" s="130"/>
      <c r="BT57" s="130"/>
      <c r="BU57" s="130"/>
      <c r="CD57" s="130"/>
      <c r="CN57" s="130"/>
      <c r="CX57" s="130"/>
      <c r="DH57" s="130"/>
      <c r="DR57" s="130"/>
      <c r="EB57" s="130"/>
      <c r="EL57" s="130"/>
      <c r="EV57" s="130"/>
      <c r="FF57" s="130"/>
      <c r="FP57" s="130"/>
      <c r="FZ57" s="130"/>
      <c r="GJ57" s="130"/>
      <c r="GT57" s="130"/>
      <c r="HD57" s="130"/>
      <c r="HN57" s="130"/>
      <c r="HX57" s="130"/>
      <c r="IH57" s="130"/>
      <c r="IR57" s="130"/>
    </row>
    <row xmlns:x14ac="http://schemas.microsoft.com/office/spreadsheetml/2009/9/ac" r="58" s="3" customFormat="true" x14ac:dyDescent="0.25">
      <c r="A58" s="406" t="str">
        <f ca="true">IF(ISBLANK('Data Summary'!A60),"",'Data Summary'!A60)</f>
        <v/>
      </c>
      <c r="B58" s="130"/>
      <c r="L58" s="130"/>
      <c r="V58" s="130"/>
      <c r="AF58" s="130"/>
      <c r="AP58" s="130"/>
      <c r="AZ58" s="130"/>
      <c r="BJ58" s="130"/>
      <c r="BT58" s="130"/>
      <c r="BU58" s="130"/>
      <c r="CD58" s="130"/>
      <c r="CN58" s="130"/>
      <c r="CX58" s="130"/>
      <c r="DH58" s="130"/>
      <c r="DR58" s="130"/>
      <c r="EB58" s="130"/>
      <c r="EL58" s="130"/>
      <c r="EV58" s="130"/>
      <c r="FF58" s="130"/>
      <c r="FP58" s="130"/>
      <c r="FZ58" s="130"/>
      <c r="GJ58" s="130"/>
      <c r="GT58" s="130"/>
      <c r="HD58" s="130"/>
      <c r="HN58" s="130"/>
      <c r="HX58" s="130"/>
      <c r="IH58" s="130"/>
      <c r="IR58" s="130"/>
    </row>
    <row xmlns:x14ac="http://schemas.microsoft.com/office/spreadsheetml/2009/9/ac" r="59" s="3" customFormat="true" x14ac:dyDescent="0.25">
      <c r="A59" s="406" t="str">
        <f ca="true">IF(ISBLANK('Data Summary'!A61),"",'Data Summary'!A61)</f>
        <v/>
      </c>
      <c r="B59" s="130"/>
      <c r="L59" s="130"/>
      <c r="V59" s="130"/>
      <c r="AF59" s="130"/>
      <c r="AP59" s="130"/>
      <c r="AZ59" s="130"/>
      <c r="BJ59" s="130"/>
      <c r="BT59" s="130"/>
      <c r="BU59" s="130"/>
      <c r="CD59" s="130"/>
      <c r="CN59" s="130"/>
      <c r="CX59" s="130"/>
      <c r="DH59" s="130"/>
      <c r="DR59" s="130"/>
      <c r="EB59" s="130"/>
      <c r="EL59" s="130"/>
      <c r="EV59" s="130"/>
      <c r="FF59" s="130"/>
      <c r="FP59" s="130"/>
      <c r="FZ59" s="130"/>
      <c r="GJ59" s="130"/>
      <c r="GT59" s="130"/>
      <c r="HD59" s="130"/>
      <c r="HN59" s="130"/>
      <c r="HX59" s="130"/>
      <c r="IH59" s="130"/>
      <c r="IR59" s="130"/>
    </row>
    <row xmlns:x14ac="http://schemas.microsoft.com/office/spreadsheetml/2009/9/ac" r="60" s="3" customFormat="true" x14ac:dyDescent="0.25">
      <c r="A60" s="406" t="str">
        <f ca="true">IF(ISBLANK('Data Summary'!A62),"",'Data Summary'!A62)</f>
        <v/>
      </c>
      <c r="B60" s="130"/>
      <c r="L60" s="130"/>
      <c r="V60" s="130"/>
      <c r="AF60" s="130"/>
      <c r="AP60" s="130"/>
      <c r="AZ60" s="130"/>
      <c r="BJ60" s="130"/>
      <c r="BT60" s="130"/>
      <c r="BU60" s="130"/>
      <c r="CD60" s="130"/>
      <c r="CN60" s="130"/>
      <c r="CX60" s="130"/>
      <c r="DH60" s="130"/>
      <c r="DR60" s="130"/>
      <c r="EB60" s="130"/>
      <c r="EL60" s="130"/>
      <c r="EV60" s="130"/>
      <c r="FF60" s="130"/>
      <c r="FP60" s="130"/>
      <c r="FZ60" s="130"/>
      <c r="GJ60" s="130"/>
      <c r="GT60" s="130"/>
      <c r="HD60" s="130"/>
      <c r="HN60" s="130"/>
      <c r="HX60" s="130"/>
      <c r="IH60" s="130"/>
      <c r="IR60" s="130"/>
    </row>
    <row xmlns:x14ac="http://schemas.microsoft.com/office/spreadsheetml/2009/9/ac" r="61" s="3" customFormat="true" x14ac:dyDescent="0.25">
      <c r="A61" s="406" t="str">
        <f ca="true">IF(ISBLANK('Data Summary'!A63),"",'Data Summary'!A63)</f>
        <v/>
      </c>
      <c r="B61" s="130"/>
      <c r="L61" s="130"/>
      <c r="V61" s="130"/>
      <c r="AF61" s="130"/>
      <c r="AP61" s="130"/>
      <c r="AZ61" s="130"/>
      <c r="BJ61" s="130"/>
      <c r="BT61" s="130"/>
      <c r="BU61" s="130"/>
      <c r="CD61" s="130"/>
      <c r="CN61" s="130"/>
      <c r="CX61" s="130"/>
      <c r="DH61" s="130"/>
      <c r="DR61" s="130"/>
      <c r="EB61" s="130"/>
      <c r="EL61" s="130"/>
      <c r="EV61" s="130"/>
      <c r="FF61" s="130"/>
      <c r="FP61" s="130"/>
      <c r="FZ61" s="130"/>
      <c r="GJ61" s="130"/>
      <c r="GT61" s="130"/>
      <c r="HD61" s="130"/>
      <c r="HN61" s="130"/>
      <c r="HX61" s="130"/>
      <c r="IH61" s="130"/>
      <c r="IR61" s="130"/>
    </row>
    <row xmlns:x14ac="http://schemas.microsoft.com/office/spreadsheetml/2009/9/ac" r="62" s="3" customFormat="true" x14ac:dyDescent="0.25">
      <c r="A62" s="406" t="str">
        <f ca="true">IF(ISBLANK('Data Summary'!A64),"",'Data Summary'!A64)</f>
        <v/>
      </c>
      <c r="B62" s="130"/>
      <c r="L62" s="130"/>
      <c r="V62" s="130"/>
      <c r="AF62" s="130"/>
      <c r="AP62" s="130"/>
      <c r="AZ62" s="130"/>
      <c r="BJ62" s="130"/>
      <c r="BT62" s="130"/>
      <c r="BU62" s="130"/>
      <c r="CD62" s="130"/>
      <c r="CN62" s="130"/>
      <c r="CX62" s="130"/>
      <c r="DH62" s="130"/>
      <c r="DR62" s="130"/>
      <c r="EB62" s="130"/>
      <c r="EL62" s="130"/>
      <c r="EV62" s="130"/>
      <c r="FF62" s="130"/>
      <c r="FP62" s="130"/>
      <c r="FZ62" s="130"/>
      <c r="GJ62" s="130"/>
      <c r="GT62" s="130"/>
      <c r="HD62" s="130"/>
      <c r="HN62" s="130"/>
      <c r="HX62" s="130"/>
      <c r="IH62" s="130"/>
      <c r="IR62" s="130"/>
    </row>
    <row xmlns:x14ac="http://schemas.microsoft.com/office/spreadsheetml/2009/9/ac" r="63" s="3" customFormat="true" x14ac:dyDescent="0.25">
      <c r="A63" s="406" t="str">
        <f ca="true">IF(ISBLANK('Data Summary'!A65),"",'Data Summary'!A65)</f>
        <v/>
      </c>
      <c r="B63" s="130"/>
      <c r="L63" s="130"/>
      <c r="V63" s="130"/>
      <c r="AF63" s="130"/>
      <c r="AP63" s="130"/>
      <c r="AZ63" s="130"/>
      <c r="BJ63" s="130"/>
      <c r="BT63" s="130"/>
      <c r="BU63" s="130"/>
      <c r="CD63" s="130"/>
      <c r="CN63" s="130"/>
      <c r="CX63" s="130"/>
      <c r="DH63" s="130"/>
      <c r="DR63" s="130"/>
      <c r="EB63" s="130"/>
      <c r="EL63" s="130"/>
      <c r="EV63" s="130"/>
      <c r="FF63" s="130"/>
      <c r="FP63" s="130"/>
      <c r="FZ63" s="130"/>
      <c r="GJ63" s="130"/>
      <c r="GT63" s="130"/>
      <c r="HD63" s="130"/>
      <c r="HN63" s="130"/>
      <c r="HX63" s="130"/>
      <c r="IH63" s="130"/>
      <c r="IR63" s="130"/>
    </row>
    <row xmlns:x14ac="http://schemas.microsoft.com/office/spreadsheetml/2009/9/ac" r="64" s="3" customFormat="true" x14ac:dyDescent="0.25">
      <c r="A64" s="406" t="str">
        <f ca="true">IF(ISBLANK('Data Summary'!A66),"",'Data Summary'!A66)</f>
        <v/>
      </c>
      <c r="B64" s="130"/>
      <c r="L64" s="130"/>
      <c r="V64" s="130"/>
      <c r="AF64" s="130"/>
      <c r="AP64" s="130"/>
      <c r="AZ64" s="130"/>
      <c r="BJ64" s="130"/>
      <c r="BT64" s="130"/>
      <c r="BU64" s="130"/>
      <c r="CD64" s="130"/>
      <c r="CN64" s="130"/>
      <c r="CX64" s="130"/>
      <c r="DH64" s="130"/>
      <c r="DR64" s="130"/>
      <c r="EB64" s="130"/>
      <c r="EL64" s="130"/>
      <c r="EV64" s="130"/>
      <c r="FF64" s="130"/>
      <c r="FP64" s="130"/>
      <c r="FZ64" s="130"/>
      <c r="GJ64" s="130"/>
      <c r="GT64" s="130"/>
      <c r="HD64" s="130"/>
      <c r="HN64" s="130"/>
      <c r="HX64" s="130"/>
      <c r="IH64" s="130"/>
      <c r="IR64" s="130"/>
    </row>
    <row xmlns:x14ac="http://schemas.microsoft.com/office/spreadsheetml/2009/9/ac" r="65" s="3" customFormat="true" x14ac:dyDescent="0.25">
      <c r="A65" s="406" t="str">
        <f ca="true">IF(ISBLANK('Data Summary'!A67),"",'Data Summary'!A67)</f>
        <v/>
      </c>
      <c r="B65" s="130"/>
      <c r="L65" s="130"/>
      <c r="V65" s="130"/>
      <c r="AF65" s="130"/>
      <c r="AP65" s="130"/>
      <c r="AZ65" s="130"/>
      <c r="BJ65" s="130"/>
      <c r="BT65" s="130"/>
      <c r="BU65" s="130"/>
      <c r="CD65" s="130"/>
      <c r="CN65" s="130"/>
      <c r="CX65" s="130"/>
      <c r="DH65" s="130"/>
      <c r="DR65" s="130"/>
      <c r="EB65" s="130"/>
      <c r="EL65" s="130"/>
      <c r="EV65" s="130"/>
      <c r="FF65" s="130"/>
      <c r="FP65" s="130"/>
      <c r="FZ65" s="130"/>
      <c r="GJ65" s="130"/>
      <c r="GT65" s="130"/>
      <c r="HD65" s="130"/>
      <c r="HN65" s="130"/>
      <c r="HX65" s="130"/>
      <c r="IH65" s="130"/>
      <c r="IR65" s="130"/>
    </row>
    <row xmlns:x14ac="http://schemas.microsoft.com/office/spreadsheetml/2009/9/ac" r="66" s="3" customFormat="true" x14ac:dyDescent="0.25">
      <c r="A66" s="406" t="str">
        <f ca="true">IF(ISBLANK('Data Summary'!A68),"",'Data Summary'!A68)</f>
        <v/>
      </c>
      <c r="B66" s="130"/>
      <c r="L66" s="130"/>
      <c r="V66" s="130"/>
      <c r="AF66" s="130"/>
      <c r="AP66" s="130"/>
      <c r="AZ66" s="130"/>
      <c r="BJ66" s="130"/>
      <c r="BT66" s="130"/>
      <c r="BU66" s="130"/>
      <c r="CD66" s="130"/>
      <c r="CN66" s="130"/>
      <c r="CX66" s="130"/>
      <c r="DH66" s="130"/>
      <c r="DR66" s="130"/>
      <c r="EB66" s="130"/>
      <c r="EL66" s="130"/>
      <c r="EV66" s="130"/>
      <c r="FF66" s="130"/>
      <c r="FP66" s="130"/>
      <c r="FZ66" s="130"/>
      <c r="GJ66" s="130"/>
      <c r="GT66" s="130"/>
      <c r="HD66" s="130"/>
      <c r="HN66" s="130"/>
      <c r="HX66" s="130"/>
      <c r="IH66" s="130"/>
      <c r="IR66" s="130"/>
    </row>
    <row xmlns:x14ac="http://schemas.microsoft.com/office/spreadsheetml/2009/9/ac" r="67" s="3" customFormat="true" x14ac:dyDescent="0.25">
      <c r="A67" s="406" t="str">
        <f ca="true">IF(ISBLANK('Data Summary'!A69),"",'Data Summary'!A69)</f>
        <v/>
      </c>
      <c r="B67" s="130"/>
      <c r="L67" s="130"/>
      <c r="V67" s="130"/>
      <c r="AF67" s="130"/>
      <c r="AP67" s="130"/>
      <c r="AZ67" s="130"/>
      <c r="BJ67" s="130"/>
      <c r="BT67" s="130"/>
      <c r="BU67" s="130"/>
      <c r="CD67" s="130"/>
      <c r="CN67" s="130"/>
      <c r="CX67" s="130"/>
      <c r="DH67" s="130"/>
      <c r="DR67" s="130"/>
      <c r="EB67" s="130"/>
      <c r="EL67" s="130"/>
      <c r="EV67" s="130"/>
      <c r="FF67" s="130"/>
      <c r="FP67" s="130"/>
      <c r="FZ67" s="130"/>
      <c r="GJ67" s="130"/>
      <c r="GT67" s="130"/>
      <c r="HD67" s="130"/>
      <c r="HN67" s="130"/>
      <c r="HX67" s="130"/>
      <c r="IH67" s="130"/>
      <c r="IR67" s="130"/>
    </row>
    <row xmlns:x14ac="http://schemas.microsoft.com/office/spreadsheetml/2009/9/ac" r="68" s="3" customFormat="true" x14ac:dyDescent="0.25">
      <c r="A68" s="406" t="str">
        <f ca="true">IF(ISBLANK('Data Summary'!A70),"",'Data Summary'!A70)</f>
        <v/>
      </c>
      <c r="B68" s="130"/>
      <c r="L68" s="130"/>
      <c r="V68" s="130"/>
      <c r="AF68" s="130"/>
      <c r="AP68" s="130"/>
      <c r="AZ68" s="130"/>
      <c r="BJ68" s="130"/>
      <c r="BT68" s="130"/>
      <c r="BU68" s="130"/>
      <c r="CD68" s="130"/>
      <c r="CN68" s="130"/>
      <c r="CX68" s="130"/>
      <c r="DH68" s="130"/>
      <c r="DR68" s="130"/>
      <c r="EB68" s="130"/>
      <c r="EL68" s="130"/>
      <c r="EV68" s="130"/>
      <c r="FF68" s="130"/>
      <c r="FP68" s="130"/>
      <c r="FZ68" s="130"/>
      <c r="GJ68" s="130"/>
      <c r="GT68" s="130"/>
      <c r="HD68" s="130"/>
      <c r="HN68" s="130"/>
      <c r="HX68" s="130"/>
      <c r="IH68" s="130"/>
      <c r="IR68" s="130"/>
    </row>
    <row xmlns:x14ac="http://schemas.microsoft.com/office/spreadsheetml/2009/9/ac" r="69" s="3" customFormat="true" x14ac:dyDescent="0.25">
      <c r="A69" s="406" t="str">
        <f ca="true">IF(ISBLANK('Data Summary'!A71),"",'Data Summary'!A71)</f>
        <v/>
      </c>
      <c r="B69" s="130"/>
      <c r="L69" s="130"/>
      <c r="V69" s="130"/>
      <c r="AF69" s="130"/>
      <c r="AP69" s="130"/>
      <c r="AZ69" s="130"/>
      <c r="BJ69" s="130"/>
      <c r="BT69" s="130"/>
      <c r="BU69" s="130"/>
      <c r="CD69" s="130"/>
      <c r="CN69" s="130"/>
      <c r="CX69" s="130"/>
      <c r="DH69" s="130"/>
      <c r="DR69" s="130"/>
      <c r="EB69" s="130"/>
      <c r="EL69" s="130"/>
      <c r="EV69" s="130"/>
      <c r="FF69" s="130"/>
      <c r="FP69" s="130"/>
      <c r="FZ69" s="130"/>
      <c r="GJ69" s="130"/>
      <c r="GT69" s="130"/>
      <c r="HD69" s="130"/>
      <c r="HN69" s="130"/>
      <c r="HX69" s="130"/>
      <c r="IH69" s="130"/>
      <c r="IR69" s="130"/>
    </row>
    <row xmlns:x14ac="http://schemas.microsoft.com/office/spreadsheetml/2009/9/ac" r="70" s="3" customFormat="true" x14ac:dyDescent="0.25">
      <c r="A70" s="406" t="str">
        <f ca="true">IF(ISBLANK('Data Summary'!A72),"",'Data Summary'!A72)</f>
        <v/>
      </c>
      <c r="B70" s="130"/>
      <c r="L70" s="130"/>
      <c r="V70" s="130"/>
      <c r="AF70" s="130"/>
      <c r="AP70" s="130"/>
      <c r="AZ70" s="130"/>
      <c r="BJ70" s="130"/>
      <c r="BT70" s="130"/>
      <c r="BU70" s="130"/>
      <c r="CD70" s="130"/>
      <c r="CN70" s="130"/>
      <c r="CX70" s="130"/>
      <c r="DH70" s="130"/>
      <c r="DR70" s="130"/>
      <c r="EB70" s="130"/>
      <c r="EL70" s="130"/>
      <c r="EV70" s="130"/>
      <c r="FF70" s="130"/>
      <c r="FP70" s="130"/>
      <c r="FZ70" s="130"/>
      <c r="GJ70" s="130"/>
      <c r="GT70" s="130"/>
      <c r="HD70" s="130"/>
      <c r="HN70" s="130"/>
      <c r="HX70" s="130"/>
      <c r="IH70" s="130"/>
      <c r="IR70" s="130"/>
    </row>
    <row xmlns:x14ac="http://schemas.microsoft.com/office/spreadsheetml/2009/9/ac" r="71" s="3" customFormat="true" x14ac:dyDescent="0.25">
      <c r="A71" s="406" t="str">
        <f ca="true">IF(ISBLANK('Data Summary'!A73),"",'Data Summary'!A73)</f>
        <v/>
      </c>
      <c r="B71" s="130"/>
      <c r="L71" s="130"/>
      <c r="V71" s="130"/>
      <c r="AF71" s="130"/>
      <c r="AP71" s="130"/>
      <c r="AZ71" s="130"/>
      <c r="BJ71" s="130"/>
      <c r="BT71" s="130"/>
      <c r="BU71" s="130"/>
      <c r="CD71" s="130"/>
      <c r="CN71" s="130"/>
      <c r="CX71" s="130"/>
      <c r="DH71" s="130"/>
      <c r="DR71" s="130"/>
      <c r="EB71" s="130"/>
      <c r="EL71" s="130"/>
      <c r="EV71" s="130"/>
      <c r="FF71" s="130"/>
      <c r="FP71" s="130"/>
      <c r="FZ71" s="130"/>
      <c r="GJ71" s="130"/>
      <c r="GT71" s="130"/>
      <c r="HD71" s="130"/>
      <c r="HN71" s="130"/>
      <c r="HX71" s="130"/>
      <c r="IH71" s="130"/>
      <c r="IR71" s="130"/>
    </row>
    <row xmlns:x14ac="http://schemas.microsoft.com/office/spreadsheetml/2009/9/ac" r="72" s="3" customFormat="true" x14ac:dyDescent="0.25">
      <c r="A72" s="406" t="str">
        <f ca="true">IF(ISBLANK('Data Summary'!A74),"",'Data Summary'!A74)</f>
        <v/>
      </c>
      <c r="B72" s="130"/>
      <c r="L72" s="130"/>
      <c r="V72" s="130"/>
      <c r="AF72" s="130"/>
      <c r="AP72" s="130"/>
      <c r="AZ72" s="130"/>
      <c r="BJ72" s="130"/>
      <c r="BT72" s="130"/>
      <c r="BU72" s="130"/>
      <c r="CD72" s="130"/>
      <c r="CN72" s="130"/>
      <c r="CX72" s="130"/>
      <c r="DH72" s="130"/>
      <c r="DR72" s="130"/>
      <c r="EB72" s="130"/>
      <c r="EL72" s="130"/>
      <c r="EV72" s="130"/>
      <c r="FF72" s="130"/>
      <c r="FP72" s="130"/>
      <c r="FZ72" s="130"/>
      <c r="GJ72" s="130"/>
      <c r="GT72" s="130"/>
      <c r="HD72" s="130"/>
      <c r="HN72" s="130"/>
      <c r="HX72" s="130"/>
      <c r="IH72" s="130"/>
      <c r="IR72" s="130"/>
    </row>
    <row xmlns:x14ac="http://schemas.microsoft.com/office/spreadsheetml/2009/9/ac" r="73" s="3" customFormat="true" x14ac:dyDescent="0.25">
      <c r="A73" s="406" t="str">
        <f ca="true">IF(ISBLANK('Data Summary'!A75),"",'Data Summary'!A75)</f>
        <v/>
      </c>
      <c r="B73" s="130"/>
      <c r="L73" s="130"/>
      <c r="V73" s="130"/>
      <c r="AF73" s="130"/>
      <c r="AP73" s="130"/>
      <c r="AZ73" s="130"/>
      <c r="BJ73" s="130"/>
      <c r="BT73" s="130"/>
      <c r="BU73" s="130"/>
      <c r="CD73" s="130"/>
      <c r="CN73" s="130"/>
      <c r="CX73" s="130"/>
      <c r="DH73" s="130"/>
      <c r="DR73" s="130"/>
      <c r="EB73" s="130"/>
      <c r="EL73" s="130"/>
      <c r="EV73" s="130"/>
      <c r="FF73" s="130"/>
      <c r="FP73" s="130"/>
      <c r="FZ73" s="130"/>
      <c r="GJ73" s="130"/>
      <c r="GT73" s="130"/>
      <c r="HD73" s="130"/>
      <c r="HN73" s="130"/>
      <c r="HX73" s="130"/>
      <c r="IH73" s="130"/>
      <c r="IR73" s="130"/>
    </row>
    <row xmlns:x14ac="http://schemas.microsoft.com/office/spreadsheetml/2009/9/ac" r="74" s="3" customFormat="true" x14ac:dyDescent="0.25">
      <c r="A74" s="406" t="str">
        <f ca="true">IF(ISBLANK('Data Summary'!A76),"",'Data Summary'!A76)</f>
        <v/>
      </c>
      <c r="B74" s="130"/>
      <c r="L74" s="130"/>
      <c r="V74" s="130"/>
      <c r="AF74" s="130"/>
      <c r="AP74" s="130"/>
      <c r="AZ74" s="130"/>
      <c r="BJ74" s="130"/>
      <c r="BT74" s="130"/>
      <c r="BU74" s="130"/>
      <c r="CD74" s="130"/>
      <c r="CN74" s="130"/>
      <c r="CX74" s="130"/>
      <c r="DH74" s="130"/>
      <c r="DR74" s="130"/>
      <c r="EB74" s="130"/>
      <c r="EL74" s="130"/>
      <c r="EV74" s="130"/>
      <c r="FF74" s="130"/>
      <c r="FP74" s="130"/>
      <c r="FZ74" s="130"/>
      <c r="GJ74" s="130"/>
      <c r="GT74" s="130"/>
      <c r="HD74" s="130"/>
      <c r="HN74" s="130"/>
      <c r="HX74" s="130"/>
      <c r="IH74" s="130"/>
      <c r="IR74" s="130"/>
    </row>
    <row xmlns:x14ac="http://schemas.microsoft.com/office/spreadsheetml/2009/9/ac" r="75" s="3" customFormat="true" x14ac:dyDescent="0.25">
      <c r="A75" s="406" t="str">
        <f ca="true">IF(ISBLANK('Data Summary'!A77),"",'Data Summary'!A77)</f>
        <v/>
      </c>
      <c r="B75" s="130"/>
      <c r="L75" s="130"/>
      <c r="V75" s="130"/>
      <c r="AF75" s="130"/>
      <c r="AP75" s="130"/>
      <c r="AZ75" s="130"/>
      <c r="BJ75" s="130"/>
      <c r="BT75" s="130"/>
      <c r="BU75" s="130"/>
      <c r="CD75" s="130"/>
      <c r="CN75" s="130"/>
      <c r="CX75" s="130"/>
      <c r="DH75" s="130"/>
      <c r="DR75" s="130"/>
      <c r="EB75" s="130"/>
      <c r="EL75" s="130"/>
      <c r="EV75" s="130"/>
      <c r="FF75" s="130"/>
      <c r="FP75" s="130"/>
      <c r="FZ75" s="130"/>
      <c r="GJ75" s="130"/>
      <c r="GT75" s="130"/>
      <c r="HD75" s="130"/>
      <c r="HN75" s="130"/>
      <c r="HX75" s="130"/>
      <c r="IH75" s="130"/>
      <c r="IR75" s="130"/>
    </row>
    <row xmlns:x14ac="http://schemas.microsoft.com/office/spreadsheetml/2009/9/ac" r="76" s="3" customFormat="true" x14ac:dyDescent="0.25">
      <c r="A76" s="406" t="str">
        <f ca="true">IF(ISBLANK('Data Summary'!A78),"",'Data Summary'!A78)</f>
        <v/>
      </c>
      <c r="B76" s="130"/>
      <c r="L76" s="130"/>
      <c r="V76" s="130"/>
      <c r="AF76" s="130"/>
      <c r="AP76" s="130"/>
      <c r="AZ76" s="130"/>
      <c r="BJ76" s="130"/>
      <c r="BT76" s="130"/>
      <c r="BU76" s="130"/>
      <c r="CD76" s="130"/>
      <c r="CN76" s="130"/>
      <c r="CX76" s="130"/>
      <c r="DH76" s="130"/>
      <c r="DR76" s="130"/>
      <c r="EB76" s="130"/>
      <c r="EL76" s="130"/>
      <c r="EV76" s="130"/>
      <c r="FF76" s="130"/>
      <c r="FP76" s="130"/>
      <c r="FZ76" s="130"/>
      <c r="GJ76" s="130"/>
      <c r="GT76" s="130"/>
      <c r="HD76" s="130"/>
      <c r="HN76" s="130"/>
      <c r="HX76" s="130"/>
      <c r="IH76" s="130"/>
      <c r="IR76" s="130"/>
    </row>
    <row xmlns:x14ac="http://schemas.microsoft.com/office/spreadsheetml/2009/9/ac" r="77" s="3" customFormat="true" x14ac:dyDescent="0.25">
      <c r="A77" s="406" t="str">
        <f ca="true">IF(ISBLANK('Data Summary'!A79),"",'Data Summary'!A79)</f>
        <v/>
      </c>
      <c r="B77" s="130"/>
      <c r="L77" s="130"/>
      <c r="V77" s="130"/>
      <c r="AF77" s="130"/>
      <c r="AP77" s="130"/>
      <c r="AZ77" s="130"/>
      <c r="BJ77" s="130"/>
      <c r="BT77" s="130"/>
      <c r="BU77" s="130"/>
      <c r="CD77" s="130"/>
      <c r="CN77" s="130"/>
      <c r="CX77" s="130"/>
      <c r="DH77" s="130"/>
      <c r="DR77" s="130"/>
      <c r="EB77" s="130"/>
      <c r="EL77" s="130"/>
      <c r="EV77" s="130"/>
      <c r="FF77" s="130"/>
      <c r="FP77" s="130"/>
      <c r="FZ77" s="130"/>
      <c r="GJ77" s="130"/>
      <c r="GT77" s="130"/>
      <c r="HD77" s="130"/>
      <c r="HN77" s="130"/>
      <c r="HX77" s="130"/>
      <c r="IH77" s="130"/>
      <c r="IR77" s="130"/>
    </row>
    <row xmlns:x14ac="http://schemas.microsoft.com/office/spreadsheetml/2009/9/ac" r="78" s="3" customFormat="true" x14ac:dyDescent="0.25">
      <c r="A78" s="406" t="str">
        <f ca="true">IF(ISBLANK('Data Summary'!A80),"",'Data Summary'!A80)</f>
        <v/>
      </c>
      <c r="B78" s="130"/>
      <c r="L78" s="130"/>
      <c r="V78" s="130"/>
      <c r="AF78" s="130"/>
      <c r="AP78" s="130"/>
      <c r="AZ78" s="130"/>
      <c r="BJ78" s="130"/>
      <c r="BT78" s="130"/>
      <c r="BU78" s="130"/>
      <c r="CD78" s="130"/>
      <c r="CN78" s="130"/>
      <c r="CX78" s="130"/>
      <c r="DH78" s="130"/>
      <c r="DR78" s="130"/>
      <c r="EB78" s="130"/>
      <c r="EL78" s="130"/>
      <c r="EV78" s="130"/>
      <c r="FF78" s="130"/>
      <c r="FP78" s="130"/>
      <c r="FZ78" s="130"/>
      <c r="GJ78" s="130"/>
      <c r="GT78" s="130"/>
      <c r="HD78" s="130"/>
      <c r="HN78" s="130"/>
      <c r="HX78" s="130"/>
      <c r="IH78" s="130"/>
      <c r="IR78" s="130"/>
    </row>
    <row xmlns:x14ac="http://schemas.microsoft.com/office/spreadsheetml/2009/9/ac" r="79" s="3" customFormat="true" x14ac:dyDescent="0.25">
      <c r="A79" s="406" t="str">
        <f ca="true">IF(ISBLANK('Data Summary'!A81),"",'Data Summary'!A81)</f>
        <v/>
      </c>
      <c r="B79" s="130"/>
      <c r="L79" s="130"/>
      <c r="V79" s="130"/>
      <c r="AF79" s="130"/>
      <c r="AP79" s="130"/>
      <c r="AZ79" s="130"/>
      <c r="BJ79" s="130"/>
      <c r="BT79" s="130"/>
      <c r="BU79" s="130"/>
      <c r="CD79" s="130"/>
      <c r="CN79" s="130"/>
      <c r="CX79" s="130"/>
      <c r="DH79" s="130"/>
      <c r="DR79" s="130"/>
      <c r="EB79" s="130"/>
      <c r="EL79" s="130"/>
      <c r="EV79" s="130"/>
      <c r="FF79" s="130"/>
      <c r="FP79" s="130"/>
      <c r="FZ79" s="130"/>
      <c r="GJ79" s="130"/>
      <c r="GT79" s="130"/>
      <c r="HD79" s="130"/>
      <c r="HN79" s="130"/>
      <c r="HX79" s="130"/>
      <c r="IH79" s="130"/>
      <c r="IR79" s="130"/>
    </row>
    <row xmlns:x14ac="http://schemas.microsoft.com/office/spreadsheetml/2009/9/ac" r="80" s="3" customFormat="true" x14ac:dyDescent="0.25">
      <c r="A80" s="406" t="str">
        <f ca="true">IF(ISBLANK('Data Summary'!A82),"",'Data Summary'!A82)</f>
        <v/>
      </c>
      <c r="B80" s="130"/>
      <c r="L80" s="130"/>
      <c r="V80" s="130"/>
      <c r="AF80" s="130"/>
      <c r="AP80" s="130"/>
      <c r="AZ80" s="130"/>
      <c r="BJ80" s="130"/>
      <c r="BT80" s="130"/>
      <c r="BU80" s="130"/>
      <c r="CD80" s="130"/>
      <c r="CN80" s="130"/>
      <c r="CX80" s="130"/>
      <c r="DH80" s="130"/>
      <c r="DR80" s="130"/>
      <c r="EB80" s="130"/>
      <c r="EL80" s="130"/>
      <c r="EV80" s="130"/>
      <c r="FF80" s="130"/>
      <c r="FP80" s="130"/>
      <c r="FZ80" s="130"/>
      <c r="GJ80" s="130"/>
      <c r="GT80" s="130"/>
      <c r="HD80" s="130"/>
      <c r="HN80" s="130"/>
      <c r="HX80" s="130"/>
      <c r="IH80" s="130"/>
      <c r="IR80" s="130"/>
    </row>
    <row xmlns:x14ac="http://schemas.microsoft.com/office/spreadsheetml/2009/9/ac" r="81" s="3" customFormat="true" x14ac:dyDescent="0.25">
      <c r="A81" s="406" t="str">
        <f ca="true">IF(ISBLANK('Data Summary'!A83),"",'Data Summary'!A83)</f>
        <v/>
      </c>
      <c r="B81" s="130"/>
      <c r="L81" s="130"/>
      <c r="V81" s="130"/>
      <c r="AF81" s="130"/>
      <c r="AP81" s="130"/>
      <c r="AZ81" s="130"/>
      <c r="BJ81" s="130"/>
      <c r="BT81" s="130"/>
      <c r="BU81" s="130"/>
      <c r="CD81" s="130"/>
      <c r="CN81" s="130"/>
      <c r="CX81" s="130"/>
      <c r="DH81" s="130"/>
      <c r="DR81" s="130"/>
      <c r="EB81" s="130"/>
      <c r="EL81" s="130"/>
      <c r="EV81" s="130"/>
      <c r="FF81" s="130"/>
      <c r="FP81" s="130"/>
      <c r="FZ81" s="130"/>
      <c r="GJ81" s="130"/>
      <c r="GT81" s="130"/>
      <c r="HD81" s="130"/>
      <c r="HN81" s="130"/>
      <c r="HX81" s="130"/>
      <c r="IH81" s="130"/>
      <c r="IR81" s="130"/>
    </row>
    <row xmlns:x14ac="http://schemas.microsoft.com/office/spreadsheetml/2009/9/ac" r="82" s="3" customFormat="true" x14ac:dyDescent="0.25">
      <c r="A82" s="406" t="str">
        <f ca="true">IF(ISBLANK('Data Summary'!A84),"",'Data Summary'!A84)</f>
        <v/>
      </c>
      <c r="B82" s="130"/>
      <c r="L82" s="130"/>
      <c r="V82" s="130"/>
      <c r="AF82" s="130"/>
      <c r="AP82" s="130"/>
      <c r="AZ82" s="130"/>
      <c r="BJ82" s="130"/>
      <c r="BT82" s="130"/>
      <c r="BU82" s="130"/>
      <c r="CD82" s="130"/>
      <c r="CN82" s="130"/>
      <c r="CX82" s="130"/>
      <c r="DH82" s="130"/>
      <c r="DR82" s="130"/>
      <c r="EB82" s="130"/>
      <c r="EL82" s="130"/>
      <c r="EV82" s="130"/>
      <c r="FF82" s="130"/>
      <c r="FP82" s="130"/>
      <c r="FZ82" s="130"/>
      <c r="GJ82" s="130"/>
      <c r="GT82" s="130"/>
      <c r="HD82" s="130"/>
      <c r="HN82" s="130"/>
      <c r="HX82" s="130"/>
      <c r="IH82" s="130"/>
      <c r="IR82" s="130"/>
    </row>
    <row xmlns:x14ac="http://schemas.microsoft.com/office/spreadsheetml/2009/9/ac" r="83" s="3" customFormat="true" x14ac:dyDescent="0.25">
      <c r="A83" s="406" t="str">
        <f ca="true">IF(ISBLANK('Data Summary'!A85),"",'Data Summary'!A85)</f>
        <v/>
      </c>
      <c r="B83" s="130"/>
      <c r="L83" s="130"/>
      <c r="V83" s="130"/>
      <c r="AF83" s="130"/>
      <c r="AP83" s="130"/>
      <c r="AZ83" s="130"/>
      <c r="BJ83" s="130"/>
      <c r="BT83" s="130"/>
      <c r="BU83" s="130"/>
      <c r="CD83" s="130"/>
      <c r="CN83" s="130"/>
      <c r="CX83" s="130"/>
      <c r="DH83" s="130"/>
      <c r="DR83" s="130"/>
      <c r="EB83" s="130"/>
      <c r="EL83" s="130"/>
      <c r="EV83" s="130"/>
      <c r="FF83" s="130"/>
      <c r="FP83" s="130"/>
      <c r="FZ83" s="130"/>
      <c r="GJ83" s="130"/>
      <c r="GT83" s="130"/>
      <c r="HD83" s="130"/>
      <c r="HN83" s="130"/>
      <c r="HX83" s="130"/>
      <c r="IH83" s="130"/>
      <c r="IR83" s="130"/>
    </row>
    <row xmlns:x14ac="http://schemas.microsoft.com/office/spreadsheetml/2009/9/ac" r="84" s="3" customFormat="true" x14ac:dyDescent="0.25">
      <c r="A84" s="406" t="str">
        <f ca="true">IF(ISBLANK('Data Summary'!A86),"",'Data Summary'!A86)</f>
        <v/>
      </c>
      <c r="B84" s="130"/>
      <c r="L84" s="130"/>
      <c r="V84" s="130"/>
      <c r="AF84" s="130"/>
      <c r="AP84" s="130"/>
      <c r="AZ84" s="130"/>
      <c r="BJ84" s="130"/>
      <c r="BT84" s="130"/>
      <c r="BU84" s="130"/>
      <c r="CD84" s="130"/>
      <c r="CN84" s="130"/>
      <c r="CX84" s="130"/>
      <c r="DH84" s="130"/>
      <c r="DR84" s="130"/>
      <c r="EB84" s="130"/>
      <c r="EL84" s="130"/>
      <c r="EV84" s="130"/>
      <c r="FF84" s="130"/>
      <c r="FP84" s="130"/>
      <c r="FZ84" s="130"/>
      <c r="GJ84" s="130"/>
      <c r="GT84" s="130"/>
      <c r="HD84" s="130"/>
      <c r="HN84" s="130"/>
      <c r="HX84" s="130"/>
      <c r="IH84" s="130"/>
      <c r="IR84" s="130"/>
    </row>
    <row xmlns:x14ac="http://schemas.microsoft.com/office/spreadsheetml/2009/9/ac" r="85" s="3" customFormat="true" x14ac:dyDescent="0.25">
      <c r="A85" s="406" t="str">
        <f ca="true">IF(ISBLANK('Data Summary'!A87),"",'Data Summary'!A87)</f>
        <v/>
      </c>
      <c r="B85" s="130"/>
      <c r="L85" s="130"/>
      <c r="V85" s="130"/>
      <c r="AF85" s="130"/>
      <c r="AP85" s="130"/>
      <c r="AZ85" s="130"/>
      <c r="BJ85" s="130"/>
      <c r="BT85" s="130"/>
      <c r="BU85" s="130"/>
      <c r="CD85" s="130"/>
      <c r="CN85" s="130"/>
      <c r="CX85" s="130"/>
      <c r="DH85" s="130"/>
      <c r="DR85" s="130"/>
      <c r="EB85" s="130"/>
      <c r="EL85" s="130"/>
      <c r="EV85" s="130"/>
      <c r="FF85" s="130"/>
      <c r="FP85" s="130"/>
      <c r="FZ85" s="130"/>
      <c r="GJ85" s="130"/>
      <c r="GT85" s="130"/>
      <c r="HD85" s="130"/>
      <c r="HN85" s="130"/>
      <c r="HX85" s="130"/>
      <c r="IH85" s="130"/>
      <c r="IR85" s="130"/>
    </row>
    <row xmlns:x14ac="http://schemas.microsoft.com/office/spreadsheetml/2009/9/ac" r="86" s="3" customFormat="true" x14ac:dyDescent="0.25">
      <c r="A86" s="406" t="str">
        <f ca="true">IF(ISBLANK('Data Summary'!A88),"",'Data Summary'!A88)</f>
        <v/>
      </c>
      <c r="B86" s="130"/>
      <c r="L86" s="130"/>
      <c r="V86" s="130"/>
      <c r="AF86" s="130"/>
      <c r="AP86" s="130"/>
      <c r="AZ86" s="130"/>
      <c r="BJ86" s="130"/>
      <c r="BT86" s="130"/>
      <c r="BU86" s="130"/>
      <c r="CD86" s="130"/>
      <c r="CN86" s="130"/>
      <c r="CX86" s="130"/>
      <c r="DH86" s="130"/>
      <c r="DR86" s="130"/>
      <c r="EB86" s="130"/>
      <c r="EL86" s="130"/>
      <c r="EV86" s="130"/>
      <c r="FF86" s="130"/>
      <c r="FP86" s="130"/>
      <c r="FZ86" s="130"/>
      <c r="GJ86" s="130"/>
      <c r="GT86" s="130"/>
      <c r="HD86" s="130"/>
      <c r="HN86" s="130"/>
      <c r="HX86" s="130"/>
      <c r="IH86" s="130"/>
      <c r="IR86" s="130"/>
    </row>
    <row xmlns:x14ac="http://schemas.microsoft.com/office/spreadsheetml/2009/9/ac" r="87" s="3" customFormat="true" x14ac:dyDescent="0.25">
      <c r="A87" s="406" t="str">
        <f ca="true">IF(ISBLANK('Data Summary'!A89),"",'Data Summary'!A89)</f>
        <v/>
      </c>
      <c r="B87" s="130"/>
      <c r="L87" s="130"/>
      <c r="V87" s="130"/>
      <c r="AF87" s="130"/>
      <c r="AP87" s="130"/>
      <c r="AZ87" s="130"/>
      <c r="BJ87" s="130"/>
      <c r="BT87" s="130"/>
      <c r="BU87" s="130"/>
      <c r="CD87" s="130"/>
      <c r="CN87" s="130"/>
      <c r="CX87" s="130"/>
      <c r="DH87" s="130"/>
      <c r="DR87" s="130"/>
      <c r="EB87" s="130"/>
      <c r="EL87" s="130"/>
      <c r="EV87" s="130"/>
      <c r="FF87" s="130"/>
      <c r="FP87" s="130"/>
      <c r="FZ87" s="130"/>
      <c r="GJ87" s="130"/>
      <c r="GT87" s="130"/>
      <c r="HD87" s="130"/>
      <c r="HN87" s="130"/>
      <c r="HX87" s="130"/>
      <c r="IH87" s="130"/>
      <c r="IR87" s="130"/>
    </row>
    <row xmlns:x14ac="http://schemas.microsoft.com/office/spreadsheetml/2009/9/ac" r="88" s="3" customFormat="true" x14ac:dyDescent="0.25">
      <c r="A88" s="406" t="str">
        <f ca="true">IF(ISBLANK('Data Summary'!A90),"",'Data Summary'!A90)</f>
        <v/>
      </c>
      <c r="B88" s="130"/>
      <c r="L88" s="130"/>
      <c r="V88" s="130"/>
      <c r="AF88" s="130"/>
      <c r="AP88" s="130"/>
      <c r="AZ88" s="130"/>
      <c r="BJ88" s="130"/>
      <c r="BT88" s="130"/>
      <c r="BU88" s="130"/>
      <c r="CD88" s="130"/>
      <c r="CN88" s="130"/>
      <c r="CX88" s="130"/>
      <c r="DH88" s="130"/>
      <c r="DR88" s="130"/>
      <c r="EB88" s="130"/>
      <c r="EL88" s="130"/>
      <c r="EV88" s="130"/>
      <c r="FF88" s="130"/>
      <c r="FP88" s="130"/>
      <c r="FZ88" s="130"/>
      <c r="GJ88" s="130"/>
      <c r="GT88" s="130"/>
      <c r="HD88" s="130"/>
      <c r="HN88" s="130"/>
      <c r="HX88" s="130"/>
      <c r="IH88" s="130"/>
      <c r="IR88" s="130"/>
    </row>
    <row xmlns:x14ac="http://schemas.microsoft.com/office/spreadsheetml/2009/9/ac" r="89" s="3" customFormat="true" x14ac:dyDescent="0.25">
      <c r="A89" s="406" t="str">
        <f ca="true">IF(ISBLANK('Data Summary'!A91),"",'Data Summary'!A91)</f>
        <v/>
      </c>
      <c r="B89" s="130"/>
      <c r="L89" s="130"/>
      <c r="V89" s="130"/>
      <c r="AF89" s="130"/>
      <c r="AP89" s="130"/>
      <c r="AZ89" s="130"/>
      <c r="BJ89" s="130"/>
      <c r="BT89" s="130"/>
      <c r="BU89" s="130"/>
      <c r="CD89" s="130"/>
      <c r="CN89" s="130"/>
      <c r="CX89" s="130"/>
      <c r="DH89" s="130"/>
      <c r="DR89" s="130"/>
      <c r="EB89" s="130"/>
      <c r="EL89" s="130"/>
      <c r="EV89" s="130"/>
      <c r="FF89" s="130"/>
      <c r="FP89" s="130"/>
      <c r="FZ89" s="130"/>
      <c r="GJ89" s="130"/>
      <c r="GT89" s="130"/>
      <c r="HD89" s="130"/>
      <c r="HN89" s="130"/>
      <c r="HX89" s="130"/>
      <c r="IH89" s="130"/>
      <c r="IR89" s="130"/>
    </row>
    <row xmlns:x14ac="http://schemas.microsoft.com/office/spreadsheetml/2009/9/ac" r="90" s="3" customFormat="true" x14ac:dyDescent="0.25">
      <c r="A90" s="406" t="str">
        <f ca="true">IF(ISBLANK('Data Summary'!A92),"",'Data Summary'!A92)</f>
        <v/>
      </c>
      <c r="B90" s="130"/>
      <c r="L90" s="130"/>
      <c r="V90" s="130"/>
      <c r="AF90" s="130"/>
      <c r="AP90" s="130"/>
      <c r="AZ90" s="130"/>
      <c r="BJ90" s="130"/>
      <c r="BT90" s="130"/>
      <c r="BU90" s="130"/>
      <c r="CD90" s="130"/>
      <c r="CN90" s="130"/>
      <c r="CX90" s="130"/>
      <c r="DH90" s="130"/>
      <c r="DR90" s="130"/>
      <c r="EB90" s="130"/>
      <c r="EL90" s="130"/>
      <c r="EV90" s="130"/>
      <c r="FF90" s="130"/>
      <c r="FP90" s="130"/>
      <c r="FZ90" s="130"/>
      <c r="GJ90" s="130"/>
      <c r="GT90" s="130"/>
      <c r="HD90" s="130"/>
      <c r="HN90" s="130"/>
      <c r="HX90" s="130"/>
      <c r="IH90" s="130"/>
      <c r="IR90" s="130"/>
    </row>
    <row xmlns:x14ac="http://schemas.microsoft.com/office/spreadsheetml/2009/9/ac" r="91" s="3" customFormat="true" x14ac:dyDescent="0.25">
      <c r="A91" s="406" t="str">
        <f ca="true">IF(ISBLANK('Data Summary'!A93),"",'Data Summary'!A93)</f>
        <v/>
      </c>
      <c r="B91" s="130"/>
      <c r="L91" s="130"/>
      <c r="V91" s="130"/>
      <c r="AF91" s="130"/>
      <c r="AP91" s="130"/>
      <c r="AZ91" s="130"/>
      <c r="BJ91" s="130"/>
      <c r="BT91" s="130"/>
      <c r="BU91" s="130"/>
      <c r="CD91" s="130"/>
      <c r="CN91" s="130"/>
      <c r="CX91" s="130"/>
      <c r="DH91" s="130"/>
      <c r="DR91" s="130"/>
      <c r="EB91" s="130"/>
      <c r="EL91" s="130"/>
      <c r="EV91" s="130"/>
      <c r="FF91" s="130"/>
      <c r="FP91" s="130"/>
      <c r="FZ91" s="130"/>
      <c r="GJ91" s="130"/>
      <c r="GT91" s="130"/>
      <c r="HD91" s="130"/>
      <c r="HN91" s="130"/>
      <c r="HX91" s="130"/>
      <c r="IH91" s="130"/>
      <c r="IR91" s="130"/>
    </row>
    <row xmlns:x14ac="http://schemas.microsoft.com/office/spreadsheetml/2009/9/ac" r="92" s="3" customFormat="true" x14ac:dyDescent="0.25">
      <c r="A92" s="406" t="str">
        <f ca="true">IF(ISBLANK('Data Summary'!A94),"",'Data Summary'!A94)</f>
        <v/>
      </c>
      <c r="B92" s="130"/>
      <c r="L92" s="130"/>
      <c r="V92" s="130"/>
      <c r="AF92" s="130"/>
      <c r="AP92" s="130"/>
      <c r="AZ92" s="130"/>
      <c r="BJ92" s="130"/>
      <c r="BT92" s="130"/>
      <c r="BU92" s="130"/>
      <c r="CD92" s="130"/>
      <c r="CN92" s="130"/>
      <c r="CX92" s="130"/>
      <c r="DH92" s="130"/>
      <c r="DR92" s="130"/>
      <c r="EB92" s="130"/>
      <c r="EL92" s="130"/>
      <c r="EV92" s="130"/>
      <c r="FF92" s="130"/>
      <c r="FP92" s="130"/>
      <c r="FZ92" s="130"/>
      <c r="GJ92" s="130"/>
      <c r="GT92" s="130"/>
      <c r="HD92" s="130"/>
      <c r="HN92" s="130"/>
      <c r="HX92" s="130"/>
      <c r="IH92" s="130"/>
      <c r="IR92" s="130"/>
    </row>
    <row xmlns:x14ac="http://schemas.microsoft.com/office/spreadsheetml/2009/9/ac" r="93" s="3" customFormat="true" x14ac:dyDescent="0.25">
      <c r="A93" s="406" t="str">
        <f ca="true">IF(ISBLANK('Data Summary'!A95),"",'Data Summary'!A95)</f>
        <v/>
      </c>
      <c r="B93" s="130"/>
      <c r="L93" s="130"/>
      <c r="V93" s="130"/>
      <c r="AF93" s="130"/>
      <c r="AP93" s="130"/>
      <c r="AZ93" s="130"/>
      <c r="BJ93" s="130"/>
      <c r="BT93" s="130"/>
      <c r="BU93" s="130"/>
      <c r="CD93" s="130"/>
      <c r="CN93" s="130"/>
      <c r="CX93" s="130"/>
      <c r="DH93" s="130"/>
      <c r="DR93" s="130"/>
      <c r="EB93" s="130"/>
      <c r="EL93" s="130"/>
      <c r="EV93" s="130"/>
      <c r="FF93" s="130"/>
      <c r="FP93" s="130"/>
      <c r="FZ93" s="130"/>
      <c r="GJ93" s="130"/>
      <c r="GT93" s="130"/>
      <c r="HD93" s="130"/>
      <c r="HN93" s="130"/>
      <c r="HX93" s="130"/>
      <c r="IH93" s="130"/>
      <c r="IR93" s="130"/>
    </row>
    <row xmlns:x14ac="http://schemas.microsoft.com/office/spreadsheetml/2009/9/ac" r="94" s="3" customFormat="true" x14ac:dyDescent="0.25">
      <c r="A94" s="406" t="str">
        <f ca="true">IF(ISBLANK('Data Summary'!A96),"",'Data Summary'!A96)</f>
        <v/>
      </c>
      <c r="B94" s="130"/>
      <c r="L94" s="130"/>
      <c r="V94" s="130"/>
      <c r="AF94" s="130"/>
      <c r="AP94" s="130"/>
      <c r="AZ94" s="130"/>
      <c r="BJ94" s="130"/>
      <c r="BT94" s="130"/>
      <c r="BU94" s="130"/>
      <c r="CD94" s="130"/>
      <c r="CN94" s="130"/>
      <c r="CX94" s="130"/>
      <c r="DH94" s="130"/>
      <c r="DR94" s="130"/>
      <c r="EB94" s="130"/>
      <c r="EL94" s="130"/>
      <c r="EV94" s="130"/>
      <c r="FF94" s="130"/>
      <c r="FP94" s="130"/>
      <c r="FZ94" s="130"/>
      <c r="GJ94" s="130"/>
      <c r="GT94" s="130"/>
      <c r="HD94" s="130"/>
      <c r="HN94" s="130"/>
      <c r="HX94" s="130"/>
      <c r="IH94" s="130"/>
      <c r="IR94" s="130"/>
    </row>
    <row xmlns:x14ac="http://schemas.microsoft.com/office/spreadsheetml/2009/9/ac" r="95" s="3" customFormat="true" x14ac:dyDescent="0.25">
      <c r="A95" s="406" t="str">
        <f ca="true">IF(ISBLANK('Data Summary'!A97),"",'Data Summary'!A97)</f>
        <v/>
      </c>
      <c r="B95" s="130"/>
      <c r="L95" s="130"/>
      <c r="V95" s="130"/>
      <c r="AF95" s="130"/>
      <c r="AP95" s="130"/>
      <c r="AZ95" s="130"/>
      <c r="BJ95" s="130"/>
      <c r="BT95" s="130"/>
      <c r="BU95" s="130"/>
      <c r="CD95" s="130"/>
      <c r="CN95" s="130"/>
      <c r="CX95" s="130"/>
      <c r="DH95" s="130"/>
      <c r="DR95" s="130"/>
      <c r="EB95" s="130"/>
      <c r="EL95" s="130"/>
      <c r="EV95" s="130"/>
      <c r="FF95" s="130"/>
      <c r="FP95" s="130"/>
      <c r="FZ95" s="130"/>
      <c r="GJ95" s="130"/>
      <c r="GT95" s="130"/>
      <c r="HD95" s="130"/>
      <c r="HN95" s="130"/>
      <c r="HX95" s="130"/>
      <c r="IH95" s="130"/>
      <c r="IR95" s="130"/>
    </row>
    <row xmlns:x14ac="http://schemas.microsoft.com/office/spreadsheetml/2009/9/ac" r="96" s="3" customFormat="true" x14ac:dyDescent="0.25">
      <c r="A96" s="406" t="str">
        <f ca="true">IF(ISBLANK('Data Summary'!A98),"",'Data Summary'!A98)</f>
        <v/>
      </c>
      <c r="B96" s="130"/>
      <c r="L96" s="130"/>
      <c r="V96" s="130"/>
      <c r="AF96" s="130"/>
      <c r="AP96" s="130"/>
      <c r="AZ96" s="130"/>
      <c r="BJ96" s="130"/>
      <c r="BT96" s="130"/>
      <c r="BU96" s="130"/>
      <c r="CD96" s="130"/>
      <c r="CN96" s="130"/>
      <c r="CX96" s="130"/>
      <c r="DH96" s="130"/>
      <c r="DR96" s="130"/>
      <c r="EB96" s="130"/>
      <c r="EL96" s="130"/>
      <c r="EV96" s="130"/>
      <c r="FF96" s="130"/>
      <c r="FP96" s="130"/>
      <c r="FZ96" s="130"/>
      <c r="GJ96" s="130"/>
      <c r="GT96" s="130"/>
      <c r="HD96" s="130"/>
      <c r="HN96" s="130"/>
      <c r="HX96" s="130"/>
      <c r="IH96" s="130"/>
      <c r="IR96" s="130"/>
    </row>
    <row xmlns:x14ac="http://schemas.microsoft.com/office/spreadsheetml/2009/9/ac" r="97" s="3" customFormat="true" x14ac:dyDescent="0.25">
      <c r="A97" s="406" t="str">
        <f ca="true">IF(ISBLANK('Data Summary'!A99),"",'Data Summary'!A99)</f>
        <v/>
      </c>
      <c r="B97" s="130"/>
      <c r="L97" s="130"/>
      <c r="V97" s="130"/>
      <c r="AF97" s="130"/>
      <c r="AP97" s="130"/>
      <c r="AZ97" s="130"/>
      <c r="BJ97" s="130"/>
      <c r="BT97" s="130"/>
      <c r="BU97" s="130"/>
      <c r="CD97" s="130"/>
      <c r="CN97" s="130"/>
      <c r="CX97" s="130"/>
      <c r="DH97" s="130"/>
      <c r="DR97" s="130"/>
      <c r="EB97" s="130"/>
      <c r="EL97" s="130"/>
      <c r="EV97" s="130"/>
      <c r="FF97" s="130"/>
      <c r="FP97" s="130"/>
      <c r="FZ97" s="130"/>
      <c r="GJ97" s="130"/>
      <c r="GT97" s="130"/>
      <c r="HD97" s="130"/>
      <c r="HN97" s="130"/>
      <c r="HX97" s="130"/>
      <c r="IH97" s="130"/>
      <c r="IR97" s="130"/>
    </row>
    <row xmlns:x14ac="http://schemas.microsoft.com/office/spreadsheetml/2009/9/ac" r="98" s="3" customFormat="true" x14ac:dyDescent="0.25">
      <c r="A98" s="406" t="str">
        <f ca="true">IF(ISBLANK('Data Summary'!A100),"",'Data Summary'!A100)</f>
        <v/>
      </c>
      <c r="B98" s="130"/>
      <c r="L98" s="130"/>
      <c r="V98" s="130"/>
      <c r="AF98" s="130"/>
      <c r="AP98" s="130"/>
      <c r="AZ98" s="130"/>
      <c r="BJ98" s="130"/>
      <c r="BT98" s="130"/>
      <c r="BU98" s="130"/>
      <c r="CD98" s="130"/>
      <c r="CN98" s="130"/>
      <c r="CX98" s="130"/>
      <c r="DH98" s="130"/>
      <c r="DR98" s="130"/>
      <c r="EB98" s="130"/>
      <c r="EL98" s="130"/>
      <c r="EV98" s="130"/>
      <c r="FF98" s="130"/>
      <c r="FP98" s="130"/>
      <c r="FZ98" s="130"/>
      <c r="GJ98" s="130"/>
      <c r="GT98" s="130"/>
      <c r="HD98" s="130"/>
      <c r="HN98" s="130"/>
      <c r="HX98" s="130"/>
      <c r="IH98" s="130"/>
      <c r="IR98" s="130"/>
    </row>
    <row xmlns:x14ac="http://schemas.microsoft.com/office/spreadsheetml/2009/9/ac" r="99" s="3" customFormat="true" x14ac:dyDescent="0.25">
      <c r="A99" s="406" t="str">
        <f ca="true">IF(ISBLANK('Data Summary'!A101),"",'Data Summary'!A101)</f>
        <v/>
      </c>
      <c r="B99" s="130"/>
      <c r="L99" s="130"/>
      <c r="V99" s="130"/>
      <c r="AF99" s="130"/>
      <c r="AP99" s="130"/>
      <c r="AZ99" s="130"/>
      <c r="BJ99" s="130"/>
      <c r="BT99" s="130"/>
      <c r="BU99" s="130"/>
      <c r="CD99" s="130"/>
      <c r="CN99" s="130"/>
      <c r="CX99" s="130"/>
      <c r="DH99" s="130"/>
      <c r="DR99" s="130"/>
      <c r="EB99" s="130"/>
      <c r="EL99" s="130"/>
      <c r="EV99" s="130"/>
      <c r="FF99" s="130"/>
      <c r="FP99" s="130"/>
      <c r="FZ99" s="130"/>
      <c r="GJ99" s="130"/>
      <c r="GT99" s="130"/>
      <c r="HD99" s="130"/>
      <c r="HN99" s="130"/>
      <c r="HX99" s="130"/>
      <c r="IH99" s="130"/>
      <c r="IR99" s="130"/>
    </row>
    <row xmlns:x14ac="http://schemas.microsoft.com/office/spreadsheetml/2009/9/ac" r="100" s="3" customFormat="true" x14ac:dyDescent="0.25">
      <c r="A100" s="406" t="str">
        <f ca="true">IF(ISBLANK('Data Summary'!A102),"",'Data Summary'!A102)</f>
        <v/>
      </c>
      <c r="B100" s="130"/>
      <c r="L100" s="130"/>
      <c r="V100" s="130"/>
      <c r="AF100" s="130"/>
      <c r="AP100" s="130"/>
      <c r="AZ100" s="130"/>
      <c r="BJ100" s="130"/>
      <c r="BT100" s="130"/>
      <c r="BU100" s="130"/>
      <c r="CD100" s="130"/>
      <c r="CN100" s="130"/>
      <c r="CX100" s="130"/>
      <c r="DH100" s="130"/>
      <c r="DR100" s="130"/>
      <c r="EB100" s="130"/>
      <c r="EL100" s="130"/>
      <c r="EV100" s="130"/>
      <c r="FF100" s="130"/>
      <c r="FP100" s="130"/>
      <c r="FZ100" s="130"/>
      <c r="GJ100" s="130"/>
      <c r="GT100" s="130"/>
      <c r="HD100" s="130"/>
      <c r="HN100" s="130"/>
      <c r="HX100" s="130"/>
      <c r="IH100" s="130"/>
      <c r="IR100" s="130"/>
    </row>
    <row xmlns:x14ac="http://schemas.microsoft.com/office/spreadsheetml/2009/9/ac" r="101" s="3" customFormat="true" x14ac:dyDescent="0.25">
      <c r="A101" s="406" t="str">
        <f ca="true">IF(ISBLANK('Data Summary'!A103),"",'Data Summary'!A103)</f>
        <v/>
      </c>
      <c r="B101" s="130"/>
      <c r="L101" s="130"/>
      <c r="V101" s="130"/>
      <c r="AF101" s="130"/>
      <c r="AP101" s="130"/>
      <c r="AZ101" s="130"/>
      <c r="BJ101" s="130"/>
      <c r="BT101" s="130"/>
      <c r="BU101" s="130"/>
      <c r="CD101" s="130"/>
      <c r="CN101" s="130"/>
      <c r="CX101" s="130"/>
      <c r="DH101" s="130"/>
      <c r="DR101" s="130"/>
      <c r="EB101" s="130"/>
      <c r="EL101" s="130"/>
      <c r="EV101" s="130"/>
      <c r="FF101" s="130"/>
      <c r="FP101" s="130"/>
      <c r="FZ101" s="130"/>
      <c r="GJ101" s="130"/>
      <c r="GT101" s="130"/>
      <c r="HD101" s="130"/>
      <c r="HN101" s="130"/>
      <c r="HX101" s="130"/>
      <c r="IH101" s="130"/>
      <c r="IR101" s="130"/>
    </row>
    <row xmlns:x14ac="http://schemas.microsoft.com/office/spreadsheetml/2009/9/ac" r="102" s="3" customFormat="true" x14ac:dyDescent="0.25">
      <c r="A102" s="406" t="str">
        <f ca="true">IF(ISBLANK('Data Summary'!A104),"",'Data Summary'!A104)</f>
        <v/>
      </c>
      <c r="B102" s="130"/>
      <c r="L102" s="130"/>
      <c r="V102" s="130"/>
      <c r="AF102" s="130"/>
      <c r="AP102" s="130"/>
      <c r="AZ102" s="130"/>
      <c r="BJ102" s="130"/>
      <c r="BT102" s="130"/>
      <c r="BU102" s="130"/>
      <c r="CD102" s="130"/>
      <c r="CN102" s="130"/>
      <c r="CX102" s="130"/>
      <c r="DH102" s="130"/>
      <c r="DR102" s="130"/>
      <c r="EB102" s="130"/>
      <c r="EL102" s="130"/>
      <c r="EV102" s="130"/>
      <c r="FF102" s="130"/>
      <c r="FP102" s="130"/>
      <c r="FZ102" s="130"/>
      <c r="GJ102" s="130"/>
      <c r="GT102" s="130"/>
      <c r="HD102" s="130"/>
      <c r="HN102" s="130"/>
      <c r="HX102" s="130"/>
      <c r="IH102" s="130"/>
      <c r="IR102" s="130"/>
    </row>
    <row xmlns:x14ac="http://schemas.microsoft.com/office/spreadsheetml/2009/9/ac" r="103" s="3" customFormat="true" x14ac:dyDescent="0.25">
      <c r="A103" s="406" t="str">
        <f ca="true">IF(ISBLANK('Data Summary'!A105),"",'Data Summary'!A105)</f>
        <v/>
      </c>
      <c r="B103" s="130"/>
      <c r="L103" s="130"/>
      <c r="V103" s="130"/>
      <c r="AF103" s="130"/>
      <c r="AP103" s="130"/>
      <c r="AZ103" s="130"/>
      <c r="BJ103" s="130"/>
      <c r="BT103" s="130"/>
      <c r="BU103" s="130"/>
      <c r="CD103" s="130"/>
      <c r="CN103" s="130"/>
      <c r="CX103" s="130"/>
      <c r="DH103" s="130"/>
      <c r="DR103" s="130"/>
      <c r="EB103" s="130"/>
      <c r="EL103" s="130"/>
      <c r="EV103" s="130"/>
      <c r="FF103" s="130"/>
      <c r="FP103" s="130"/>
      <c r="FZ103" s="130"/>
      <c r="GJ103" s="130"/>
      <c r="GT103" s="130"/>
      <c r="HD103" s="130"/>
      <c r="HN103" s="130"/>
      <c r="HX103" s="130"/>
      <c r="IH103" s="130"/>
      <c r="IR103" s="130"/>
    </row>
    <row xmlns:x14ac="http://schemas.microsoft.com/office/spreadsheetml/2009/9/ac" r="104" s="3" customFormat="true" x14ac:dyDescent="0.25">
      <c r="A104" s="406" t="str">
        <f ca="true">IF(ISBLANK('Data Summary'!A106),"",'Data Summary'!A106)</f>
        <v/>
      </c>
      <c r="B104" s="130"/>
      <c r="L104" s="130"/>
      <c r="V104" s="130"/>
      <c r="AF104" s="130"/>
      <c r="AP104" s="130"/>
      <c r="AZ104" s="130"/>
      <c r="BJ104" s="130"/>
      <c r="BT104" s="130"/>
      <c r="BU104" s="130"/>
      <c r="CD104" s="130"/>
      <c r="CN104" s="130"/>
      <c r="CX104" s="130"/>
      <c r="DH104" s="130"/>
      <c r="DR104" s="130"/>
      <c r="EB104" s="130"/>
      <c r="EL104" s="130"/>
      <c r="EV104" s="130"/>
      <c r="FF104" s="130"/>
      <c r="FP104" s="130"/>
      <c r="FZ104" s="130"/>
      <c r="GJ104" s="130"/>
      <c r="GT104" s="130"/>
      <c r="HD104" s="130"/>
      <c r="HN104" s="130"/>
      <c r="HX104" s="130"/>
      <c r="IH104" s="130"/>
      <c r="IR104" s="130"/>
    </row>
    <row xmlns:x14ac="http://schemas.microsoft.com/office/spreadsheetml/2009/9/ac" r="105" s="3" customFormat="true" x14ac:dyDescent="0.25">
      <c r="A105" s="406" t="str">
        <f ca="true">IF(ISBLANK('Data Summary'!A107),"",'Data Summary'!A107)</f>
        <v/>
      </c>
      <c r="B105" s="130"/>
      <c r="L105" s="130"/>
      <c r="V105" s="130"/>
      <c r="AF105" s="130"/>
      <c r="AP105" s="130"/>
      <c r="AZ105" s="130"/>
      <c r="BJ105" s="130"/>
      <c r="BT105" s="130"/>
      <c r="BU105" s="130"/>
      <c r="CD105" s="130"/>
      <c r="CN105" s="130"/>
      <c r="CX105" s="130"/>
      <c r="DH105" s="130"/>
      <c r="DR105" s="130"/>
      <c r="EB105" s="130"/>
      <c r="EL105" s="130"/>
      <c r="EV105" s="130"/>
      <c r="FF105" s="130"/>
      <c r="FP105" s="130"/>
      <c r="FZ105" s="130"/>
      <c r="GJ105" s="130"/>
      <c r="GT105" s="130"/>
      <c r="HD105" s="130"/>
      <c r="HN105" s="130"/>
      <c r="HX105" s="130"/>
      <c r="IH105" s="130"/>
      <c r="IR105" s="130"/>
    </row>
    <row xmlns:x14ac="http://schemas.microsoft.com/office/spreadsheetml/2009/9/ac" r="106" s="3" customFormat="true" x14ac:dyDescent="0.25">
      <c r="A106" s="406" t="str">
        <f ca="true">IF(ISBLANK('Data Summary'!A108),"",'Data Summary'!A108)</f>
        <v/>
      </c>
      <c r="B106" s="130"/>
      <c r="L106" s="130"/>
      <c r="V106" s="130"/>
      <c r="AF106" s="130"/>
      <c r="AP106" s="130"/>
      <c r="AZ106" s="130"/>
      <c r="BJ106" s="130"/>
      <c r="BT106" s="130"/>
      <c r="BU106" s="130"/>
      <c r="CD106" s="130"/>
      <c r="CN106" s="130"/>
      <c r="CX106" s="130"/>
      <c r="DH106" s="130"/>
      <c r="DR106" s="130"/>
      <c r="EB106" s="130"/>
      <c r="EL106" s="130"/>
      <c r="EV106" s="130"/>
      <c r="FF106" s="130"/>
      <c r="FP106" s="130"/>
      <c r="FZ106" s="130"/>
      <c r="GJ106" s="130"/>
      <c r="GT106" s="130"/>
      <c r="HD106" s="130"/>
      <c r="HN106" s="130"/>
      <c r="HX106" s="130"/>
      <c r="IH106" s="130"/>
      <c r="IR106" s="130"/>
    </row>
    <row xmlns:x14ac="http://schemas.microsoft.com/office/spreadsheetml/2009/9/ac" r="107" s="3" customFormat="true" x14ac:dyDescent="0.25">
      <c r="A107" s="406" t="str">
        <f ca="true">IF(ISBLANK('Data Summary'!A109),"",'Data Summary'!A109)</f>
        <v/>
      </c>
      <c r="B107" s="130"/>
      <c r="L107" s="130"/>
      <c r="V107" s="130"/>
      <c r="AF107" s="130"/>
      <c r="AP107" s="130"/>
      <c r="AZ107" s="130"/>
      <c r="BJ107" s="130"/>
      <c r="BT107" s="130"/>
      <c r="BU107" s="130"/>
      <c r="CD107" s="130"/>
      <c r="CN107" s="130"/>
      <c r="CX107" s="130"/>
      <c r="DH107" s="130"/>
      <c r="DR107" s="130"/>
      <c r="EB107" s="130"/>
      <c r="EL107" s="130"/>
      <c r="EV107" s="130"/>
      <c r="FF107" s="130"/>
      <c r="FP107" s="130"/>
      <c r="FZ107" s="130"/>
      <c r="GJ107" s="130"/>
      <c r="GT107" s="130"/>
      <c r="HD107" s="130"/>
      <c r="HN107" s="130"/>
      <c r="HX107" s="130"/>
      <c r="IH107" s="130"/>
      <c r="IR107" s="130"/>
    </row>
    <row xmlns:x14ac="http://schemas.microsoft.com/office/spreadsheetml/2009/9/ac" r="108" s="3" customFormat="true" x14ac:dyDescent="0.25">
      <c r="A108" s="406" t="str">
        <f ca="true">IF(ISBLANK('Data Summary'!A110),"",'Data Summary'!A110)</f>
        <v/>
      </c>
      <c r="B108" s="130"/>
      <c r="L108" s="130"/>
      <c r="V108" s="130"/>
      <c r="AF108" s="130"/>
      <c r="AP108" s="130"/>
      <c r="AZ108" s="130"/>
      <c r="BJ108" s="130"/>
      <c r="BT108" s="130"/>
      <c r="BU108" s="130"/>
      <c r="CD108" s="130"/>
      <c r="CN108" s="130"/>
      <c r="CX108" s="130"/>
      <c r="DH108" s="130"/>
      <c r="DR108" s="130"/>
      <c r="EB108" s="130"/>
      <c r="EL108" s="130"/>
      <c r="EV108" s="130"/>
      <c r="FF108" s="130"/>
      <c r="FP108" s="130"/>
      <c r="FZ108" s="130"/>
      <c r="GJ108" s="130"/>
      <c r="GT108" s="130"/>
      <c r="HD108" s="130"/>
      <c r="HN108" s="130"/>
      <c r="HX108" s="130"/>
      <c r="IH108" s="130"/>
      <c r="IR108" s="130"/>
    </row>
    <row xmlns:x14ac="http://schemas.microsoft.com/office/spreadsheetml/2009/9/ac" r="109" s="3" customFormat="true" x14ac:dyDescent="0.25">
      <c r="A109" s="406" t="str">
        <f ca="true">IF(ISBLANK('Data Summary'!A111),"",'Data Summary'!A111)</f>
        <v/>
      </c>
      <c r="B109" s="130"/>
      <c r="L109" s="130"/>
      <c r="V109" s="130"/>
      <c r="AF109" s="130"/>
      <c r="AP109" s="130"/>
      <c r="AZ109" s="130"/>
      <c r="BJ109" s="130"/>
      <c r="BT109" s="130"/>
      <c r="BU109" s="130"/>
      <c r="CD109" s="130"/>
      <c r="CN109" s="130"/>
      <c r="CX109" s="130"/>
      <c r="DH109" s="130"/>
      <c r="DR109" s="130"/>
      <c r="EB109" s="130"/>
      <c r="EL109" s="130"/>
      <c r="EV109" s="130"/>
      <c r="FF109" s="130"/>
      <c r="FP109" s="130"/>
      <c r="FZ109" s="130"/>
      <c r="GJ109" s="130"/>
      <c r="GT109" s="130"/>
      <c r="HD109" s="130"/>
      <c r="HN109" s="130"/>
      <c r="HX109" s="130"/>
      <c r="IH109" s="130"/>
      <c r="IR109" s="130"/>
    </row>
    <row xmlns:x14ac="http://schemas.microsoft.com/office/spreadsheetml/2009/9/ac" r="110" s="3" customFormat="true" x14ac:dyDescent="0.25">
      <c r="A110" s="406" t="str">
        <f ca="true">IF(ISBLANK('Data Summary'!A112),"",'Data Summary'!A112)</f>
        <v/>
      </c>
      <c r="B110" s="130"/>
      <c r="L110" s="130"/>
      <c r="V110" s="130"/>
      <c r="AF110" s="130"/>
      <c r="AP110" s="130"/>
      <c r="AZ110" s="130"/>
      <c r="BJ110" s="130"/>
      <c r="BT110" s="130"/>
      <c r="BU110" s="130"/>
      <c r="CD110" s="130"/>
      <c r="CN110" s="130"/>
      <c r="CX110" s="130"/>
      <c r="DH110" s="130"/>
      <c r="DR110" s="130"/>
      <c r="EB110" s="130"/>
      <c r="EL110" s="130"/>
      <c r="EV110" s="130"/>
      <c r="FF110" s="130"/>
      <c r="FP110" s="130"/>
      <c r="FZ110" s="130"/>
      <c r="GJ110" s="130"/>
      <c r="GT110" s="130"/>
      <c r="HD110" s="130"/>
      <c r="HN110" s="130"/>
      <c r="HX110" s="130"/>
      <c r="IH110" s="130"/>
      <c r="IR110" s="130"/>
    </row>
    <row xmlns:x14ac="http://schemas.microsoft.com/office/spreadsheetml/2009/9/ac" r="111" s="3" customFormat="true" x14ac:dyDescent="0.25">
      <c r="A111" s="406" t="str">
        <f ca="true">IF(ISBLANK('Data Summary'!A113),"",'Data Summary'!A113)</f>
        <v/>
      </c>
      <c r="B111" s="130"/>
      <c r="L111" s="130"/>
      <c r="V111" s="130"/>
      <c r="AF111" s="130"/>
      <c r="AP111" s="130"/>
      <c r="AZ111" s="130"/>
      <c r="BJ111" s="130"/>
      <c r="BT111" s="130"/>
      <c r="BU111" s="130"/>
      <c r="CD111" s="130"/>
      <c r="CN111" s="130"/>
      <c r="CX111" s="130"/>
      <c r="DH111" s="130"/>
      <c r="DR111" s="130"/>
      <c r="EB111" s="130"/>
      <c r="EL111" s="130"/>
      <c r="EV111" s="130"/>
      <c r="FF111" s="130"/>
      <c r="FP111" s="130"/>
      <c r="FZ111" s="130"/>
      <c r="GJ111" s="130"/>
      <c r="GT111" s="130"/>
      <c r="HD111" s="130"/>
      <c r="HN111" s="130"/>
      <c r="HX111" s="130"/>
      <c r="IH111" s="130"/>
      <c r="IR111" s="130"/>
    </row>
    <row xmlns:x14ac="http://schemas.microsoft.com/office/spreadsheetml/2009/9/ac" r="112" s="3" customFormat="true" x14ac:dyDescent="0.25">
      <c r="A112" s="406" t="str">
        <f ca="true">IF(ISBLANK('Data Summary'!A114),"",'Data Summary'!A114)</f>
        <v/>
      </c>
      <c r="B112" s="130"/>
      <c r="L112" s="130"/>
      <c r="V112" s="130"/>
      <c r="AF112" s="130"/>
      <c r="AP112" s="130"/>
      <c r="AZ112" s="130"/>
      <c r="BJ112" s="130"/>
      <c r="BT112" s="130"/>
      <c r="BU112" s="130"/>
      <c r="CD112" s="130"/>
      <c r="CN112" s="130"/>
      <c r="CX112" s="130"/>
      <c r="DH112" s="130"/>
      <c r="DR112" s="130"/>
      <c r="EB112" s="130"/>
      <c r="EL112" s="130"/>
      <c r="EV112" s="130"/>
      <c r="FF112" s="130"/>
      <c r="FP112" s="130"/>
      <c r="FZ112" s="130"/>
      <c r="GJ112" s="130"/>
      <c r="GT112" s="130"/>
      <c r="HD112" s="130"/>
      <c r="HN112" s="130"/>
      <c r="HX112" s="130"/>
      <c r="IH112" s="130"/>
      <c r="IR112" s="130"/>
    </row>
    <row xmlns:x14ac="http://schemas.microsoft.com/office/spreadsheetml/2009/9/ac" r="113" s="3" customFormat="true" x14ac:dyDescent="0.25">
      <c r="A113" s="406" t="str">
        <f ca="true">IF(ISBLANK('Data Summary'!A115),"",'Data Summary'!A115)</f>
        <v/>
      </c>
      <c r="B113" s="130"/>
      <c r="L113" s="130"/>
      <c r="V113" s="130"/>
      <c r="AF113" s="130"/>
      <c r="AP113" s="130"/>
      <c r="AZ113" s="130"/>
      <c r="BJ113" s="130"/>
      <c r="BT113" s="130"/>
      <c r="BU113" s="130"/>
      <c r="CD113" s="130"/>
      <c r="CN113" s="130"/>
      <c r="CX113" s="130"/>
      <c r="DH113" s="130"/>
      <c r="DR113" s="130"/>
      <c r="EB113" s="130"/>
      <c r="EL113" s="130"/>
      <c r="EV113" s="130"/>
      <c r="FF113" s="130"/>
      <c r="FP113" s="130"/>
      <c r="FZ113" s="130"/>
      <c r="GJ113" s="130"/>
      <c r="GT113" s="130"/>
      <c r="HD113" s="130"/>
      <c r="HN113" s="130"/>
      <c r="HX113" s="130"/>
      <c r="IH113" s="130"/>
      <c r="IR113" s="130"/>
    </row>
    <row xmlns:x14ac="http://schemas.microsoft.com/office/spreadsheetml/2009/9/ac" r="114" s="3" customFormat="true" x14ac:dyDescent="0.25">
      <c r="A114" s="406" t="str">
        <f ca="true">IF(ISBLANK('Data Summary'!A116),"",'Data Summary'!A116)</f>
        <v/>
      </c>
      <c r="B114" s="130"/>
      <c r="L114" s="130"/>
      <c r="V114" s="130"/>
      <c r="AF114" s="130"/>
      <c r="AP114" s="130"/>
      <c r="AZ114" s="130"/>
      <c r="BJ114" s="130"/>
      <c r="BT114" s="130"/>
      <c r="BU114" s="130"/>
      <c r="CD114" s="130"/>
      <c r="CN114" s="130"/>
      <c r="CX114" s="130"/>
      <c r="DH114" s="130"/>
      <c r="DR114" s="130"/>
      <c r="EB114" s="130"/>
      <c r="EL114" s="130"/>
      <c r="EV114" s="130"/>
      <c r="FF114" s="130"/>
      <c r="FP114" s="130"/>
      <c r="FZ114" s="130"/>
      <c r="GJ114" s="130"/>
      <c r="GT114" s="130"/>
      <c r="HD114" s="130"/>
      <c r="HN114" s="130"/>
      <c r="HX114" s="130"/>
      <c r="IH114" s="130"/>
      <c r="IR114" s="130"/>
    </row>
    <row xmlns:x14ac="http://schemas.microsoft.com/office/spreadsheetml/2009/9/ac" r="115" s="3" customFormat="true" x14ac:dyDescent="0.25">
      <c r="A115" s="406" t="str">
        <f ca="true">IF(ISBLANK('Data Summary'!A117),"",'Data Summary'!A117)</f>
        <v/>
      </c>
      <c r="B115" s="130"/>
      <c r="L115" s="130"/>
      <c r="V115" s="130"/>
      <c r="AF115" s="130"/>
      <c r="AP115" s="130"/>
      <c r="AZ115" s="130"/>
      <c r="BJ115" s="130"/>
      <c r="BT115" s="130"/>
      <c r="BU115" s="130"/>
      <c r="CD115" s="130"/>
      <c r="CN115" s="130"/>
      <c r="CX115" s="130"/>
      <c r="DH115" s="130"/>
      <c r="DR115" s="130"/>
      <c r="EB115" s="130"/>
      <c r="EL115" s="130"/>
      <c r="EV115" s="130"/>
      <c r="FF115" s="130"/>
      <c r="FP115" s="130"/>
      <c r="FZ115" s="130"/>
      <c r="GJ115" s="130"/>
      <c r="GT115" s="130"/>
      <c r="HD115" s="130"/>
      <c r="HN115" s="130"/>
      <c r="HX115" s="130"/>
      <c r="IH115" s="130"/>
      <c r="IR115" s="130"/>
    </row>
    <row xmlns:x14ac="http://schemas.microsoft.com/office/spreadsheetml/2009/9/ac" r="116" s="3" customFormat="true" x14ac:dyDescent="0.25">
      <c r="A116" s="406" t="str">
        <f ca="true">IF(ISBLANK('Data Summary'!A118),"",'Data Summary'!A118)</f>
        <v/>
      </c>
      <c r="B116" s="130"/>
      <c r="L116" s="130"/>
      <c r="V116" s="130"/>
      <c r="AF116" s="130"/>
      <c r="AP116" s="130"/>
      <c r="AZ116" s="130"/>
      <c r="BJ116" s="130"/>
      <c r="BT116" s="130"/>
      <c r="BU116" s="130"/>
      <c r="CD116" s="130"/>
      <c r="CN116" s="130"/>
      <c r="CX116" s="130"/>
      <c r="DH116" s="130"/>
      <c r="DR116" s="130"/>
      <c r="EB116" s="130"/>
      <c r="EL116" s="130"/>
      <c r="EV116" s="130"/>
      <c r="FF116" s="130"/>
      <c r="FP116" s="130"/>
      <c r="FZ116" s="130"/>
      <c r="GJ116" s="130"/>
      <c r="GT116" s="130"/>
      <c r="HD116" s="130"/>
      <c r="HN116" s="130"/>
      <c r="HX116" s="130"/>
      <c r="IH116" s="130"/>
      <c r="IR116" s="130"/>
    </row>
    <row xmlns:x14ac="http://schemas.microsoft.com/office/spreadsheetml/2009/9/ac" r="117" s="3" customFormat="true" x14ac:dyDescent="0.25">
      <c r="A117" s="406" t="str">
        <f ca="true">IF(ISBLANK('Data Summary'!A119),"",'Data Summary'!A119)</f>
        <v/>
      </c>
      <c r="B117" s="130"/>
      <c r="L117" s="130"/>
      <c r="V117" s="130"/>
      <c r="AF117" s="130"/>
      <c r="AP117" s="130"/>
      <c r="AZ117" s="130"/>
      <c r="BJ117" s="130"/>
      <c r="BT117" s="130"/>
      <c r="BU117" s="130"/>
      <c r="CD117" s="130"/>
      <c r="CN117" s="130"/>
      <c r="CX117" s="130"/>
      <c r="DH117" s="130"/>
      <c r="DR117" s="130"/>
      <c r="EB117" s="130"/>
      <c r="EL117" s="130"/>
      <c r="EV117" s="130"/>
      <c r="FF117" s="130"/>
      <c r="FP117" s="130"/>
      <c r="FZ117" s="130"/>
      <c r="GJ117" s="130"/>
      <c r="GT117" s="130"/>
      <c r="HD117" s="130"/>
      <c r="HN117" s="130"/>
      <c r="HX117" s="130"/>
      <c r="IH117" s="130"/>
      <c r="IR117" s="130"/>
    </row>
    <row xmlns:x14ac="http://schemas.microsoft.com/office/spreadsheetml/2009/9/ac" r="118" s="3" customFormat="true" x14ac:dyDescent="0.25">
      <c r="A118" s="406" t="str">
        <f ca="true">IF(ISBLANK('Data Summary'!A120),"",'Data Summary'!A120)</f>
        <v/>
      </c>
      <c r="B118" s="130"/>
      <c r="L118" s="130"/>
      <c r="V118" s="130"/>
      <c r="AF118" s="130"/>
      <c r="AP118" s="130"/>
      <c r="AZ118" s="130"/>
      <c r="BJ118" s="130"/>
      <c r="BT118" s="130"/>
      <c r="BU118" s="130"/>
      <c r="CD118" s="130"/>
      <c r="CN118" s="130"/>
      <c r="CX118" s="130"/>
      <c r="DH118" s="130"/>
      <c r="DR118" s="130"/>
      <c r="EB118" s="130"/>
      <c r="EL118" s="130"/>
      <c r="EV118" s="130"/>
      <c r="FF118" s="130"/>
      <c r="FP118" s="130"/>
      <c r="FZ118" s="130"/>
      <c r="GJ118" s="130"/>
      <c r="GT118" s="130"/>
      <c r="HD118" s="130"/>
      <c r="HN118" s="130"/>
      <c r="HX118" s="130"/>
      <c r="IH118" s="130"/>
      <c r="IR118" s="130"/>
    </row>
    <row xmlns:x14ac="http://schemas.microsoft.com/office/spreadsheetml/2009/9/ac" r="119" s="3" customFormat="true" x14ac:dyDescent="0.25">
      <c r="A119" s="406" t="str">
        <f ca="true">IF(ISBLANK('Data Summary'!A121),"",'Data Summary'!A121)</f>
        <v/>
      </c>
      <c r="B119" s="130"/>
      <c r="L119" s="130"/>
      <c r="V119" s="130"/>
      <c r="AF119" s="130"/>
      <c r="AP119" s="130"/>
      <c r="AZ119" s="130"/>
      <c r="BJ119" s="130"/>
      <c r="BT119" s="130"/>
      <c r="BU119" s="130"/>
      <c r="CD119" s="130"/>
      <c r="CN119" s="130"/>
      <c r="CX119" s="130"/>
      <c r="DH119" s="130"/>
      <c r="DR119" s="130"/>
      <c r="EB119" s="130"/>
      <c r="EL119" s="130"/>
      <c r="EV119" s="130"/>
      <c r="FF119" s="130"/>
      <c r="FP119" s="130"/>
      <c r="FZ119" s="130"/>
      <c r="GJ119" s="130"/>
      <c r="GT119" s="130"/>
      <c r="HD119" s="130"/>
      <c r="HN119" s="130"/>
      <c r="HX119" s="130"/>
      <c r="IH119" s="130"/>
      <c r="IR119" s="130"/>
    </row>
    <row xmlns:x14ac="http://schemas.microsoft.com/office/spreadsheetml/2009/9/ac" r="120" s="3" customFormat="true" x14ac:dyDescent="0.25">
      <c r="A120" s="406" t="str">
        <f ca="true">IF(ISBLANK('Data Summary'!A122),"",'Data Summary'!A122)</f>
        <v/>
      </c>
      <c r="B120" s="130"/>
      <c r="L120" s="130"/>
      <c r="V120" s="130"/>
      <c r="AF120" s="130"/>
      <c r="AP120" s="130"/>
      <c r="AZ120" s="130"/>
      <c r="BJ120" s="130"/>
      <c r="BT120" s="130"/>
      <c r="BU120" s="130"/>
      <c r="CD120" s="130"/>
      <c r="CN120" s="130"/>
      <c r="CX120" s="130"/>
      <c r="DH120" s="130"/>
      <c r="DR120" s="130"/>
      <c r="EB120" s="130"/>
      <c r="EL120" s="130"/>
      <c r="EV120" s="130"/>
      <c r="FF120" s="130"/>
      <c r="FP120" s="130"/>
      <c r="FZ120" s="130"/>
      <c r="GJ120" s="130"/>
      <c r="GT120" s="130"/>
      <c r="HD120" s="130"/>
      <c r="HN120" s="130"/>
      <c r="HX120" s="130"/>
      <c r="IH120" s="130"/>
      <c r="IR120" s="130"/>
    </row>
    <row xmlns:x14ac="http://schemas.microsoft.com/office/spreadsheetml/2009/9/ac" r="121" s="3" customFormat="true" x14ac:dyDescent="0.25">
      <c r="A121" s="406" t="str">
        <f ca="true">IF(ISBLANK('Data Summary'!A123),"",'Data Summary'!A123)</f>
        <v/>
      </c>
      <c r="B121" s="130"/>
      <c r="L121" s="130"/>
      <c r="V121" s="130"/>
      <c r="AF121" s="130"/>
      <c r="AP121" s="130"/>
      <c r="AZ121" s="130"/>
      <c r="BJ121" s="130"/>
      <c r="BT121" s="130"/>
      <c r="BU121" s="130"/>
      <c r="CD121" s="130"/>
      <c r="CN121" s="130"/>
      <c r="CX121" s="130"/>
      <c r="DH121" s="130"/>
      <c r="DR121" s="130"/>
      <c r="EB121" s="130"/>
      <c r="EL121" s="130"/>
      <c r="EV121" s="130"/>
      <c r="FF121" s="130"/>
      <c r="FP121" s="130"/>
      <c r="FZ121" s="130"/>
      <c r="GJ121" s="130"/>
      <c r="GT121" s="130"/>
      <c r="HD121" s="130"/>
      <c r="HN121" s="130"/>
      <c r="HX121" s="130"/>
      <c r="IH121" s="130"/>
      <c r="IR121" s="130"/>
    </row>
    <row xmlns:x14ac="http://schemas.microsoft.com/office/spreadsheetml/2009/9/ac" r="122" s="3" customFormat="true" x14ac:dyDescent="0.25">
      <c r="A122" s="406" t="str">
        <f ca="true">IF(ISBLANK('Data Summary'!A124),"",'Data Summary'!A124)</f>
        <v/>
      </c>
      <c r="B122" s="130"/>
      <c r="L122" s="130"/>
      <c r="V122" s="130"/>
      <c r="AF122" s="130"/>
      <c r="AP122" s="130"/>
      <c r="AZ122" s="130"/>
      <c r="BJ122" s="130"/>
      <c r="BT122" s="130"/>
      <c r="BU122" s="130"/>
      <c r="CD122" s="130"/>
      <c r="CN122" s="130"/>
      <c r="CX122" s="130"/>
      <c r="DH122" s="130"/>
      <c r="DR122" s="130"/>
      <c r="EB122" s="130"/>
      <c r="EL122" s="130"/>
      <c r="EV122" s="130"/>
      <c r="FF122" s="130"/>
      <c r="FP122" s="130"/>
      <c r="FZ122" s="130"/>
      <c r="GJ122" s="130"/>
      <c r="GT122" s="130"/>
      <c r="HD122" s="130"/>
      <c r="HN122" s="130"/>
      <c r="HX122" s="130"/>
      <c r="IH122" s="130"/>
      <c r="IR122" s="130"/>
    </row>
    <row xmlns:x14ac="http://schemas.microsoft.com/office/spreadsheetml/2009/9/ac" r="123" s="3" customFormat="true" x14ac:dyDescent="0.25">
      <c r="A123" s="406" t="str">
        <f ca="true">IF(ISBLANK('Data Summary'!A125),"",'Data Summary'!A125)</f>
        <v/>
      </c>
      <c r="B123" s="130"/>
      <c r="L123" s="130"/>
      <c r="V123" s="130"/>
      <c r="AF123" s="130"/>
      <c r="AP123" s="130"/>
      <c r="AZ123" s="130"/>
      <c r="BJ123" s="130"/>
      <c r="BT123" s="130"/>
      <c r="BU123" s="130"/>
      <c r="CD123" s="130"/>
      <c r="CN123" s="130"/>
      <c r="CX123" s="130"/>
      <c r="DH123" s="130"/>
      <c r="DR123" s="130"/>
      <c r="EB123" s="130"/>
      <c r="EL123" s="130"/>
      <c r="EV123" s="130"/>
      <c r="FF123" s="130"/>
      <c r="FP123" s="130"/>
      <c r="FZ123" s="130"/>
      <c r="GJ123" s="130"/>
      <c r="GT123" s="130"/>
      <c r="HD123" s="130"/>
      <c r="HN123" s="130"/>
      <c r="HX123" s="130"/>
      <c r="IH123" s="130"/>
      <c r="IR123" s="130"/>
    </row>
    <row xmlns:x14ac="http://schemas.microsoft.com/office/spreadsheetml/2009/9/ac" r="124" s="3" customFormat="true" x14ac:dyDescent="0.25">
      <c r="A124" s="406" t="str">
        <f ca="true">IF(ISBLANK('Data Summary'!A126),"",'Data Summary'!A126)</f>
        <v/>
      </c>
      <c r="B124" s="130"/>
      <c r="L124" s="130"/>
      <c r="V124" s="130"/>
      <c r="AF124" s="130"/>
      <c r="AP124" s="130"/>
      <c r="AZ124" s="130"/>
      <c r="BJ124" s="130"/>
      <c r="BT124" s="130"/>
      <c r="BU124" s="130"/>
      <c r="CD124" s="130"/>
      <c r="CN124" s="130"/>
      <c r="CX124" s="130"/>
      <c r="DH124" s="130"/>
      <c r="DR124" s="130"/>
      <c r="EB124" s="130"/>
      <c r="EL124" s="130"/>
      <c r="EV124" s="130"/>
      <c r="FF124" s="130"/>
      <c r="FP124" s="130"/>
      <c r="FZ124" s="130"/>
      <c r="GJ124" s="130"/>
      <c r="GT124" s="130"/>
      <c r="HD124" s="130"/>
      <c r="HN124" s="130"/>
      <c r="HX124" s="130"/>
      <c r="IH124" s="130"/>
      <c r="IR124" s="130"/>
    </row>
    <row xmlns:x14ac="http://schemas.microsoft.com/office/spreadsheetml/2009/9/ac" r="125" s="3" customFormat="true" x14ac:dyDescent="0.25">
      <c r="A125" s="406" t="str">
        <f ca="true">IF(ISBLANK('Data Summary'!A127),"",'Data Summary'!A127)</f>
        <v/>
      </c>
      <c r="B125" s="130"/>
      <c r="L125" s="130"/>
      <c r="V125" s="130"/>
      <c r="AF125" s="130"/>
      <c r="AP125" s="130"/>
      <c r="AZ125" s="130"/>
      <c r="BJ125" s="130"/>
      <c r="BT125" s="130"/>
      <c r="BU125" s="130"/>
      <c r="CD125" s="130"/>
      <c r="CN125" s="130"/>
      <c r="CX125" s="130"/>
      <c r="DH125" s="130"/>
      <c r="DR125" s="130"/>
      <c r="EB125" s="130"/>
      <c r="EL125" s="130"/>
      <c r="EV125" s="130"/>
      <c r="FF125" s="130"/>
      <c r="FP125" s="130"/>
      <c r="FZ125" s="130"/>
      <c r="GJ125" s="130"/>
      <c r="GT125" s="130"/>
      <c r="HD125" s="130"/>
      <c r="HN125" s="130"/>
      <c r="HX125" s="130"/>
      <c r="IH125" s="130"/>
      <c r="IR125" s="130"/>
    </row>
    <row xmlns:x14ac="http://schemas.microsoft.com/office/spreadsheetml/2009/9/ac" r="126" s="3" customFormat="true" x14ac:dyDescent="0.25">
      <c r="A126" s="406" t="str">
        <f ca="true">IF(ISBLANK('Data Summary'!A128),"",'Data Summary'!A128)</f>
        <v/>
      </c>
      <c r="B126" s="130"/>
      <c r="L126" s="130"/>
      <c r="V126" s="130"/>
      <c r="AF126" s="130"/>
      <c r="AP126" s="130"/>
      <c r="AZ126" s="130"/>
      <c r="BJ126" s="130"/>
      <c r="BT126" s="130"/>
      <c r="BU126" s="130"/>
      <c r="CD126" s="130"/>
      <c r="CN126" s="130"/>
      <c r="CX126" s="130"/>
      <c r="DH126" s="130"/>
      <c r="DR126" s="130"/>
      <c r="EB126" s="130"/>
      <c r="EL126" s="130"/>
      <c r="EV126" s="130"/>
      <c r="FF126" s="130"/>
      <c r="FP126" s="130"/>
      <c r="FZ126" s="130"/>
      <c r="GJ126" s="130"/>
      <c r="GT126" s="130"/>
      <c r="HD126" s="130"/>
      <c r="HN126" s="130"/>
      <c r="HX126" s="130"/>
      <c r="IH126" s="130"/>
      <c r="IR126" s="130"/>
    </row>
    <row xmlns:x14ac="http://schemas.microsoft.com/office/spreadsheetml/2009/9/ac" r="127" s="3" customFormat="true" x14ac:dyDescent="0.25">
      <c r="A127" s="406" t="str">
        <f ca="true">IF(ISBLANK('Data Summary'!A129),"",'Data Summary'!A129)</f>
        <v/>
      </c>
      <c r="B127" s="130"/>
      <c r="L127" s="130"/>
      <c r="V127" s="130"/>
      <c r="AF127" s="130"/>
      <c r="AP127" s="130"/>
      <c r="AZ127" s="130"/>
      <c r="BJ127" s="130"/>
      <c r="BT127" s="130"/>
      <c r="BU127" s="130"/>
      <c r="CD127" s="130"/>
      <c r="CN127" s="130"/>
      <c r="CX127" s="130"/>
      <c r="DH127" s="130"/>
      <c r="DR127" s="130"/>
      <c r="EB127" s="130"/>
      <c r="EL127" s="130"/>
      <c r="EV127" s="130"/>
      <c r="FF127" s="130"/>
      <c r="FP127" s="130"/>
      <c r="FZ127" s="130"/>
      <c r="GJ127" s="130"/>
      <c r="GT127" s="130"/>
      <c r="HD127" s="130"/>
      <c r="HN127" s="130"/>
      <c r="HX127" s="130"/>
      <c r="IH127" s="130"/>
      <c r="IR127" s="130"/>
    </row>
    <row xmlns:x14ac="http://schemas.microsoft.com/office/spreadsheetml/2009/9/ac" r="128" s="3" customFormat="true" x14ac:dyDescent="0.25">
      <c r="A128" s="406" t="str">
        <f ca="true">IF(ISBLANK('Data Summary'!A130),"",'Data Summary'!A130)</f>
        <v/>
      </c>
      <c r="B128" s="130"/>
      <c r="L128" s="130"/>
      <c r="V128" s="130"/>
      <c r="AF128" s="130"/>
      <c r="AP128" s="130"/>
      <c r="AZ128" s="130"/>
      <c r="BJ128" s="130"/>
      <c r="BT128" s="130"/>
      <c r="BU128" s="130"/>
      <c r="CD128" s="130"/>
      <c r="CN128" s="130"/>
      <c r="CX128" s="130"/>
      <c r="DH128" s="130"/>
      <c r="DR128" s="130"/>
      <c r="EB128" s="130"/>
      <c r="EL128" s="130"/>
      <c r="EV128" s="130"/>
      <c r="FF128" s="130"/>
      <c r="FP128" s="130"/>
      <c r="FZ128" s="130"/>
      <c r="GJ128" s="130"/>
      <c r="GT128" s="130"/>
      <c r="HD128" s="130"/>
      <c r="HN128" s="130"/>
      <c r="HX128" s="130"/>
      <c r="IH128" s="130"/>
      <c r="IR128" s="130"/>
    </row>
    <row xmlns:x14ac="http://schemas.microsoft.com/office/spreadsheetml/2009/9/ac" r="129" s="3" customFormat="true" x14ac:dyDescent="0.25">
      <c r="A129" s="406" t="str">
        <f ca="true">IF(ISBLANK('Data Summary'!A131),"",'Data Summary'!A131)</f>
        <v/>
      </c>
      <c r="B129" s="130"/>
      <c r="L129" s="130"/>
      <c r="V129" s="130"/>
      <c r="AF129" s="130"/>
      <c r="AP129" s="130"/>
      <c r="AZ129" s="130"/>
      <c r="BJ129" s="130"/>
      <c r="BT129" s="130"/>
      <c r="BU129" s="130"/>
      <c r="CD129" s="130"/>
      <c r="CN129" s="130"/>
      <c r="CX129" s="130"/>
      <c r="DH129" s="130"/>
      <c r="DR129" s="130"/>
      <c r="EB129" s="130"/>
      <c r="EL129" s="130"/>
      <c r="EV129" s="130"/>
      <c r="FF129" s="130"/>
      <c r="FP129" s="130"/>
      <c r="FZ129" s="130"/>
      <c r="GJ129" s="130"/>
      <c r="GT129" s="130"/>
      <c r="HD129" s="130"/>
      <c r="HN129" s="130"/>
      <c r="HX129" s="130"/>
      <c r="IH129" s="130"/>
      <c r="IR129" s="130"/>
    </row>
    <row xmlns:x14ac="http://schemas.microsoft.com/office/spreadsheetml/2009/9/ac" r="130" s="3" customFormat="true" x14ac:dyDescent="0.25">
      <c r="A130" s="406" t="str">
        <f ca="true">IF(ISBLANK('Data Summary'!A132),"",'Data Summary'!A132)</f>
        <v/>
      </c>
      <c r="B130" s="130"/>
      <c r="L130" s="130"/>
      <c r="V130" s="130"/>
      <c r="AF130" s="130"/>
      <c r="AP130" s="130"/>
      <c r="AZ130" s="130"/>
      <c r="BJ130" s="130"/>
      <c r="BT130" s="130"/>
      <c r="BU130" s="130"/>
      <c r="CD130" s="130"/>
      <c r="CN130" s="130"/>
      <c r="CX130" s="130"/>
      <c r="DH130" s="130"/>
      <c r="DR130" s="130"/>
      <c r="EB130" s="130"/>
      <c r="EL130" s="130"/>
      <c r="EV130" s="130"/>
      <c r="FF130" s="130"/>
      <c r="FP130" s="130"/>
      <c r="FZ130" s="130"/>
      <c r="GJ130" s="130"/>
      <c r="GT130" s="130"/>
      <c r="HD130" s="130"/>
      <c r="HN130" s="130"/>
      <c r="HX130" s="130"/>
      <c r="IH130" s="130"/>
      <c r="IR130" s="130"/>
    </row>
    <row xmlns:x14ac="http://schemas.microsoft.com/office/spreadsheetml/2009/9/ac" r="131" s="3" customFormat="true" x14ac:dyDescent="0.25">
      <c r="A131" s="406" t="str">
        <f ca="true">IF(ISBLANK('Data Summary'!A133),"",'Data Summary'!A133)</f>
        <v/>
      </c>
      <c r="B131" s="130"/>
      <c r="L131" s="130"/>
      <c r="V131" s="130"/>
      <c r="AF131" s="130"/>
      <c r="AP131" s="130"/>
      <c r="AZ131" s="130"/>
      <c r="BJ131" s="130"/>
      <c r="BT131" s="130"/>
      <c r="BU131" s="130"/>
      <c r="CD131" s="130"/>
      <c r="CN131" s="130"/>
      <c r="CX131" s="130"/>
      <c r="DH131" s="130"/>
      <c r="DR131" s="130"/>
      <c r="EB131" s="130"/>
      <c r="EL131" s="130"/>
      <c r="EV131" s="130"/>
      <c r="FF131" s="130"/>
      <c r="FP131" s="130"/>
      <c r="FZ131" s="130"/>
      <c r="GJ131" s="130"/>
      <c r="GT131" s="130"/>
      <c r="HD131" s="130"/>
      <c r="HN131" s="130"/>
      <c r="HX131" s="130"/>
      <c r="IH131" s="130"/>
      <c r="IR131" s="130"/>
    </row>
    <row xmlns:x14ac="http://schemas.microsoft.com/office/spreadsheetml/2009/9/ac" r="132" s="3" customFormat="true" x14ac:dyDescent="0.25">
      <c r="A132" s="406" t="str">
        <f ca="true">IF(ISBLANK('Data Summary'!A134),"",'Data Summary'!A134)</f>
        <v/>
      </c>
      <c r="B132" s="130"/>
      <c r="L132" s="130"/>
      <c r="V132" s="130"/>
      <c r="AF132" s="130"/>
      <c r="AP132" s="130"/>
      <c r="AZ132" s="130"/>
      <c r="BJ132" s="130"/>
      <c r="BT132" s="130"/>
      <c r="BU132" s="130"/>
      <c r="CD132" s="130"/>
      <c r="CN132" s="130"/>
      <c r="CX132" s="130"/>
      <c r="DH132" s="130"/>
      <c r="DR132" s="130"/>
      <c r="EB132" s="130"/>
      <c r="EL132" s="130"/>
      <c r="EV132" s="130"/>
      <c r="FF132" s="130"/>
      <c r="FP132" s="130"/>
      <c r="FZ132" s="130"/>
      <c r="GJ132" s="130"/>
      <c r="GT132" s="130"/>
      <c r="HD132" s="130"/>
      <c r="HN132" s="130"/>
      <c r="HX132" s="130"/>
      <c r="IH132" s="130"/>
      <c r="IR132" s="130"/>
    </row>
    <row xmlns:x14ac="http://schemas.microsoft.com/office/spreadsheetml/2009/9/ac" r="133" s="3" customFormat="true" x14ac:dyDescent="0.25">
      <c r="A133" s="406" t="str">
        <f ca="true">IF(ISBLANK('Data Summary'!A135),"",'Data Summary'!A135)</f>
        <v/>
      </c>
      <c r="B133" s="130"/>
      <c r="L133" s="130"/>
      <c r="V133" s="130"/>
      <c r="AF133" s="130"/>
      <c r="AP133" s="130"/>
      <c r="AZ133" s="130"/>
      <c r="BJ133" s="130"/>
      <c r="BT133" s="130"/>
      <c r="BU133" s="130"/>
      <c r="CD133" s="130"/>
      <c r="CN133" s="130"/>
      <c r="CX133" s="130"/>
      <c r="DH133" s="130"/>
      <c r="DR133" s="130"/>
      <c r="EB133" s="130"/>
      <c r="EL133" s="130"/>
      <c r="EV133" s="130"/>
      <c r="FF133" s="130"/>
      <c r="FP133" s="130"/>
      <c r="FZ133" s="130"/>
      <c r="GJ133" s="130"/>
      <c r="GT133" s="130"/>
      <c r="HD133" s="130"/>
      <c r="HN133" s="130"/>
      <c r="HX133" s="130"/>
      <c r="IH133" s="130"/>
      <c r="IR133" s="130"/>
    </row>
    <row xmlns:x14ac="http://schemas.microsoft.com/office/spreadsheetml/2009/9/ac" r="134" s="3" customFormat="true" x14ac:dyDescent="0.25">
      <c r="A134" s="406" t="str">
        <f ca="true">IF(ISBLANK('Data Summary'!A136),"",'Data Summary'!A136)</f>
        <v/>
      </c>
      <c r="B134" s="130"/>
      <c r="L134" s="130"/>
      <c r="V134" s="130"/>
      <c r="AF134" s="130"/>
      <c r="AP134" s="130"/>
      <c r="AZ134" s="130"/>
      <c r="BJ134" s="130"/>
      <c r="BT134" s="130"/>
      <c r="BU134" s="130"/>
      <c r="CD134" s="130"/>
      <c r="CN134" s="130"/>
      <c r="CX134" s="130"/>
      <c r="DH134" s="130"/>
      <c r="DR134" s="130"/>
      <c r="EB134" s="130"/>
      <c r="EL134" s="130"/>
      <c r="EV134" s="130"/>
      <c r="FF134" s="130"/>
      <c r="FP134" s="130"/>
      <c r="FZ134" s="130"/>
      <c r="GJ134" s="130"/>
      <c r="GT134" s="130"/>
      <c r="HD134" s="130"/>
      <c r="HN134" s="130"/>
      <c r="HX134" s="130"/>
      <c r="IH134" s="130"/>
      <c r="IR134" s="130"/>
    </row>
    <row xmlns:x14ac="http://schemas.microsoft.com/office/spreadsheetml/2009/9/ac" r="135" s="3" customFormat="true" x14ac:dyDescent="0.25">
      <c r="A135" s="406" t="str">
        <f ca="true">IF(ISBLANK('Data Summary'!A137),"",'Data Summary'!A137)</f>
        <v/>
      </c>
      <c r="B135" s="130"/>
      <c r="L135" s="130"/>
      <c r="V135" s="130"/>
      <c r="AF135" s="130"/>
      <c r="AP135" s="130"/>
      <c r="AZ135" s="130"/>
      <c r="BJ135" s="130"/>
      <c r="BT135" s="130"/>
      <c r="BU135" s="130"/>
      <c r="CD135" s="130"/>
      <c r="CN135" s="130"/>
      <c r="CX135" s="130"/>
      <c r="DH135" s="130"/>
      <c r="DR135" s="130"/>
      <c r="EB135" s="130"/>
      <c r="EL135" s="130"/>
      <c r="EV135" s="130"/>
      <c r="FF135" s="130"/>
      <c r="FP135" s="130"/>
      <c r="FZ135" s="130"/>
      <c r="GJ135" s="130"/>
      <c r="GT135" s="130"/>
      <c r="HD135" s="130"/>
      <c r="HN135" s="130"/>
      <c r="HX135" s="130"/>
      <c r="IH135" s="130"/>
      <c r="IR135" s="130"/>
    </row>
    <row xmlns:x14ac="http://schemas.microsoft.com/office/spreadsheetml/2009/9/ac" r="136" s="3" customFormat="true" x14ac:dyDescent="0.25">
      <c r="A136" s="406" t="str">
        <f ca="true">IF(ISBLANK('Data Summary'!A138),"",'Data Summary'!A138)</f>
        <v/>
      </c>
      <c r="B136" s="130"/>
      <c r="L136" s="130"/>
      <c r="V136" s="130"/>
      <c r="AF136" s="130"/>
      <c r="AP136" s="130"/>
      <c r="AZ136" s="130"/>
      <c r="BJ136" s="130"/>
      <c r="BT136" s="130"/>
      <c r="BU136" s="130"/>
      <c r="CD136" s="130"/>
      <c r="CN136" s="130"/>
      <c r="CX136" s="130"/>
      <c r="DH136" s="130"/>
      <c r="DR136" s="130"/>
      <c r="EB136" s="130"/>
      <c r="EL136" s="130"/>
      <c r="EV136" s="130"/>
      <c r="FF136" s="130"/>
      <c r="FP136" s="130"/>
      <c r="FZ136" s="130"/>
      <c r="GJ136" s="130"/>
      <c r="GT136" s="130"/>
      <c r="HD136" s="130"/>
      <c r="HN136" s="130"/>
      <c r="HX136" s="130"/>
      <c r="IH136" s="130"/>
      <c r="IR136" s="130"/>
    </row>
    <row xmlns:x14ac="http://schemas.microsoft.com/office/spreadsheetml/2009/9/ac" r="137" s="3" customFormat="true" x14ac:dyDescent="0.25">
      <c r="A137" s="406" t="str">
        <f ca="true">IF(ISBLANK('Data Summary'!A139),"",'Data Summary'!A139)</f>
        <v/>
      </c>
      <c r="B137" s="130"/>
      <c r="L137" s="130"/>
      <c r="V137" s="130"/>
      <c r="AF137" s="130"/>
      <c r="AP137" s="130"/>
      <c r="AZ137" s="130"/>
      <c r="BJ137" s="130"/>
      <c r="BT137" s="130"/>
      <c r="BU137" s="130"/>
      <c r="CD137" s="130"/>
      <c r="CN137" s="130"/>
      <c r="CX137" s="130"/>
      <c r="DH137" s="130"/>
      <c r="DR137" s="130"/>
      <c r="EB137" s="130"/>
      <c r="EL137" s="130"/>
      <c r="EV137" s="130"/>
      <c r="FF137" s="130"/>
      <c r="FP137" s="130"/>
      <c r="FZ137" s="130"/>
      <c r="GJ137" s="130"/>
      <c r="GT137" s="130"/>
      <c r="HD137" s="130"/>
      <c r="HN137" s="130"/>
      <c r="HX137" s="130"/>
      <c r="IH137" s="130"/>
      <c r="IR137" s="130"/>
    </row>
    <row xmlns:x14ac="http://schemas.microsoft.com/office/spreadsheetml/2009/9/ac" r="138" s="3" customFormat="true" x14ac:dyDescent="0.25">
      <c r="A138" s="406" t="str">
        <f ca="true">IF(ISBLANK('Data Summary'!A140),"",'Data Summary'!A140)</f>
        <v/>
      </c>
      <c r="B138" s="130"/>
      <c r="L138" s="130"/>
      <c r="V138" s="130"/>
      <c r="AF138" s="130"/>
      <c r="AP138" s="130"/>
      <c r="AZ138" s="130"/>
      <c r="BJ138" s="130"/>
      <c r="BT138" s="130"/>
      <c r="BU138" s="130"/>
      <c r="CD138" s="130"/>
      <c r="CN138" s="130"/>
      <c r="CX138" s="130"/>
      <c r="DH138" s="130"/>
      <c r="DR138" s="130"/>
      <c r="EB138" s="130"/>
      <c r="EL138" s="130"/>
      <c r="EV138" s="130"/>
      <c r="FF138" s="130"/>
      <c r="FP138" s="130"/>
      <c r="FZ138" s="130"/>
      <c r="GJ138" s="130"/>
      <c r="GT138" s="130"/>
      <c r="HD138" s="130"/>
      <c r="HN138" s="130"/>
      <c r="HX138" s="130"/>
      <c r="IH138" s="130"/>
      <c r="IR138" s="130"/>
    </row>
    <row xmlns:x14ac="http://schemas.microsoft.com/office/spreadsheetml/2009/9/ac" r="139" s="3" customFormat="true" x14ac:dyDescent="0.25">
      <c r="A139" s="406" t="str">
        <f ca="true">IF(ISBLANK('Data Summary'!A141),"",'Data Summary'!A141)</f>
        <v/>
      </c>
      <c r="B139" s="130"/>
      <c r="L139" s="130"/>
      <c r="V139" s="130"/>
      <c r="AF139" s="130"/>
      <c r="AP139" s="130"/>
      <c r="AZ139" s="130"/>
      <c r="BJ139" s="130"/>
      <c r="BT139" s="130"/>
      <c r="BU139" s="130"/>
      <c r="CD139" s="130"/>
      <c r="CN139" s="130"/>
      <c r="CX139" s="130"/>
      <c r="DH139" s="130"/>
      <c r="DR139" s="130"/>
      <c r="EB139" s="130"/>
      <c r="EL139" s="130"/>
      <c r="EV139" s="130"/>
      <c r="FF139" s="130"/>
      <c r="FP139" s="130"/>
      <c r="FZ139" s="130"/>
      <c r="GJ139" s="130"/>
      <c r="GT139" s="130"/>
      <c r="HD139" s="130"/>
      <c r="HN139" s="130"/>
      <c r="HX139" s="130"/>
      <c r="IH139" s="130"/>
      <c r="IR139" s="130"/>
    </row>
    <row xmlns:x14ac="http://schemas.microsoft.com/office/spreadsheetml/2009/9/ac" r="140" s="3" customFormat="true" x14ac:dyDescent="0.25">
      <c r="A140" s="406" t="str">
        <f ca="true">IF(ISBLANK('Data Summary'!A142),"",'Data Summary'!A142)</f>
        <v/>
      </c>
      <c r="B140" s="130"/>
      <c r="L140" s="130"/>
      <c r="V140" s="130"/>
      <c r="AF140" s="130"/>
      <c r="AP140" s="130"/>
      <c r="AZ140" s="130"/>
      <c r="BJ140" s="130"/>
      <c r="BT140" s="130"/>
      <c r="BU140" s="130"/>
      <c r="CD140" s="130"/>
      <c r="CN140" s="130"/>
      <c r="CX140" s="130"/>
      <c r="DH140" s="130"/>
      <c r="DR140" s="130"/>
      <c r="EB140" s="130"/>
      <c r="EL140" s="130"/>
      <c r="EV140" s="130"/>
      <c r="FF140" s="130"/>
      <c r="FP140" s="130"/>
      <c r="FZ140" s="130"/>
      <c r="GJ140" s="130"/>
      <c r="GT140" s="130"/>
      <c r="HD140" s="130"/>
      <c r="HN140" s="130"/>
      <c r="HX140" s="130"/>
      <c r="IH140" s="130"/>
      <c r="IR140" s="130"/>
    </row>
    <row xmlns:x14ac="http://schemas.microsoft.com/office/spreadsheetml/2009/9/ac" r="141" s="3" customFormat="true" x14ac:dyDescent="0.25">
      <c r="A141" s="406" t="str">
        <f ca="true">IF(ISBLANK('Data Summary'!A143),"",'Data Summary'!A143)</f>
        <v/>
      </c>
      <c r="B141" s="130"/>
      <c r="L141" s="130"/>
      <c r="V141" s="130"/>
      <c r="AF141" s="130"/>
      <c r="AP141" s="130"/>
      <c r="AZ141" s="130"/>
      <c r="BJ141" s="130"/>
      <c r="BT141" s="130"/>
      <c r="BU141" s="130"/>
      <c r="CD141" s="130"/>
      <c r="CN141" s="130"/>
      <c r="CX141" s="130"/>
      <c r="DH141" s="130"/>
      <c r="DR141" s="130"/>
      <c r="EB141" s="130"/>
      <c r="EL141" s="130"/>
      <c r="EV141" s="130"/>
      <c r="FF141" s="130"/>
      <c r="FP141" s="130"/>
      <c r="FZ141" s="130"/>
      <c r="GJ141" s="130"/>
      <c r="GT141" s="130"/>
      <c r="HD141" s="130"/>
      <c r="HN141" s="130"/>
      <c r="HX141" s="130"/>
      <c r="IH141" s="130"/>
      <c r="IR141" s="130"/>
    </row>
    <row xmlns:x14ac="http://schemas.microsoft.com/office/spreadsheetml/2009/9/ac" r="142" s="3" customFormat="true" x14ac:dyDescent="0.25">
      <c r="A142" s="406" t="str">
        <f ca="true">IF(ISBLANK('Data Summary'!A144),"",'Data Summary'!A144)</f>
        <v/>
      </c>
      <c r="B142" s="130"/>
      <c r="L142" s="130"/>
      <c r="V142" s="130"/>
      <c r="AF142" s="130"/>
      <c r="AP142" s="130"/>
      <c r="AZ142" s="130"/>
      <c r="BJ142" s="130"/>
      <c r="BT142" s="130"/>
      <c r="BU142" s="130"/>
      <c r="CD142" s="130"/>
      <c r="CN142" s="130"/>
      <c r="CX142" s="130"/>
      <c r="DH142" s="130"/>
      <c r="DR142" s="130"/>
      <c r="EB142" s="130"/>
      <c r="EL142" s="130"/>
      <c r="EV142" s="130"/>
      <c r="FF142" s="130"/>
      <c r="FP142" s="130"/>
      <c r="FZ142" s="130"/>
      <c r="GJ142" s="130"/>
      <c r="GT142" s="130"/>
      <c r="HD142" s="130"/>
      <c r="HN142" s="130"/>
      <c r="HX142" s="130"/>
      <c r="IH142" s="130"/>
      <c r="IR142" s="130"/>
    </row>
    <row xmlns:x14ac="http://schemas.microsoft.com/office/spreadsheetml/2009/9/ac" r="143" s="3" customFormat="true" x14ac:dyDescent="0.25">
      <c r="A143" s="406" t="str">
        <f ca="true">IF(ISBLANK('Data Summary'!A145),"",'Data Summary'!A145)</f>
        <v/>
      </c>
      <c r="B143" s="130"/>
      <c r="L143" s="130"/>
      <c r="V143" s="130"/>
      <c r="AF143" s="130"/>
      <c r="AP143" s="130"/>
      <c r="AZ143" s="130"/>
      <c r="BJ143" s="130"/>
      <c r="BT143" s="130"/>
      <c r="BU143" s="130"/>
      <c r="CD143" s="130"/>
      <c r="CN143" s="130"/>
      <c r="CX143" s="130"/>
      <c r="DH143" s="130"/>
      <c r="DR143" s="130"/>
      <c r="EB143" s="130"/>
      <c r="EL143" s="130"/>
      <c r="EV143" s="130"/>
      <c r="FF143" s="130"/>
      <c r="FP143" s="130"/>
      <c r="FZ143" s="130"/>
      <c r="GJ143" s="130"/>
      <c r="GT143" s="130"/>
      <c r="HD143" s="130"/>
      <c r="HN143" s="130"/>
      <c r="HX143" s="130"/>
      <c r="IH143" s="130"/>
      <c r="IR143" s="130"/>
    </row>
    <row xmlns:x14ac="http://schemas.microsoft.com/office/spreadsheetml/2009/9/ac" r="144" s="3" customFormat="true" x14ac:dyDescent="0.25">
      <c r="A144" s="406" t="str">
        <f ca="true">IF(ISBLANK('Data Summary'!A146),"",'Data Summary'!A146)</f>
        <v/>
      </c>
      <c r="B144" s="130"/>
      <c r="L144" s="130"/>
      <c r="V144" s="130"/>
      <c r="AF144" s="130"/>
      <c r="AP144" s="130"/>
      <c r="AZ144" s="130"/>
      <c r="BJ144" s="130"/>
      <c r="BT144" s="130"/>
      <c r="BU144" s="130"/>
      <c r="CD144" s="130"/>
      <c r="CN144" s="130"/>
      <c r="CX144" s="130"/>
      <c r="DH144" s="130"/>
      <c r="DR144" s="130"/>
      <c r="EB144" s="130"/>
      <c r="EL144" s="130"/>
      <c r="EV144" s="130"/>
      <c r="FF144" s="130"/>
      <c r="FP144" s="130"/>
      <c r="FZ144" s="130"/>
      <c r="GJ144" s="130"/>
      <c r="GT144" s="130"/>
      <c r="HD144" s="130"/>
      <c r="HN144" s="130"/>
      <c r="HX144" s="130"/>
      <c r="IH144" s="130"/>
      <c r="IR144" s="130"/>
    </row>
    <row xmlns:x14ac="http://schemas.microsoft.com/office/spreadsheetml/2009/9/ac" r="145" s="3" customFormat="true" x14ac:dyDescent="0.25">
      <c r="A145" s="406" t="str">
        <f ca="true">IF(ISBLANK('Data Summary'!A147),"",'Data Summary'!A147)</f>
        <v/>
      </c>
      <c r="B145" s="130"/>
      <c r="L145" s="130"/>
      <c r="V145" s="130"/>
      <c r="AF145" s="130"/>
      <c r="AP145" s="130"/>
      <c r="AZ145" s="130"/>
      <c r="BJ145" s="130"/>
      <c r="BT145" s="130"/>
      <c r="BU145" s="130"/>
      <c r="CD145" s="130"/>
      <c r="CN145" s="130"/>
      <c r="CX145" s="130"/>
      <c r="DH145" s="130"/>
      <c r="DR145" s="130"/>
      <c r="EB145" s="130"/>
      <c r="EL145" s="130"/>
      <c r="EV145" s="130"/>
      <c r="FF145" s="130"/>
      <c r="FP145" s="130"/>
      <c r="FZ145" s="130"/>
      <c r="GJ145" s="130"/>
      <c r="GT145" s="130"/>
      <c r="HD145" s="130"/>
      <c r="HN145" s="130"/>
      <c r="HX145" s="130"/>
      <c r="IH145" s="130"/>
      <c r="IR145" s="130"/>
    </row>
    <row xmlns:x14ac="http://schemas.microsoft.com/office/spreadsheetml/2009/9/ac" r="146" s="3" customFormat="true" x14ac:dyDescent="0.25">
      <c r="A146" s="406" t="str">
        <f ca="true">IF(ISBLANK('Data Summary'!A148),"",'Data Summary'!A148)</f>
        <v/>
      </c>
      <c r="B146" s="130"/>
      <c r="L146" s="130"/>
      <c r="V146" s="130"/>
      <c r="AF146" s="130"/>
      <c r="AP146" s="130"/>
      <c r="AZ146" s="130"/>
      <c r="BJ146" s="130"/>
      <c r="BT146" s="130"/>
      <c r="BU146" s="130"/>
      <c r="CD146" s="130"/>
      <c r="CN146" s="130"/>
      <c r="CX146" s="130"/>
      <c r="DH146" s="130"/>
      <c r="DR146" s="130"/>
      <c r="EB146" s="130"/>
      <c r="EL146" s="130"/>
      <c r="EV146" s="130"/>
      <c r="FF146" s="130"/>
      <c r="FP146" s="130"/>
      <c r="FZ146" s="130"/>
      <c r="GJ146" s="130"/>
      <c r="GT146" s="130"/>
      <c r="HD146" s="130"/>
      <c r="HN146" s="130"/>
      <c r="HX146" s="130"/>
      <c r="IH146" s="130"/>
      <c r="IR146" s="130"/>
    </row>
    <row xmlns:x14ac="http://schemas.microsoft.com/office/spreadsheetml/2009/9/ac" r="147" s="3" customFormat="true" x14ac:dyDescent="0.25">
      <c r="A147" s="406" t="str">
        <f ca="true">IF(ISBLANK('Data Summary'!A149),"",'Data Summary'!A149)</f>
        <v/>
      </c>
      <c r="B147" s="130"/>
      <c r="L147" s="130"/>
      <c r="V147" s="130"/>
      <c r="AF147" s="130"/>
      <c r="AP147" s="130"/>
      <c r="AZ147" s="130"/>
      <c r="BJ147" s="130"/>
      <c r="BT147" s="130"/>
      <c r="BU147" s="130"/>
      <c r="CD147" s="130"/>
      <c r="CN147" s="130"/>
      <c r="CX147" s="130"/>
      <c r="DH147" s="130"/>
      <c r="DR147" s="130"/>
      <c r="EB147" s="130"/>
      <c r="EL147" s="130"/>
      <c r="EV147" s="130"/>
      <c r="FF147" s="130"/>
      <c r="FP147" s="130"/>
      <c r="FZ147" s="130"/>
      <c r="GJ147" s="130"/>
      <c r="GT147" s="130"/>
      <c r="HD147" s="130"/>
      <c r="HN147" s="130"/>
      <c r="HX147" s="130"/>
      <c r="IH147" s="130"/>
      <c r="IR147" s="130"/>
    </row>
    <row xmlns:x14ac="http://schemas.microsoft.com/office/spreadsheetml/2009/9/ac" r="148" s="3" customFormat="true" x14ac:dyDescent="0.25">
      <c r="A148" s="406" t="str">
        <f ca="true">IF(ISBLANK('Data Summary'!A150),"",'Data Summary'!A150)</f>
        <v/>
      </c>
      <c r="B148" s="130"/>
      <c r="L148" s="130"/>
      <c r="V148" s="130"/>
      <c r="AF148" s="130"/>
      <c r="AP148" s="130"/>
      <c r="AZ148" s="130"/>
      <c r="BJ148" s="130"/>
      <c r="BT148" s="130"/>
      <c r="BU148" s="130"/>
      <c r="CD148" s="130"/>
      <c r="CN148" s="130"/>
      <c r="CX148" s="130"/>
      <c r="DH148" s="130"/>
      <c r="DR148" s="130"/>
      <c r="EB148" s="130"/>
      <c r="EL148" s="130"/>
      <c r="EV148" s="130"/>
      <c r="FF148" s="130"/>
      <c r="FP148" s="130"/>
      <c r="FZ148" s="130"/>
      <c r="GJ148" s="130"/>
      <c r="GT148" s="130"/>
      <c r="HD148" s="130"/>
      <c r="HN148" s="130"/>
      <c r="HX148" s="130"/>
      <c r="IH148" s="130"/>
      <c r="IR148" s="130"/>
    </row>
    <row xmlns:x14ac="http://schemas.microsoft.com/office/spreadsheetml/2009/9/ac" r="149" s="3" customFormat="true" x14ac:dyDescent="0.25">
      <c r="A149" s="406" t="str">
        <f ca="true">IF(ISBLANK('Data Summary'!A151),"",'Data Summary'!A151)</f>
        <v/>
      </c>
      <c r="B149" s="130"/>
      <c r="L149" s="130"/>
      <c r="V149" s="130"/>
      <c r="AF149" s="130"/>
      <c r="AP149" s="130"/>
      <c r="AZ149" s="130"/>
      <c r="BJ149" s="130"/>
      <c r="BT149" s="130"/>
      <c r="BU149" s="130"/>
      <c r="CD149" s="130"/>
      <c r="CN149" s="130"/>
      <c r="CX149" s="130"/>
      <c r="DH149" s="130"/>
      <c r="DR149" s="130"/>
      <c r="EB149" s="130"/>
      <c r="EL149" s="130"/>
      <c r="EV149" s="130"/>
      <c r="FF149" s="130"/>
      <c r="FP149" s="130"/>
      <c r="FZ149" s="130"/>
      <c r="GJ149" s="130"/>
      <c r="GT149" s="130"/>
      <c r="HD149" s="130"/>
      <c r="HN149" s="130"/>
      <c r="HX149" s="130"/>
      <c r="IH149" s="130"/>
      <c r="IR149" s="130"/>
    </row>
    <row xmlns:x14ac="http://schemas.microsoft.com/office/spreadsheetml/2009/9/ac" r="150" s="3" customFormat="true" x14ac:dyDescent="0.25">
      <c r="A150" s="406" t="str">
        <f ca="true">IF(ISBLANK('Data Summary'!A152),"",'Data Summary'!A152)</f>
        <v/>
      </c>
      <c r="B150" s="130"/>
      <c r="L150" s="130"/>
      <c r="V150" s="130"/>
      <c r="AF150" s="130"/>
      <c r="AP150" s="130"/>
      <c r="AZ150" s="130"/>
      <c r="BJ150" s="130"/>
      <c r="BT150" s="130"/>
      <c r="BU150" s="130"/>
      <c r="CD150" s="130"/>
      <c r="CN150" s="130"/>
      <c r="CX150" s="130"/>
      <c r="DH150" s="130"/>
      <c r="DR150" s="130"/>
      <c r="EB150" s="130"/>
      <c r="EL150" s="130"/>
      <c r="EV150" s="130"/>
      <c r="FF150" s="130"/>
      <c r="FP150" s="130"/>
      <c r="FZ150" s="130"/>
      <c r="GJ150" s="130"/>
      <c r="GT150" s="130"/>
      <c r="HD150" s="130"/>
      <c r="HN150" s="130"/>
      <c r="HX150" s="130"/>
      <c r="IH150" s="130"/>
      <c r="IR150" s="130"/>
    </row>
    <row xmlns:x14ac="http://schemas.microsoft.com/office/spreadsheetml/2009/9/ac" r="151" s="3" customFormat="true" x14ac:dyDescent="0.25">
      <c r="A151" s="406" t="str">
        <f ca="true">IF(ISBLANK('Data Summary'!A153),"",'Data Summary'!A153)</f>
        <v/>
      </c>
      <c r="B151" s="130"/>
      <c r="L151" s="130"/>
      <c r="V151" s="130"/>
      <c r="AF151" s="130"/>
      <c r="AP151" s="130"/>
      <c r="AZ151" s="130"/>
      <c r="BJ151" s="130"/>
      <c r="BT151" s="130"/>
      <c r="BU151" s="130"/>
      <c r="CD151" s="130"/>
      <c r="CN151" s="130"/>
      <c r="CX151" s="130"/>
      <c r="DH151" s="130"/>
      <c r="DR151" s="130"/>
      <c r="EB151" s="130"/>
      <c r="EL151" s="130"/>
      <c r="EV151" s="130"/>
      <c r="FF151" s="130"/>
      <c r="FP151" s="130"/>
      <c r="FZ151" s="130"/>
      <c r="GJ151" s="130"/>
      <c r="GT151" s="130"/>
      <c r="HD151" s="130"/>
      <c r="HN151" s="130"/>
      <c r="HX151" s="130"/>
      <c r="IH151" s="130"/>
      <c r="IR151" s="130"/>
    </row>
    <row xmlns:x14ac="http://schemas.microsoft.com/office/spreadsheetml/2009/9/ac" r="152" s="3" customFormat="true" x14ac:dyDescent="0.25">
      <c r="A152" s="402"/>
      <c r="B152" s="130"/>
      <c r="L152" s="130"/>
      <c r="V152" s="130"/>
      <c r="AF152" s="130"/>
      <c r="AP152" s="130"/>
      <c r="AZ152" s="130"/>
      <c r="BJ152" s="130"/>
      <c r="BT152" s="130"/>
      <c r="BU152" s="130"/>
      <c r="CD152" s="130"/>
      <c r="CN152" s="130"/>
      <c r="CX152" s="130"/>
      <c r="DH152" s="130"/>
      <c r="DR152" s="130"/>
      <c r="EB152" s="130"/>
      <c r="EL152" s="130"/>
      <c r="EV152" s="130"/>
      <c r="FF152" s="130"/>
      <c r="FP152" s="130"/>
      <c r="FZ152" s="130"/>
      <c r="GJ152" s="130"/>
      <c r="GT152" s="130"/>
      <c r="HD152" s="130"/>
      <c r="HN152" s="130"/>
      <c r="HX152" s="130"/>
      <c r="IH152" s="130"/>
      <c r="IR152" s="130"/>
    </row>
    <row xmlns:x14ac="http://schemas.microsoft.com/office/spreadsheetml/2009/9/ac" r="153" s="3" customFormat="true" x14ac:dyDescent="0.25">
      <c r="A153" s="402"/>
      <c r="B153" s="130"/>
      <c r="L153" s="130"/>
      <c r="V153" s="130"/>
      <c r="AF153" s="130"/>
      <c r="AP153" s="130"/>
      <c r="AZ153" s="130"/>
      <c r="BJ153" s="130"/>
      <c r="BT153" s="130"/>
      <c r="BU153" s="130"/>
      <c r="CD153" s="130"/>
      <c r="CN153" s="130"/>
      <c r="CX153" s="130"/>
      <c r="DH153" s="130"/>
      <c r="DR153" s="130"/>
      <c r="EB153" s="130"/>
      <c r="EL153" s="130"/>
      <c r="EV153" s="130"/>
      <c r="FF153" s="130"/>
      <c r="FP153" s="130"/>
      <c r="FZ153" s="130"/>
      <c r="GJ153" s="130"/>
      <c r="GT153" s="130"/>
      <c r="HD153" s="130"/>
      <c r="HN153" s="130"/>
      <c r="HX153" s="130"/>
      <c r="IH153" s="130"/>
      <c r="IR153" s="130"/>
    </row>
    <row xmlns:x14ac="http://schemas.microsoft.com/office/spreadsheetml/2009/9/ac" r="154" s="3" customFormat="true" x14ac:dyDescent="0.25">
      <c r="A154" s="402"/>
      <c r="B154" s="130"/>
      <c r="L154" s="130"/>
      <c r="V154" s="130"/>
      <c r="AF154" s="130"/>
      <c r="AP154" s="130"/>
      <c r="AZ154" s="130"/>
      <c r="BJ154" s="130"/>
      <c r="BT154" s="130"/>
      <c r="BU154" s="130"/>
      <c r="CD154" s="130"/>
      <c r="CN154" s="130"/>
      <c r="CX154" s="130"/>
      <c r="DH154" s="130"/>
      <c r="DR154" s="130"/>
      <c r="EB154" s="130"/>
      <c r="EL154" s="130"/>
      <c r="EV154" s="130"/>
      <c r="FF154" s="130"/>
      <c r="FP154" s="130"/>
      <c r="FZ154" s="130"/>
      <c r="GJ154" s="130"/>
      <c r="GT154" s="130"/>
      <c r="HD154" s="130"/>
      <c r="HN154" s="130"/>
      <c r="HX154" s="130"/>
      <c r="IH154" s="130"/>
      <c r="IR154" s="130"/>
    </row>
    <row xmlns:x14ac="http://schemas.microsoft.com/office/spreadsheetml/2009/9/ac" r="155" s="3" customFormat="true" x14ac:dyDescent="0.25">
      <c r="A155" s="402"/>
      <c r="B155" s="130"/>
      <c r="L155" s="130"/>
      <c r="V155" s="130"/>
      <c r="AF155" s="130"/>
      <c r="AP155" s="130"/>
      <c r="AZ155" s="130"/>
      <c r="BJ155" s="130"/>
      <c r="BT155" s="130"/>
      <c r="BU155" s="130"/>
      <c r="CD155" s="130"/>
      <c r="CN155" s="130"/>
      <c r="CX155" s="130"/>
      <c r="DH155" s="130"/>
      <c r="DR155" s="130"/>
      <c r="EB155" s="130"/>
      <c r="EL155" s="130"/>
      <c r="EV155" s="130"/>
      <c r="FF155" s="130"/>
      <c r="FP155" s="130"/>
      <c r="FZ155" s="130"/>
      <c r="GJ155" s="130"/>
      <c r="GT155" s="130"/>
      <c r="HD155" s="130"/>
      <c r="HN155" s="130"/>
      <c r="HX155" s="130"/>
      <c r="IH155" s="130"/>
      <c r="IR155" s="130"/>
    </row>
    <row xmlns:x14ac="http://schemas.microsoft.com/office/spreadsheetml/2009/9/ac" r="156" s="3" customFormat="true" x14ac:dyDescent="0.25">
      <c r="A156" s="402"/>
      <c r="B156" s="130"/>
      <c r="L156" s="130"/>
      <c r="V156" s="130"/>
      <c r="AF156" s="130"/>
      <c r="AP156" s="130"/>
      <c r="AZ156" s="130"/>
      <c r="BJ156" s="130"/>
      <c r="BT156" s="130"/>
      <c r="BU156" s="130"/>
      <c r="CD156" s="130"/>
      <c r="CN156" s="130"/>
      <c r="CX156" s="130"/>
      <c r="DH156" s="130"/>
      <c r="DR156" s="130"/>
      <c r="EB156" s="130"/>
      <c r="EL156" s="130"/>
      <c r="EV156" s="130"/>
      <c r="FF156" s="130"/>
      <c r="FP156" s="130"/>
      <c r="FZ156" s="130"/>
      <c r="GJ156" s="130"/>
      <c r="GT156" s="130"/>
      <c r="HD156" s="130"/>
      <c r="HN156" s="130"/>
      <c r="HX156" s="130"/>
      <c r="IH156" s="130"/>
      <c r="IR156" s="130"/>
    </row>
    <row xmlns:x14ac="http://schemas.microsoft.com/office/spreadsheetml/2009/9/ac" r="157" s="3" customFormat="true" x14ac:dyDescent="0.25">
      <c r="A157" s="402"/>
      <c r="B157" s="130"/>
      <c r="L157" s="130"/>
      <c r="V157" s="130"/>
      <c r="AF157" s="130"/>
      <c r="AP157" s="130"/>
      <c r="AZ157" s="130"/>
      <c r="BJ157" s="130"/>
      <c r="BT157" s="130"/>
      <c r="BU157" s="130"/>
      <c r="CD157" s="130"/>
      <c r="CN157" s="130"/>
      <c r="CX157" s="130"/>
      <c r="DH157" s="130"/>
      <c r="DR157" s="130"/>
      <c r="EB157" s="130"/>
      <c r="EL157" s="130"/>
      <c r="EV157" s="130"/>
      <c r="FF157" s="130"/>
      <c r="FP157" s="130"/>
      <c r="FZ157" s="130"/>
      <c r="GJ157" s="130"/>
      <c r="GT157" s="130"/>
      <c r="HD157" s="130"/>
      <c r="HN157" s="130"/>
      <c r="HX157" s="130"/>
      <c r="IH157" s="130"/>
      <c r="IR157" s="130"/>
    </row>
    <row xmlns:x14ac="http://schemas.microsoft.com/office/spreadsheetml/2009/9/ac" r="158" s="3" customFormat="true" x14ac:dyDescent="0.25">
      <c r="A158" s="402"/>
      <c r="B158" s="130"/>
      <c r="L158" s="130"/>
      <c r="V158" s="130"/>
      <c r="AF158" s="130"/>
      <c r="AP158" s="130"/>
      <c r="AZ158" s="130"/>
      <c r="BJ158" s="130"/>
      <c r="BT158" s="130"/>
      <c r="BU158" s="130"/>
      <c r="CD158" s="130"/>
      <c r="CN158" s="130"/>
      <c r="CX158" s="130"/>
      <c r="DH158" s="130"/>
      <c r="DR158" s="130"/>
      <c r="EB158" s="130"/>
      <c r="EL158" s="130"/>
      <c r="EV158" s="130"/>
      <c r="FF158" s="130"/>
      <c r="FP158" s="130"/>
      <c r="FZ158" s="130"/>
      <c r="GJ158" s="130"/>
      <c r="GT158" s="130"/>
      <c r="HD158" s="130"/>
      <c r="HN158" s="130"/>
      <c r="HX158" s="130"/>
      <c r="IH158" s="130"/>
      <c r="IR158" s="130"/>
    </row>
    <row xmlns:x14ac="http://schemas.microsoft.com/office/spreadsheetml/2009/9/ac" r="159" s="3" customFormat="true" x14ac:dyDescent="0.25">
      <c r="A159" s="402"/>
      <c r="B159" s="130"/>
      <c r="L159" s="130"/>
      <c r="V159" s="130"/>
      <c r="AF159" s="130"/>
      <c r="AP159" s="130"/>
      <c r="AZ159" s="130"/>
      <c r="BJ159" s="130"/>
      <c r="BT159" s="130"/>
      <c r="BU159" s="130"/>
      <c r="CD159" s="130"/>
      <c r="CN159" s="130"/>
      <c r="CX159" s="130"/>
      <c r="DH159" s="130"/>
      <c r="DR159" s="130"/>
      <c r="EB159" s="130"/>
      <c r="EL159" s="130"/>
      <c r="EV159" s="130"/>
      <c r="FF159" s="130"/>
      <c r="FP159" s="130"/>
      <c r="FZ159" s="130"/>
      <c r="GJ159" s="130"/>
      <c r="GT159" s="130"/>
      <c r="HD159" s="130"/>
      <c r="HN159" s="130"/>
      <c r="HX159" s="130"/>
      <c r="IH159" s="130"/>
      <c r="IR159" s="130"/>
    </row>
    <row xmlns:x14ac="http://schemas.microsoft.com/office/spreadsheetml/2009/9/ac" r="160" s="3" customFormat="true" x14ac:dyDescent="0.25">
      <c r="A160" s="402"/>
      <c r="B160" s="130"/>
      <c r="L160" s="130"/>
      <c r="V160" s="130"/>
      <c r="AF160" s="130"/>
      <c r="AP160" s="130"/>
      <c r="AZ160" s="130"/>
      <c r="BJ160" s="130"/>
      <c r="BT160" s="130"/>
      <c r="BU160" s="130"/>
      <c r="CD160" s="130"/>
      <c r="CN160" s="130"/>
      <c r="CX160" s="130"/>
      <c r="DH160" s="130"/>
      <c r="DR160" s="130"/>
      <c r="EB160" s="130"/>
      <c r="EL160" s="130"/>
      <c r="EV160" s="130"/>
      <c r="FF160" s="130"/>
      <c r="FP160" s="130"/>
      <c r="FZ160" s="130"/>
      <c r="GJ160" s="130"/>
      <c r="GT160" s="130"/>
      <c r="HD160" s="130"/>
      <c r="HN160" s="130"/>
      <c r="HX160" s="130"/>
      <c r="IH160" s="130"/>
      <c r="IR160" s="130"/>
    </row>
    <row xmlns:x14ac="http://schemas.microsoft.com/office/spreadsheetml/2009/9/ac" r="161" s="3" customFormat="true" x14ac:dyDescent="0.25">
      <c r="A161" s="402"/>
      <c r="B161" s="130"/>
      <c r="L161" s="130"/>
      <c r="V161" s="130"/>
      <c r="AF161" s="130"/>
      <c r="AP161" s="130"/>
      <c r="AZ161" s="130"/>
      <c r="BJ161" s="130"/>
      <c r="BT161" s="130"/>
      <c r="BU161" s="130"/>
      <c r="CD161" s="130"/>
      <c r="CN161" s="130"/>
      <c r="CX161" s="130"/>
      <c r="DH161" s="130"/>
      <c r="DR161" s="130"/>
      <c r="EB161" s="130"/>
      <c r="EL161" s="130"/>
      <c r="EV161" s="130"/>
      <c r="FF161" s="130"/>
      <c r="FP161" s="130"/>
      <c r="FZ161" s="130"/>
      <c r="GJ161" s="130"/>
      <c r="GT161" s="130"/>
      <c r="HD161" s="130"/>
      <c r="HN161" s="130"/>
      <c r="HX161" s="130"/>
      <c r="IH161" s="130"/>
      <c r="IR161" s="130"/>
    </row>
    <row xmlns:x14ac="http://schemas.microsoft.com/office/spreadsheetml/2009/9/ac" r="162" s="3" customFormat="true" x14ac:dyDescent="0.25">
      <c r="A162" s="402"/>
      <c r="B162" s="130"/>
      <c r="L162" s="130"/>
      <c r="V162" s="130"/>
      <c r="AF162" s="130"/>
      <c r="AP162" s="130"/>
      <c r="AZ162" s="130"/>
      <c r="BJ162" s="130"/>
      <c r="BT162" s="130"/>
      <c r="BU162" s="130"/>
      <c r="CD162" s="130"/>
      <c r="CN162" s="130"/>
      <c r="CX162" s="130"/>
      <c r="DH162" s="130"/>
      <c r="DR162" s="130"/>
      <c r="EB162" s="130"/>
      <c r="EL162" s="130"/>
      <c r="EV162" s="130"/>
      <c r="FF162" s="130"/>
      <c r="FP162" s="130"/>
      <c r="FZ162" s="130"/>
      <c r="GJ162" s="130"/>
      <c r="GT162" s="130"/>
      <c r="HD162" s="130"/>
      <c r="HN162" s="130"/>
      <c r="HX162" s="130"/>
      <c r="IH162" s="130"/>
      <c r="IR162" s="130"/>
    </row>
    <row xmlns:x14ac="http://schemas.microsoft.com/office/spreadsheetml/2009/9/ac" r="163" s="3" customFormat="true" x14ac:dyDescent="0.25">
      <c r="A163" s="402"/>
      <c r="B163" s="130"/>
      <c r="L163" s="130"/>
      <c r="V163" s="130"/>
      <c r="AF163" s="130"/>
      <c r="AP163" s="130"/>
      <c r="AZ163" s="130"/>
      <c r="BJ163" s="130"/>
      <c r="BT163" s="130"/>
      <c r="BU163" s="130"/>
      <c r="CD163" s="130"/>
      <c r="CN163" s="130"/>
      <c r="CX163" s="130"/>
      <c r="DH163" s="130"/>
      <c r="DR163" s="130"/>
      <c r="EB163" s="130"/>
      <c r="EL163" s="130"/>
      <c r="EV163" s="130"/>
      <c r="FF163" s="130"/>
      <c r="FP163" s="130"/>
      <c r="FZ163" s="130"/>
      <c r="GJ163" s="130"/>
      <c r="GT163" s="130"/>
      <c r="HD163" s="130"/>
      <c r="HN163" s="130"/>
      <c r="HX163" s="130"/>
      <c r="IH163" s="130"/>
      <c r="IR163" s="130"/>
    </row>
    <row xmlns:x14ac="http://schemas.microsoft.com/office/spreadsheetml/2009/9/ac" r="164" s="3" customFormat="true" x14ac:dyDescent="0.25">
      <c r="A164" s="402"/>
      <c r="B164" s="130"/>
      <c r="L164" s="130"/>
      <c r="V164" s="130"/>
      <c r="AF164" s="130"/>
      <c r="AP164" s="130"/>
      <c r="AZ164" s="130"/>
      <c r="BJ164" s="130"/>
      <c r="BT164" s="130"/>
      <c r="BU164" s="130"/>
      <c r="CD164" s="130"/>
      <c r="CN164" s="130"/>
      <c r="CX164" s="130"/>
      <c r="DH164" s="130"/>
      <c r="DR164" s="130"/>
      <c r="EB164" s="130"/>
      <c r="EL164" s="130"/>
      <c r="EV164" s="130"/>
      <c r="FF164" s="130"/>
      <c r="FP164" s="130"/>
      <c r="FZ164" s="130"/>
      <c r="GJ164" s="130"/>
      <c r="GT164" s="130"/>
      <c r="HD164" s="130"/>
      <c r="HN164" s="130"/>
      <c r="HX164" s="130"/>
      <c r="IH164" s="130"/>
      <c r="IR164" s="130"/>
    </row>
    <row xmlns:x14ac="http://schemas.microsoft.com/office/spreadsheetml/2009/9/ac" r="165" s="3" customFormat="true" x14ac:dyDescent="0.25">
      <c r="A165" s="402"/>
      <c r="B165" s="130"/>
      <c r="L165" s="130"/>
      <c r="V165" s="130"/>
      <c r="AF165" s="130"/>
      <c r="AP165" s="130"/>
      <c r="AZ165" s="130"/>
      <c r="BJ165" s="130"/>
      <c r="BT165" s="130"/>
      <c r="BU165" s="130"/>
      <c r="CD165" s="130"/>
      <c r="CN165" s="130"/>
      <c r="CX165" s="130"/>
      <c r="DH165" s="130"/>
      <c r="DR165" s="130"/>
      <c r="EB165" s="130"/>
      <c r="EL165" s="130"/>
      <c r="EV165" s="130"/>
      <c r="FF165" s="130"/>
      <c r="FP165" s="130"/>
      <c r="FZ165" s="130"/>
      <c r="GJ165" s="130"/>
      <c r="GT165" s="130"/>
      <c r="HD165" s="130"/>
      <c r="HN165" s="130"/>
      <c r="HX165" s="130"/>
      <c r="IH165" s="130"/>
      <c r="IR165" s="130"/>
    </row>
    <row xmlns:x14ac="http://schemas.microsoft.com/office/spreadsheetml/2009/9/ac" r="166" s="3" customFormat="true" x14ac:dyDescent="0.25">
      <c r="A166" s="402"/>
      <c r="B166" s="130"/>
      <c r="L166" s="130"/>
      <c r="V166" s="130"/>
      <c r="AF166" s="130"/>
      <c r="AP166" s="130"/>
      <c r="AZ166" s="130"/>
      <c r="BJ166" s="130"/>
      <c r="BT166" s="130"/>
      <c r="BU166" s="130"/>
      <c r="CD166" s="130"/>
      <c r="CN166" s="130"/>
      <c r="CX166" s="130"/>
      <c r="DH166" s="130"/>
      <c r="DR166" s="130"/>
      <c r="EB166" s="130"/>
      <c r="EL166" s="130"/>
      <c r="EV166" s="130"/>
      <c r="FF166" s="130"/>
      <c r="FP166" s="130"/>
      <c r="FZ166" s="130"/>
      <c r="GJ166" s="130"/>
      <c r="GT166" s="130"/>
      <c r="HD166" s="130"/>
      <c r="HN166" s="130"/>
      <c r="HX166" s="130"/>
      <c r="IH166" s="130"/>
      <c r="IR166" s="130"/>
    </row>
    <row xmlns:x14ac="http://schemas.microsoft.com/office/spreadsheetml/2009/9/ac" r="167" s="3" customFormat="true" x14ac:dyDescent="0.25">
      <c r="A167" s="402"/>
      <c r="B167" s="130"/>
      <c r="L167" s="130"/>
      <c r="V167" s="130"/>
      <c r="AF167" s="130"/>
      <c r="AP167" s="130"/>
      <c r="AZ167" s="130"/>
      <c r="BJ167" s="130"/>
      <c r="BT167" s="130"/>
      <c r="BU167" s="130"/>
      <c r="CD167" s="130"/>
      <c r="CN167" s="130"/>
      <c r="CX167" s="130"/>
      <c r="DH167" s="130"/>
      <c r="DR167" s="130"/>
      <c r="EB167" s="130"/>
      <c r="EL167" s="130"/>
      <c r="EV167" s="130"/>
      <c r="FF167" s="130"/>
      <c r="FP167" s="130"/>
      <c r="FZ167" s="130"/>
      <c r="GJ167" s="130"/>
      <c r="GT167" s="130"/>
      <c r="HD167" s="130"/>
      <c r="HN167" s="130"/>
      <c r="HX167" s="130"/>
      <c r="IH167" s="130"/>
      <c r="IR167" s="130"/>
    </row>
    <row xmlns:x14ac="http://schemas.microsoft.com/office/spreadsheetml/2009/9/ac" r="168" s="3" customFormat="true" x14ac:dyDescent="0.25">
      <c r="A168" s="402"/>
      <c r="B168" s="130"/>
      <c r="L168" s="130"/>
      <c r="V168" s="130"/>
      <c r="AF168" s="130"/>
      <c r="AP168" s="130"/>
      <c r="AZ168" s="130"/>
      <c r="BJ168" s="130"/>
      <c r="BT168" s="130"/>
      <c r="BU168" s="130"/>
      <c r="CD168" s="130"/>
      <c r="CN168" s="130"/>
      <c r="CX168" s="130"/>
      <c r="DH168" s="130"/>
      <c r="DR168" s="130"/>
      <c r="EB168" s="130"/>
      <c r="EL168" s="130"/>
      <c r="EV168" s="130"/>
      <c r="FF168" s="130"/>
      <c r="FP168" s="130"/>
      <c r="FZ168" s="130"/>
      <c r="GJ168" s="130"/>
      <c r="GT168" s="130"/>
      <c r="HD168" s="130"/>
      <c r="HN168" s="130"/>
      <c r="HX168" s="130"/>
      <c r="IH168" s="130"/>
      <c r="IR168" s="130"/>
    </row>
    <row xmlns:x14ac="http://schemas.microsoft.com/office/spreadsheetml/2009/9/ac" r="169" s="3" customFormat="true" x14ac:dyDescent="0.25">
      <c r="A169" s="402"/>
      <c r="B169" s="130"/>
      <c r="L169" s="130"/>
      <c r="V169" s="130"/>
      <c r="AF169" s="130"/>
      <c r="AP169" s="130"/>
      <c r="AZ169" s="130"/>
      <c r="BJ169" s="130"/>
      <c r="BT169" s="130"/>
      <c r="BU169" s="130"/>
      <c r="CD169" s="130"/>
      <c r="CN169" s="130"/>
      <c r="CX169" s="130"/>
      <c r="DH169" s="130"/>
      <c r="DR169" s="130"/>
      <c r="EB169" s="130"/>
      <c r="EL169" s="130"/>
      <c r="EV169" s="130"/>
      <c r="FF169" s="130"/>
      <c r="FP169" s="130"/>
      <c r="FZ169" s="130"/>
      <c r="GJ169" s="130"/>
      <c r="GT169" s="130"/>
      <c r="HD169" s="130"/>
      <c r="HN169" s="130"/>
      <c r="HX169" s="130"/>
      <c r="IH169" s="130"/>
      <c r="IR169" s="130"/>
    </row>
    <row xmlns:x14ac="http://schemas.microsoft.com/office/spreadsheetml/2009/9/ac" r="170" s="3" customFormat="true" x14ac:dyDescent="0.25">
      <c r="A170" s="402"/>
      <c r="B170" s="130"/>
      <c r="L170" s="130"/>
      <c r="V170" s="130"/>
      <c r="AF170" s="130"/>
      <c r="AP170" s="130"/>
      <c r="AZ170" s="130"/>
      <c r="BJ170" s="130"/>
      <c r="BT170" s="130"/>
      <c r="BU170" s="130"/>
      <c r="CD170" s="130"/>
      <c r="CN170" s="130"/>
      <c r="CX170" s="130"/>
      <c r="DH170" s="130"/>
      <c r="DR170" s="130"/>
      <c r="EB170" s="130"/>
      <c r="EL170" s="130"/>
      <c r="EV170" s="130"/>
      <c r="FF170" s="130"/>
      <c r="FP170" s="130"/>
      <c r="FZ170" s="130"/>
      <c r="GJ170" s="130"/>
      <c r="GT170" s="130"/>
      <c r="HD170" s="130"/>
      <c r="HN170" s="130"/>
      <c r="HX170" s="130"/>
      <c r="IH170" s="130"/>
      <c r="IR170" s="130"/>
    </row>
    <row xmlns:x14ac="http://schemas.microsoft.com/office/spreadsheetml/2009/9/ac" r="171" s="3" customFormat="true" x14ac:dyDescent="0.25">
      <c r="A171" s="402"/>
      <c r="B171" s="130"/>
      <c r="L171" s="130"/>
      <c r="V171" s="130"/>
      <c r="AF171" s="130"/>
      <c r="AP171" s="130"/>
      <c r="AZ171" s="130"/>
      <c r="BJ171" s="130"/>
      <c r="BT171" s="130"/>
      <c r="BU171" s="130"/>
      <c r="CD171" s="130"/>
      <c r="CN171" s="130"/>
      <c r="CX171" s="130"/>
      <c r="DH171" s="130"/>
      <c r="DR171" s="130"/>
      <c r="EB171" s="130"/>
      <c r="EL171" s="130"/>
      <c r="EV171" s="130"/>
      <c r="FF171" s="130"/>
      <c r="FP171" s="130"/>
      <c r="FZ171" s="130"/>
      <c r="GJ171" s="130"/>
      <c r="GT171" s="130"/>
      <c r="HD171" s="130"/>
      <c r="HN171" s="130"/>
      <c r="HX171" s="130"/>
      <c r="IH171" s="130"/>
      <c r="IR171" s="130"/>
    </row>
    <row xmlns:x14ac="http://schemas.microsoft.com/office/spreadsheetml/2009/9/ac" r="172" s="3" customFormat="true" x14ac:dyDescent="0.25">
      <c r="A172" s="402"/>
      <c r="B172" s="130"/>
      <c r="L172" s="130"/>
      <c r="V172" s="130"/>
      <c r="AF172" s="130"/>
      <c r="AP172" s="130"/>
      <c r="AZ172" s="130"/>
      <c r="BJ172" s="130"/>
      <c r="BT172" s="130"/>
      <c r="BU172" s="130"/>
      <c r="CD172" s="130"/>
      <c r="CN172" s="130"/>
      <c r="CX172" s="130"/>
      <c r="DH172" s="130"/>
      <c r="DR172" s="130"/>
      <c r="EB172" s="130"/>
      <c r="EL172" s="130"/>
      <c r="EV172" s="130"/>
      <c r="FF172" s="130"/>
      <c r="FP172" s="130"/>
      <c r="FZ172" s="130"/>
      <c r="GJ172" s="130"/>
      <c r="GT172" s="130"/>
      <c r="HD172" s="130"/>
      <c r="HN172" s="130"/>
      <c r="HX172" s="130"/>
      <c r="IH172" s="130"/>
      <c r="IR172" s="130"/>
    </row>
    <row xmlns:x14ac="http://schemas.microsoft.com/office/spreadsheetml/2009/9/ac" r="173" s="3" customFormat="true" x14ac:dyDescent="0.25">
      <c r="A173" s="402"/>
      <c r="B173" s="130"/>
      <c r="L173" s="130"/>
      <c r="V173" s="130"/>
      <c r="AF173" s="130"/>
      <c r="AP173" s="130"/>
      <c r="AZ173" s="130"/>
      <c r="BJ173" s="130"/>
      <c r="BT173" s="130"/>
      <c r="BU173" s="130"/>
      <c r="CD173" s="130"/>
      <c r="CN173" s="130"/>
      <c r="CX173" s="130"/>
      <c r="DH173" s="130"/>
      <c r="DR173" s="130"/>
      <c r="EB173" s="130"/>
      <c r="EL173" s="130"/>
      <c r="EV173" s="130"/>
      <c r="FF173" s="130"/>
      <c r="FP173" s="130"/>
      <c r="FZ173" s="130"/>
      <c r="GJ173" s="130"/>
      <c r="GT173" s="130"/>
      <c r="HD173" s="130"/>
      <c r="HN173" s="130"/>
      <c r="HX173" s="130"/>
      <c r="IH173" s="130"/>
      <c r="IR173" s="130"/>
    </row>
    <row xmlns:x14ac="http://schemas.microsoft.com/office/spreadsheetml/2009/9/ac" r="174" s="3" customFormat="true" x14ac:dyDescent="0.25">
      <c r="A174" s="402"/>
      <c r="B174" s="130"/>
      <c r="L174" s="130"/>
      <c r="V174" s="130"/>
      <c r="AF174" s="130"/>
      <c r="AP174" s="130"/>
      <c r="AZ174" s="130"/>
      <c r="BJ174" s="130"/>
      <c r="BT174" s="130"/>
      <c r="BU174" s="130"/>
      <c r="CD174" s="130"/>
      <c r="CN174" s="130"/>
      <c r="CX174" s="130"/>
      <c r="DH174" s="130"/>
      <c r="DR174" s="130"/>
      <c r="EB174" s="130"/>
      <c r="EL174" s="130"/>
      <c r="EV174" s="130"/>
      <c r="FF174" s="130"/>
      <c r="FP174" s="130"/>
      <c r="FZ174" s="130"/>
      <c r="GJ174" s="130"/>
      <c r="GT174" s="130"/>
      <c r="HD174" s="130"/>
      <c r="HN174" s="130"/>
      <c r="HX174" s="130"/>
      <c r="IH174" s="130"/>
      <c r="IR174" s="130"/>
    </row>
    <row xmlns:x14ac="http://schemas.microsoft.com/office/spreadsheetml/2009/9/ac" r="175" s="3" customFormat="true" x14ac:dyDescent="0.25">
      <c r="A175" s="402"/>
      <c r="B175" s="130"/>
      <c r="L175" s="130"/>
      <c r="V175" s="130"/>
      <c r="AF175" s="130"/>
      <c r="AP175" s="130"/>
      <c r="AZ175" s="130"/>
      <c r="BJ175" s="130"/>
      <c r="BT175" s="130"/>
      <c r="BU175" s="130"/>
      <c r="CD175" s="130"/>
      <c r="CN175" s="130"/>
      <c r="CX175" s="130"/>
      <c r="DH175" s="130"/>
      <c r="DR175" s="130"/>
      <c r="EB175" s="130"/>
      <c r="EL175" s="130"/>
      <c r="EV175" s="130"/>
      <c r="FF175" s="130"/>
      <c r="FP175" s="130"/>
      <c r="FZ175" s="130"/>
      <c r="GJ175" s="130"/>
      <c r="GT175" s="130"/>
      <c r="HD175" s="130"/>
      <c r="HN175" s="130"/>
      <c r="HX175" s="130"/>
      <c r="IH175" s="130"/>
      <c r="IR175" s="130"/>
    </row>
    <row xmlns:x14ac="http://schemas.microsoft.com/office/spreadsheetml/2009/9/ac" r="176" s="3" customFormat="true" x14ac:dyDescent="0.25">
      <c r="A176" s="402"/>
      <c r="B176" s="130"/>
      <c r="L176" s="130"/>
      <c r="V176" s="130"/>
      <c r="AF176" s="130"/>
      <c r="AP176" s="130"/>
      <c r="AZ176" s="130"/>
      <c r="BJ176" s="130"/>
      <c r="BT176" s="130"/>
      <c r="BU176" s="130"/>
      <c r="CD176" s="130"/>
      <c r="CN176" s="130"/>
      <c r="CX176" s="130"/>
      <c r="DH176" s="130"/>
      <c r="DR176" s="130"/>
      <c r="EB176" s="130"/>
      <c r="EL176" s="130"/>
      <c r="EV176" s="130"/>
      <c r="FF176" s="130"/>
      <c r="FP176" s="130"/>
      <c r="FZ176" s="130"/>
      <c r="GJ176" s="130"/>
      <c r="GT176" s="130"/>
      <c r="HD176" s="130"/>
      <c r="HN176" s="130"/>
      <c r="HX176" s="130"/>
      <c r="IH176" s="130"/>
      <c r="IR176" s="130"/>
    </row>
    <row xmlns:x14ac="http://schemas.microsoft.com/office/spreadsheetml/2009/9/ac" r="177" s="3" customFormat="true" x14ac:dyDescent="0.25">
      <c r="A177" s="402"/>
      <c r="B177" s="130"/>
      <c r="L177" s="130"/>
      <c r="V177" s="130"/>
      <c r="AF177" s="130"/>
      <c r="AP177" s="130"/>
      <c r="AZ177" s="130"/>
      <c r="BJ177" s="130"/>
      <c r="BT177" s="130"/>
      <c r="BU177" s="130"/>
      <c r="CD177" s="130"/>
      <c r="CN177" s="130"/>
      <c r="CX177" s="130"/>
      <c r="DH177" s="130"/>
      <c r="DR177" s="130"/>
      <c r="EB177" s="130"/>
      <c r="EL177" s="130"/>
      <c r="EV177" s="130"/>
      <c r="FF177" s="130"/>
      <c r="FP177" s="130"/>
      <c r="FZ177" s="130"/>
      <c r="GJ177" s="130"/>
      <c r="GT177" s="130"/>
      <c r="HD177" s="130"/>
      <c r="HN177" s="130"/>
      <c r="HX177" s="130"/>
      <c r="IH177" s="130"/>
      <c r="IR177" s="130"/>
    </row>
    <row xmlns:x14ac="http://schemas.microsoft.com/office/spreadsheetml/2009/9/ac" r="178" s="3" customFormat="true" x14ac:dyDescent="0.25">
      <c r="A178" s="402"/>
      <c r="B178" s="130"/>
      <c r="L178" s="130"/>
      <c r="V178" s="130"/>
      <c r="AF178" s="130"/>
      <c r="AP178" s="130"/>
      <c r="AZ178" s="130"/>
      <c r="BJ178" s="130"/>
      <c r="BT178" s="130"/>
      <c r="BU178" s="130"/>
      <c r="CD178" s="130"/>
      <c r="CN178" s="130"/>
      <c r="CX178" s="130"/>
      <c r="DH178" s="130"/>
      <c r="DR178" s="130"/>
      <c r="EB178" s="130"/>
      <c r="EL178" s="130"/>
      <c r="EV178" s="130"/>
      <c r="FF178" s="130"/>
      <c r="FP178" s="130"/>
      <c r="FZ178" s="130"/>
      <c r="GJ178" s="130"/>
      <c r="GT178" s="130"/>
      <c r="HD178" s="130"/>
      <c r="HN178" s="130"/>
      <c r="HX178" s="130"/>
      <c r="IH178" s="130"/>
      <c r="IR178" s="130"/>
    </row>
    <row xmlns:x14ac="http://schemas.microsoft.com/office/spreadsheetml/2009/9/ac" r="179" s="3" customFormat="true" x14ac:dyDescent="0.25">
      <c r="A179" s="402"/>
      <c r="B179" s="130"/>
      <c r="L179" s="130"/>
      <c r="V179" s="130"/>
      <c r="AF179" s="130"/>
      <c r="AP179" s="130"/>
      <c r="AZ179" s="130"/>
      <c r="BJ179" s="130"/>
      <c r="BT179" s="130"/>
      <c r="BU179" s="130"/>
      <c r="CD179" s="130"/>
      <c r="CN179" s="130"/>
      <c r="CX179" s="130"/>
      <c r="DH179" s="130"/>
      <c r="DR179" s="130"/>
      <c r="EB179" s="130"/>
      <c r="EL179" s="130"/>
      <c r="EV179" s="130"/>
      <c r="FF179" s="130"/>
      <c r="FP179" s="130"/>
      <c r="FZ179" s="130"/>
      <c r="GJ179" s="130"/>
      <c r="GT179" s="130"/>
      <c r="HD179" s="130"/>
      <c r="HN179" s="130"/>
      <c r="HX179" s="130"/>
      <c r="IH179" s="130"/>
      <c r="IR179" s="130"/>
    </row>
    <row xmlns:x14ac="http://schemas.microsoft.com/office/spreadsheetml/2009/9/ac" r="180" s="3" customFormat="true" x14ac:dyDescent="0.25">
      <c r="A180" s="402"/>
      <c r="B180" s="130"/>
      <c r="L180" s="130"/>
      <c r="V180" s="130"/>
      <c r="AF180" s="130"/>
      <c r="AP180" s="130"/>
      <c r="AZ180" s="130"/>
      <c r="BJ180" s="130"/>
      <c r="BT180" s="130"/>
      <c r="BU180" s="130"/>
      <c r="CD180" s="130"/>
      <c r="CN180" s="130"/>
      <c r="CX180" s="130"/>
      <c r="DH180" s="130"/>
      <c r="DR180" s="130"/>
      <c r="EB180" s="130"/>
      <c r="EL180" s="130"/>
      <c r="EV180" s="130"/>
      <c r="FF180" s="130"/>
      <c r="FP180" s="130"/>
      <c r="FZ180" s="130"/>
      <c r="GJ180" s="130"/>
      <c r="GT180" s="130"/>
      <c r="HD180" s="130"/>
      <c r="HN180" s="130"/>
      <c r="HX180" s="130"/>
      <c r="IH180" s="130"/>
      <c r="IR180" s="130"/>
    </row>
    <row xmlns:x14ac="http://schemas.microsoft.com/office/spreadsheetml/2009/9/ac" r="181" s="3" customFormat="true" x14ac:dyDescent="0.25">
      <c r="A181" s="402"/>
      <c r="B181" s="130"/>
      <c r="L181" s="130"/>
      <c r="V181" s="130"/>
      <c r="AF181" s="130"/>
      <c r="AP181" s="130"/>
      <c r="AZ181" s="130"/>
      <c r="BJ181" s="130"/>
      <c r="BT181" s="130"/>
      <c r="BU181" s="130"/>
      <c r="CD181" s="130"/>
      <c r="CN181" s="130"/>
      <c r="CX181" s="130"/>
      <c r="DH181" s="130"/>
      <c r="DR181" s="130"/>
      <c r="EB181" s="130"/>
      <c r="EL181" s="130"/>
      <c r="EV181" s="130"/>
      <c r="FF181" s="130"/>
      <c r="FP181" s="130"/>
      <c r="FZ181" s="130"/>
      <c r="GJ181" s="130"/>
      <c r="GT181" s="130"/>
      <c r="HD181" s="130"/>
      <c r="HN181" s="130"/>
      <c r="HX181" s="130"/>
      <c r="IH181" s="130"/>
      <c r="IR181" s="130"/>
    </row>
    <row xmlns:x14ac="http://schemas.microsoft.com/office/spreadsheetml/2009/9/ac" r="182" s="3" customFormat="true" x14ac:dyDescent="0.25">
      <c r="A182" s="402"/>
      <c r="B182" s="130"/>
      <c r="L182" s="130"/>
      <c r="V182" s="130"/>
      <c r="AF182" s="130"/>
      <c r="AP182" s="130"/>
      <c r="AZ182" s="130"/>
      <c r="BJ182" s="130"/>
      <c r="BT182" s="130"/>
      <c r="BU182" s="130"/>
      <c r="CD182" s="130"/>
      <c r="CN182" s="130"/>
      <c r="CX182" s="130"/>
      <c r="DH182" s="130"/>
      <c r="DR182" s="130"/>
      <c r="EB182" s="130"/>
      <c r="EL182" s="130"/>
      <c r="EV182" s="130"/>
      <c r="FF182" s="130"/>
      <c r="FP182" s="130"/>
      <c r="FZ182" s="130"/>
      <c r="GJ182" s="130"/>
      <c r="GT182" s="130"/>
      <c r="HD182" s="130"/>
      <c r="HN182" s="130"/>
      <c r="HX182" s="130"/>
      <c r="IH182" s="130"/>
      <c r="IR182" s="130"/>
    </row>
    <row xmlns:x14ac="http://schemas.microsoft.com/office/spreadsheetml/2009/9/ac" r="183" s="3" customFormat="true" x14ac:dyDescent="0.25">
      <c r="A183" s="402"/>
      <c r="B183" s="130"/>
      <c r="L183" s="130"/>
      <c r="V183" s="130"/>
      <c r="AF183" s="130"/>
      <c r="AP183" s="130"/>
      <c r="AZ183" s="130"/>
      <c r="BJ183" s="130"/>
      <c r="BT183" s="130"/>
      <c r="BU183" s="130"/>
      <c r="CD183" s="130"/>
      <c r="CN183" s="130"/>
      <c r="CX183" s="130"/>
      <c r="DH183" s="130"/>
      <c r="DR183" s="130"/>
      <c r="EB183" s="130"/>
      <c r="EL183" s="130"/>
      <c r="EV183" s="130"/>
      <c r="FF183" s="130"/>
      <c r="FP183" s="130"/>
      <c r="FZ183" s="130"/>
      <c r="GJ183" s="130"/>
      <c r="GT183" s="130"/>
      <c r="HD183" s="130"/>
      <c r="HN183" s="130"/>
      <c r="HX183" s="130"/>
      <c r="IH183" s="130"/>
      <c r="IR183" s="130"/>
    </row>
    <row xmlns:x14ac="http://schemas.microsoft.com/office/spreadsheetml/2009/9/ac" r="184" s="3" customFormat="true" x14ac:dyDescent="0.25">
      <c r="A184" s="402"/>
      <c r="B184" s="130"/>
      <c r="L184" s="130"/>
      <c r="V184" s="130"/>
      <c r="AF184" s="130"/>
      <c r="AP184" s="130"/>
      <c r="AZ184" s="130"/>
      <c r="BJ184" s="130"/>
      <c r="BT184" s="130"/>
      <c r="BU184" s="130"/>
      <c r="CD184" s="130"/>
      <c r="CN184" s="130"/>
      <c r="CX184" s="130"/>
      <c r="DH184" s="130"/>
      <c r="DR184" s="130"/>
      <c r="EB184" s="130"/>
      <c r="EL184" s="130"/>
      <c r="EV184" s="130"/>
      <c r="FF184" s="130"/>
      <c r="FP184" s="130"/>
      <c r="FZ184" s="130"/>
      <c r="GJ184" s="130"/>
      <c r="GT184" s="130"/>
      <c r="HD184" s="130"/>
      <c r="HN184" s="130"/>
      <c r="HX184" s="130"/>
      <c r="IH184" s="130"/>
      <c r="IR184" s="130"/>
    </row>
    <row xmlns:x14ac="http://schemas.microsoft.com/office/spreadsheetml/2009/9/ac" r="185" s="3" customFormat="true" x14ac:dyDescent="0.25">
      <c r="A185" s="402"/>
      <c r="B185" s="130"/>
      <c r="L185" s="130"/>
      <c r="V185" s="130"/>
      <c r="AF185" s="130"/>
      <c r="AP185" s="130"/>
      <c r="AZ185" s="130"/>
      <c r="BJ185" s="130"/>
      <c r="BT185" s="130"/>
      <c r="BU185" s="130"/>
      <c r="CD185" s="130"/>
      <c r="CN185" s="130"/>
      <c r="CX185" s="130"/>
      <c r="DH185" s="130"/>
      <c r="DR185" s="130"/>
      <c r="EB185" s="130"/>
      <c r="EL185" s="130"/>
      <c r="EV185" s="130"/>
      <c r="FF185" s="130"/>
      <c r="FP185" s="130"/>
      <c r="FZ185" s="130"/>
      <c r="GJ185" s="130"/>
      <c r="GT185" s="130"/>
      <c r="HD185" s="130"/>
      <c r="HN185" s="130"/>
      <c r="HX185" s="130"/>
      <c r="IH185" s="130"/>
      <c r="IR185" s="130"/>
    </row>
    <row xmlns:x14ac="http://schemas.microsoft.com/office/spreadsheetml/2009/9/ac" r="186" s="3" customFormat="true" x14ac:dyDescent="0.25">
      <c r="A186" s="402"/>
      <c r="B186" s="130"/>
      <c r="L186" s="130"/>
      <c r="V186" s="130"/>
      <c r="AF186" s="130"/>
      <c r="AP186" s="130"/>
      <c r="AZ186" s="130"/>
      <c r="BJ186" s="130"/>
      <c r="BT186" s="130"/>
      <c r="BU186" s="130"/>
      <c r="CD186" s="130"/>
      <c r="CN186" s="130"/>
      <c r="CX186" s="130"/>
      <c r="DH186" s="130"/>
      <c r="DR186" s="130"/>
      <c r="EB186" s="130"/>
      <c r="EL186" s="130"/>
      <c r="EV186" s="130"/>
      <c r="FF186" s="130"/>
      <c r="FP186" s="130"/>
      <c r="FZ186" s="130"/>
      <c r="GJ186" s="130"/>
      <c r="GT186" s="130"/>
      <c r="HD186" s="130"/>
      <c r="HN186" s="130"/>
      <c r="HX186" s="130"/>
      <c r="IH186" s="130"/>
      <c r="IR186" s="130"/>
    </row>
    <row xmlns:x14ac="http://schemas.microsoft.com/office/spreadsheetml/2009/9/ac" r="187" s="3" customFormat="true" x14ac:dyDescent="0.25">
      <c r="A187" s="402"/>
      <c r="B187" s="130"/>
      <c r="L187" s="130"/>
      <c r="V187" s="130"/>
      <c r="AF187" s="130"/>
      <c r="AP187" s="130"/>
      <c r="AZ187" s="130"/>
      <c r="BJ187" s="130"/>
      <c r="BT187" s="130"/>
      <c r="BU187" s="130"/>
      <c r="CD187" s="130"/>
      <c r="CN187" s="130"/>
      <c r="CX187" s="130"/>
      <c r="DH187" s="130"/>
      <c r="DR187" s="130"/>
      <c r="EB187" s="130"/>
      <c r="EL187" s="130"/>
      <c r="EV187" s="130"/>
      <c r="FF187" s="130"/>
      <c r="FP187" s="130"/>
      <c r="FZ187" s="130"/>
      <c r="GJ187" s="130"/>
      <c r="GT187" s="130"/>
      <c r="HD187" s="130"/>
      <c r="HN187" s="130"/>
      <c r="HX187" s="130"/>
      <c r="IH187" s="130"/>
      <c r="IR187" s="130"/>
    </row>
    <row xmlns:x14ac="http://schemas.microsoft.com/office/spreadsheetml/2009/9/ac" r="188" s="3" customFormat="true" x14ac:dyDescent="0.25">
      <c r="A188" s="402"/>
      <c r="B188" s="130"/>
      <c r="L188" s="130"/>
      <c r="V188" s="130"/>
      <c r="AF188" s="130"/>
      <c r="AP188" s="130"/>
      <c r="AZ188" s="130"/>
      <c r="BJ188" s="130"/>
      <c r="BT188" s="130"/>
      <c r="BU188" s="130"/>
      <c r="CD188" s="130"/>
      <c r="CN188" s="130"/>
      <c r="CX188" s="130"/>
      <c r="DH188" s="130"/>
      <c r="DR188" s="130"/>
      <c r="EB188" s="130"/>
      <c r="EL188" s="130"/>
      <c r="EV188" s="130"/>
      <c r="FF188" s="130"/>
      <c r="FP188" s="130"/>
      <c r="FZ188" s="130"/>
      <c r="GJ188" s="130"/>
      <c r="GT188" s="130"/>
      <c r="HD188" s="130"/>
      <c r="HN188" s="130"/>
      <c r="HX188" s="130"/>
      <c r="IH188" s="130"/>
      <c r="IR188" s="130"/>
    </row>
    <row xmlns:x14ac="http://schemas.microsoft.com/office/spreadsheetml/2009/9/ac" r="189" s="3" customFormat="true" x14ac:dyDescent="0.25">
      <c r="A189" s="402"/>
      <c r="B189" s="130"/>
      <c r="L189" s="130"/>
      <c r="V189" s="130"/>
      <c r="AF189" s="130"/>
      <c r="AP189" s="130"/>
      <c r="AZ189" s="130"/>
      <c r="BJ189" s="130"/>
      <c r="BT189" s="130"/>
      <c r="BU189" s="130"/>
      <c r="CD189" s="130"/>
      <c r="CN189" s="130"/>
      <c r="CX189" s="130"/>
      <c r="DH189" s="130"/>
      <c r="DR189" s="130"/>
      <c r="EB189" s="130"/>
      <c r="EL189" s="130"/>
      <c r="EV189" s="130"/>
      <c r="FF189" s="130"/>
      <c r="FP189" s="130"/>
      <c r="FZ189" s="130"/>
      <c r="GJ189" s="130"/>
      <c r="GT189" s="130"/>
      <c r="HD189" s="130"/>
      <c r="HN189" s="130"/>
      <c r="HX189" s="130"/>
      <c r="IH189" s="130"/>
      <c r="IR189" s="130"/>
    </row>
    <row xmlns:x14ac="http://schemas.microsoft.com/office/spreadsheetml/2009/9/ac" r="190" s="3" customFormat="true" x14ac:dyDescent="0.25">
      <c r="A190" s="402"/>
      <c r="B190" s="130"/>
      <c r="L190" s="130"/>
      <c r="V190" s="130"/>
      <c r="AF190" s="130"/>
      <c r="AP190" s="130"/>
      <c r="AZ190" s="130"/>
      <c r="BJ190" s="130"/>
      <c r="BT190" s="130"/>
      <c r="BU190" s="130"/>
      <c r="CD190" s="130"/>
      <c r="CN190" s="130"/>
      <c r="CX190" s="130"/>
      <c r="DH190" s="130"/>
      <c r="DR190" s="130"/>
      <c r="EB190" s="130"/>
      <c r="EL190" s="130"/>
      <c r="EV190" s="130"/>
      <c r="FF190" s="130"/>
      <c r="FP190" s="130"/>
      <c r="FZ190" s="130"/>
      <c r="GJ190" s="130"/>
      <c r="GT190" s="130"/>
      <c r="HD190" s="130"/>
      <c r="HN190" s="130"/>
      <c r="HX190" s="130"/>
      <c r="IH190" s="130"/>
      <c r="IR190" s="130"/>
    </row>
    <row xmlns:x14ac="http://schemas.microsoft.com/office/spreadsheetml/2009/9/ac" r="191" s="3" customFormat="true" x14ac:dyDescent="0.25">
      <c r="A191" s="402"/>
      <c r="B191" s="130"/>
      <c r="L191" s="130"/>
      <c r="V191" s="130"/>
      <c r="AF191" s="130"/>
      <c r="AP191" s="130"/>
      <c r="AZ191" s="130"/>
      <c r="BJ191" s="130"/>
      <c r="BT191" s="130"/>
      <c r="BU191" s="130"/>
      <c r="CD191" s="130"/>
      <c r="CN191" s="130"/>
      <c r="CX191" s="130"/>
      <c r="DH191" s="130"/>
      <c r="DR191" s="130"/>
      <c r="EB191" s="130"/>
      <c r="EL191" s="130"/>
      <c r="EV191" s="130"/>
      <c r="FF191" s="130"/>
      <c r="FP191" s="130"/>
      <c r="FZ191" s="130"/>
      <c r="GJ191" s="130"/>
      <c r="GT191" s="130"/>
      <c r="HD191" s="130"/>
      <c r="HN191" s="130"/>
      <c r="HX191" s="130"/>
      <c r="IH191" s="130"/>
      <c r="IR191" s="130"/>
    </row>
    <row xmlns:x14ac="http://schemas.microsoft.com/office/spreadsheetml/2009/9/ac" r="192" s="3" customFormat="true" x14ac:dyDescent="0.25">
      <c r="A192" s="402"/>
      <c r="B192" s="130"/>
      <c r="L192" s="130"/>
      <c r="V192" s="130"/>
      <c r="AF192" s="130"/>
      <c r="AP192" s="130"/>
      <c r="AZ192" s="130"/>
      <c r="BJ192" s="130"/>
      <c r="BT192" s="130"/>
      <c r="BU192" s="130"/>
      <c r="CD192" s="130"/>
      <c r="CN192" s="130"/>
      <c r="CX192" s="130"/>
      <c r="DH192" s="130"/>
      <c r="DR192" s="130"/>
      <c r="EB192" s="130"/>
      <c r="EL192" s="130"/>
      <c r="EV192" s="130"/>
      <c r="FF192" s="130"/>
      <c r="FP192" s="130"/>
      <c r="FZ192" s="130"/>
      <c r="GJ192" s="130"/>
      <c r="GT192" s="130"/>
      <c r="HD192" s="130"/>
      <c r="HN192" s="130"/>
      <c r="HX192" s="130"/>
      <c r="IH192" s="130"/>
      <c r="IR192" s="130"/>
    </row>
    <row xmlns:x14ac="http://schemas.microsoft.com/office/spreadsheetml/2009/9/ac" r="193" s="3" customFormat="true" x14ac:dyDescent="0.25">
      <c r="A193" s="402"/>
      <c r="B193" s="130"/>
      <c r="L193" s="130"/>
      <c r="V193" s="130"/>
      <c r="AF193" s="130"/>
      <c r="AP193" s="130"/>
      <c r="AZ193" s="130"/>
      <c r="BJ193" s="130"/>
      <c r="BT193" s="130"/>
      <c r="BU193" s="130"/>
      <c r="CD193" s="130"/>
      <c r="CN193" s="130"/>
      <c r="CX193" s="130"/>
      <c r="DH193" s="130"/>
      <c r="DR193" s="130"/>
      <c r="EB193" s="130"/>
      <c r="EL193" s="130"/>
      <c r="EV193" s="130"/>
      <c r="FF193" s="130"/>
      <c r="FP193" s="130"/>
      <c r="FZ193" s="130"/>
      <c r="GJ193" s="130"/>
      <c r="GT193" s="130"/>
      <c r="HD193" s="130"/>
      <c r="HN193" s="130"/>
      <c r="HX193" s="130"/>
      <c r="IH193" s="130"/>
      <c r="IR193" s="130"/>
    </row>
    <row xmlns:x14ac="http://schemas.microsoft.com/office/spreadsheetml/2009/9/ac" r="194" s="3" customFormat="true" x14ac:dyDescent="0.25">
      <c r="A194" s="402"/>
      <c r="B194" s="130"/>
      <c r="L194" s="130"/>
      <c r="V194" s="130"/>
      <c r="AF194" s="130"/>
      <c r="AP194" s="130"/>
      <c r="AZ194" s="130"/>
      <c r="BJ194" s="130"/>
      <c r="BT194" s="130"/>
      <c r="BU194" s="130"/>
      <c r="CD194" s="130"/>
      <c r="CN194" s="130"/>
      <c r="CX194" s="130"/>
      <c r="DH194" s="130"/>
      <c r="DR194" s="130"/>
      <c r="EB194" s="130"/>
      <c r="EL194" s="130"/>
      <c r="EV194" s="130"/>
      <c r="FF194" s="130"/>
      <c r="FP194" s="130"/>
      <c r="FZ194" s="130"/>
      <c r="GJ194" s="130"/>
      <c r="GT194" s="130"/>
      <c r="HD194" s="130"/>
      <c r="HN194" s="130"/>
      <c r="HX194" s="130"/>
      <c r="IH194" s="130"/>
      <c r="IR194" s="130"/>
    </row>
    <row xmlns:x14ac="http://schemas.microsoft.com/office/spreadsheetml/2009/9/ac" r="195" s="3" customFormat="true" x14ac:dyDescent="0.25">
      <c r="A195" s="402"/>
      <c r="B195" s="130"/>
      <c r="L195" s="130"/>
      <c r="V195" s="130"/>
      <c r="AF195" s="130"/>
      <c r="AP195" s="130"/>
      <c r="AZ195" s="130"/>
      <c r="BJ195" s="130"/>
      <c r="BT195" s="130"/>
      <c r="BU195" s="130"/>
      <c r="CD195" s="130"/>
      <c r="CN195" s="130"/>
      <c r="CX195" s="130"/>
      <c r="DH195" s="130"/>
      <c r="DR195" s="130"/>
      <c r="EB195" s="130"/>
      <c r="EL195" s="130"/>
      <c r="EV195" s="130"/>
      <c r="FF195" s="130"/>
      <c r="FP195" s="130"/>
      <c r="FZ195" s="130"/>
      <c r="GJ195" s="130"/>
      <c r="GT195" s="130"/>
      <c r="HD195" s="130"/>
      <c r="HN195" s="130"/>
      <c r="HX195" s="130"/>
      <c r="IH195" s="130"/>
      <c r="IR195" s="130"/>
    </row>
    <row xmlns:x14ac="http://schemas.microsoft.com/office/spreadsheetml/2009/9/ac" r="196" s="3" customFormat="true" x14ac:dyDescent="0.25">
      <c r="A196" s="402"/>
      <c r="B196" s="130"/>
      <c r="L196" s="130"/>
      <c r="V196" s="130"/>
      <c r="AF196" s="130"/>
      <c r="AP196" s="130"/>
      <c r="AZ196" s="130"/>
      <c r="BJ196" s="130"/>
      <c r="BT196" s="130"/>
      <c r="BU196" s="130"/>
      <c r="CD196" s="130"/>
      <c r="CN196" s="130"/>
      <c r="CX196" s="130"/>
      <c r="DH196" s="130"/>
      <c r="DR196" s="130"/>
      <c r="EB196" s="130"/>
      <c r="EL196" s="130"/>
      <c r="EV196" s="130"/>
      <c r="FF196" s="130"/>
      <c r="FP196" s="130"/>
      <c r="FZ196" s="130"/>
      <c r="GJ196" s="130"/>
      <c r="GT196" s="130"/>
      <c r="HD196" s="130"/>
      <c r="HN196" s="130"/>
      <c r="HX196" s="130"/>
      <c r="IH196" s="130"/>
      <c r="IR196" s="130"/>
    </row>
    <row xmlns:x14ac="http://schemas.microsoft.com/office/spreadsheetml/2009/9/ac" r="197" s="3" customFormat="true" x14ac:dyDescent="0.25">
      <c r="A197" s="402"/>
      <c r="B197" s="130"/>
      <c r="L197" s="130"/>
      <c r="V197" s="130"/>
      <c r="AF197" s="130"/>
      <c r="AP197" s="130"/>
      <c r="AZ197" s="130"/>
      <c r="BJ197" s="130"/>
      <c r="BT197" s="130"/>
      <c r="BU197" s="130"/>
      <c r="CD197" s="130"/>
      <c r="CN197" s="130"/>
      <c r="CX197" s="130"/>
      <c r="DH197" s="130"/>
      <c r="DR197" s="130"/>
      <c r="EB197" s="130"/>
      <c r="EL197" s="130"/>
      <c r="EV197" s="130"/>
      <c r="FF197" s="130"/>
      <c r="FP197" s="130"/>
      <c r="FZ197" s="130"/>
      <c r="GJ197" s="130"/>
      <c r="GT197" s="130"/>
      <c r="HD197" s="130"/>
      <c r="HN197" s="130"/>
      <c r="HX197" s="130"/>
      <c r="IH197" s="130"/>
      <c r="IR197" s="130"/>
    </row>
    <row xmlns:x14ac="http://schemas.microsoft.com/office/spreadsheetml/2009/9/ac" r="198" s="3" customFormat="true" x14ac:dyDescent="0.25">
      <c r="A198" s="402"/>
      <c r="B198" s="130"/>
      <c r="L198" s="130"/>
      <c r="V198" s="130"/>
      <c r="AF198" s="130"/>
      <c r="AP198" s="130"/>
      <c r="AZ198" s="130"/>
      <c r="BJ198" s="130"/>
      <c r="BT198" s="130"/>
      <c r="BU198" s="130"/>
      <c r="CD198" s="130"/>
      <c r="CN198" s="130"/>
      <c r="CX198" s="130"/>
      <c r="DH198" s="130"/>
      <c r="DR198" s="130"/>
      <c r="EB198" s="130"/>
      <c r="EL198" s="130"/>
      <c r="EV198" s="130"/>
      <c r="FF198" s="130"/>
      <c r="FP198" s="130"/>
      <c r="FZ198" s="130"/>
      <c r="GJ198" s="130"/>
      <c r="GT198" s="130"/>
      <c r="HD198" s="130"/>
      <c r="HN198" s="130"/>
      <c r="HX198" s="130"/>
      <c r="IH198" s="130"/>
      <c r="IR198" s="130"/>
    </row>
    <row xmlns:x14ac="http://schemas.microsoft.com/office/spreadsheetml/2009/9/ac" r="199" s="3" customFormat="true" x14ac:dyDescent="0.25">
      <c r="A199" s="402"/>
      <c r="B199" s="130"/>
      <c r="L199" s="130"/>
      <c r="V199" s="130"/>
      <c r="AF199" s="130"/>
      <c r="AP199" s="130"/>
      <c r="AZ199" s="130"/>
      <c r="BJ199" s="130"/>
      <c r="BT199" s="130"/>
      <c r="BU199" s="130"/>
      <c r="CD199" s="130"/>
      <c r="CN199" s="130"/>
      <c r="CX199" s="130"/>
      <c r="DH199" s="130"/>
      <c r="DR199" s="130"/>
      <c r="EB199" s="130"/>
      <c r="EL199" s="130"/>
      <c r="EV199" s="130"/>
      <c r="FF199" s="130"/>
      <c r="FP199" s="130"/>
      <c r="FZ199" s="130"/>
      <c r="GJ199" s="130"/>
      <c r="GT199" s="130"/>
      <c r="HD199" s="130"/>
      <c r="HN199" s="130"/>
      <c r="HX199" s="130"/>
      <c r="IH199" s="130"/>
      <c r="IR199" s="130"/>
    </row>
    <row xmlns:x14ac="http://schemas.microsoft.com/office/spreadsheetml/2009/9/ac" r="200" s="3" customFormat="true" x14ac:dyDescent="0.25">
      <c r="A200" s="402"/>
      <c r="B200" s="130"/>
      <c r="L200" s="130"/>
      <c r="V200" s="130"/>
      <c r="AF200" s="130"/>
      <c r="AP200" s="130"/>
      <c r="AZ200" s="130"/>
      <c r="BJ200" s="130"/>
      <c r="BT200" s="130"/>
      <c r="BU200" s="130"/>
      <c r="CD200" s="130"/>
      <c r="CN200" s="130"/>
      <c r="CX200" s="130"/>
      <c r="DH200" s="130"/>
      <c r="DR200" s="130"/>
      <c r="EB200" s="130"/>
      <c r="EL200" s="130"/>
      <c r="EV200" s="130"/>
      <c r="FF200" s="130"/>
      <c r="FP200" s="130"/>
      <c r="FZ200" s="130"/>
      <c r="GJ200" s="130"/>
      <c r="GT200" s="130"/>
      <c r="HD200" s="130"/>
      <c r="HN200" s="130"/>
      <c r="HX200" s="130"/>
      <c r="IH200" s="130"/>
      <c r="IR200" s="130"/>
    </row>
    <row xmlns:x14ac="http://schemas.microsoft.com/office/spreadsheetml/2009/9/ac" r="201" s="3" customFormat="true" x14ac:dyDescent="0.25">
      <c r="A201" s="402"/>
      <c r="B201" s="130"/>
      <c r="L201" s="130"/>
      <c r="V201" s="130"/>
      <c r="AF201" s="130"/>
      <c r="AP201" s="130"/>
      <c r="AZ201" s="130"/>
      <c r="BJ201" s="130"/>
      <c r="BT201" s="130"/>
      <c r="BU201" s="130"/>
      <c r="CD201" s="130"/>
      <c r="CN201" s="130"/>
      <c r="CX201" s="130"/>
      <c r="DH201" s="130"/>
      <c r="DR201" s="130"/>
      <c r="EB201" s="130"/>
      <c r="EL201" s="130"/>
      <c r="EV201" s="130"/>
      <c r="FF201" s="130"/>
      <c r="FP201" s="130"/>
      <c r="FZ201" s="130"/>
      <c r="GJ201" s="130"/>
      <c r="GT201" s="130"/>
      <c r="HD201" s="130"/>
      <c r="HN201" s="130"/>
      <c r="HX201" s="130"/>
      <c r="IH201" s="130"/>
      <c r="IR201" s="130"/>
    </row>
    <row xmlns:x14ac="http://schemas.microsoft.com/office/spreadsheetml/2009/9/ac" r="202" s="3" customFormat="true" x14ac:dyDescent="0.25">
      <c r="A202" s="402"/>
      <c r="B202" s="130"/>
      <c r="L202" s="130"/>
      <c r="V202" s="130"/>
      <c r="AF202" s="130"/>
      <c r="AP202" s="130"/>
      <c r="AZ202" s="130"/>
      <c r="BJ202" s="130"/>
      <c r="BT202" s="130"/>
      <c r="BU202" s="130"/>
      <c r="CD202" s="130"/>
      <c r="CN202" s="130"/>
      <c r="CX202" s="130"/>
      <c r="DH202" s="130"/>
      <c r="DR202" s="130"/>
      <c r="EB202" s="130"/>
      <c r="EL202" s="130"/>
      <c r="EV202" s="130"/>
      <c r="FF202" s="130"/>
      <c r="FP202" s="130"/>
      <c r="FZ202" s="130"/>
      <c r="GJ202" s="130"/>
      <c r="GT202" s="130"/>
      <c r="HD202" s="130"/>
      <c r="HN202" s="130"/>
      <c r="HX202" s="130"/>
      <c r="IH202" s="130"/>
      <c r="IR202" s="130"/>
    </row>
    <row xmlns:x14ac="http://schemas.microsoft.com/office/spreadsheetml/2009/9/ac" r="203" s="3" customFormat="true" x14ac:dyDescent="0.25">
      <c r="A203" s="402"/>
      <c r="B203" s="130"/>
      <c r="L203" s="130"/>
      <c r="V203" s="130"/>
      <c r="AF203" s="130"/>
      <c r="AP203" s="130"/>
      <c r="AZ203" s="130"/>
      <c r="BJ203" s="130"/>
      <c r="BT203" s="130"/>
      <c r="BU203" s="130"/>
      <c r="CD203" s="130"/>
      <c r="CN203" s="130"/>
      <c r="CX203" s="130"/>
      <c r="DH203" s="130"/>
      <c r="DR203" s="130"/>
      <c r="EB203" s="130"/>
      <c r="EL203" s="130"/>
      <c r="EV203" s="130"/>
      <c r="FF203" s="130"/>
      <c r="FP203" s="130"/>
      <c r="FZ203" s="130"/>
      <c r="GJ203" s="130"/>
      <c r="GT203" s="130"/>
      <c r="HD203" s="130"/>
      <c r="HN203" s="130"/>
      <c r="HX203" s="130"/>
      <c r="IH203" s="130"/>
      <c r="IR203" s="130"/>
    </row>
    <row xmlns:x14ac="http://schemas.microsoft.com/office/spreadsheetml/2009/9/ac" r="204" s="3" customFormat="true" x14ac:dyDescent="0.25">
      <c r="A204" s="402"/>
      <c r="B204" s="130"/>
      <c r="L204" s="130"/>
      <c r="V204" s="130"/>
      <c r="AF204" s="130"/>
      <c r="AP204" s="130"/>
      <c r="AZ204" s="130"/>
      <c r="BJ204" s="130"/>
      <c r="BT204" s="130"/>
      <c r="BU204" s="130"/>
      <c r="CD204" s="130"/>
      <c r="CN204" s="130"/>
      <c r="CX204" s="130"/>
      <c r="DH204" s="130"/>
      <c r="DR204" s="130"/>
      <c r="EB204" s="130"/>
      <c r="EL204" s="130"/>
      <c r="EV204" s="130"/>
      <c r="FF204" s="130"/>
      <c r="FP204" s="130"/>
      <c r="FZ204" s="130"/>
      <c r="GJ204" s="130"/>
      <c r="GT204" s="130"/>
      <c r="HD204" s="130"/>
      <c r="HN204" s="130"/>
      <c r="HX204" s="130"/>
      <c r="IH204" s="130"/>
      <c r="IR204" s="130"/>
    </row>
    <row xmlns:x14ac="http://schemas.microsoft.com/office/spreadsheetml/2009/9/ac" r="205" s="3" customFormat="true" x14ac:dyDescent="0.25">
      <c r="A205" s="402"/>
      <c r="B205" s="130"/>
      <c r="L205" s="130"/>
      <c r="V205" s="130"/>
      <c r="AF205" s="130"/>
      <c r="AP205" s="130"/>
      <c r="AZ205" s="130"/>
      <c r="BJ205" s="130"/>
      <c r="BT205" s="130"/>
      <c r="BU205" s="130"/>
      <c r="CD205" s="130"/>
      <c r="CN205" s="130"/>
      <c r="CX205" s="130"/>
      <c r="DH205" s="130"/>
      <c r="DR205" s="130"/>
      <c r="EB205" s="130"/>
      <c r="EL205" s="130"/>
      <c r="EV205" s="130"/>
      <c r="FF205" s="130"/>
      <c r="FP205" s="130"/>
      <c r="FZ205" s="130"/>
      <c r="GJ205" s="130"/>
      <c r="GT205" s="130"/>
      <c r="HD205" s="130"/>
      <c r="HN205" s="130"/>
      <c r="HX205" s="130"/>
      <c r="IH205" s="130"/>
      <c r="IR205" s="130"/>
    </row>
    <row xmlns:x14ac="http://schemas.microsoft.com/office/spreadsheetml/2009/9/ac" r="206" s="3" customFormat="true" x14ac:dyDescent="0.25">
      <c r="A206" s="402"/>
      <c r="B206" s="130"/>
      <c r="L206" s="130"/>
      <c r="V206" s="130"/>
      <c r="AF206" s="130"/>
      <c r="AP206" s="130"/>
      <c r="AZ206" s="130"/>
      <c r="BJ206" s="130"/>
      <c r="BT206" s="130"/>
      <c r="BU206" s="130"/>
      <c r="CD206" s="130"/>
      <c r="CN206" s="130"/>
      <c r="CX206" s="130"/>
      <c r="DH206" s="130"/>
      <c r="DR206" s="130"/>
      <c r="EB206" s="130"/>
      <c r="EL206" s="130"/>
      <c r="EV206" s="130"/>
      <c r="FF206" s="130"/>
      <c r="FP206" s="130"/>
      <c r="FZ206" s="130"/>
      <c r="GJ206" s="130"/>
      <c r="GT206" s="130"/>
      <c r="HD206" s="130"/>
      <c r="HN206" s="130"/>
      <c r="HX206" s="130"/>
      <c r="IH206" s="130"/>
      <c r="IR206" s="130"/>
    </row>
    <row xmlns:x14ac="http://schemas.microsoft.com/office/spreadsheetml/2009/9/ac" r="207" s="3" customFormat="true" x14ac:dyDescent="0.25">
      <c r="A207" s="402"/>
      <c r="B207" s="130"/>
      <c r="L207" s="130"/>
      <c r="V207" s="130"/>
      <c r="AF207" s="130"/>
      <c r="AP207" s="130"/>
      <c r="AZ207" s="130"/>
      <c r="BJ207" s="130"/>
      <c r="BT207" s="130"/>
      <c r="BU207" s="130"/>
      <c r="CD207" s="130"/>
      <c r="CN207" s="130"/>
      <c r="CX207" s="130"/>
      <c r="DH207" s="130"/>
      <c r="DR207" s="130"/>
      <c r="EB207" s="130"/>
      <c r="EL207" s="130"/>
      <c r="EV207" s="130"/>
      <c r="FF207" s="130"/>
      <c r="FP207" s="130"/>
      <c r="FZ207" s="130"/>
      <c r="GJ207" s="130"/>
      <c r="GT207" s="130"/>
      <c r="HD207" s="130"/>
      <c r="HN207" s="130"/>
      <c r="HX207" s="130"/>
      <c r="IH207" s="130"/>
      <c r="IR207" s="130"/>
    </row>
    <row xmlns:x14ac="http://schemas.microsoft.com/office/spreadsheetml/2009/9/ac" r="208" s="3" customFormat="true" x14ac:dyDescent="0.25">
      <c r="A208" s="402"/>
      <c r="B208" s="130"/>
      <c r="L208" s="130"/>
      <c r="V208" s="130"/>
      <c r="AF208" s="130"/>
      <c r="AP208" s="130"/>
      <c r="AZ208" s="130"/>
      <c r="BJ208" s="130"/>
      <c r="BT208" s="130"/>
      <c r="BU208" s="130"/>
      <c r="CD208" s="130"/>
      <c r="CN208" s="130"/>
      <c r="CX208" s="130"/>
      <c r="DH208" s="130"/>
      <c r="DR208" s="130"/>
      <c r="EB208" s="130"/>
      <c r="EL208" s="130"/>
      <c r="EV208" s="130"/>
      <c r="FF208" s="130"/>
      <c r="FP208" s="130"/>
      <c r="FZ208" s="130"/>
      <c r="GJ208" s="130"/>
      <c r="GT208" s="130"/>
      <c r="HD208" s="130"/>
      <c r="HN208" s="130"/>
      <c r="HX208" s="130"/>
      <c r="IH208" s="130"/>
      <c r="IR208" s="130"/>
    </row>
    <row xmlns:x14ac="http://schemas.microsoft.com/office/spreadsheetml/2009/9/ac" r="209" s="3" customFormat="true" x14ac:dyDescent="0.25">
      <c r="A209" s="402"/>
      <c r="B209" s="130"/>
      <c r="L209" s="130"/>
      <c r="V209" s="130"/>
      <c r="AF209" s="130"/>
      <c r="AP209" s="130"/>
      <c r="AZ209" s="130"/>
      <c r="BJ209" s="130"/>
      <c r="BT209" s="130"/>
      <c r="BU209" s="130"/>
      <c r="CD209" s="130"/>
      <c r="CN209" s="130"/>
      <c r="CX209" s="130"/>
      <c r="DH209" s="130"/>
      <c r="DR209" s="130"/>
      <c r="EB209" s="130"/>
      <c r="EL209" s="130"/>
      <c r="EV209" s="130"/>
      <c r="FF209" s="130"/>
      <c r="FP209" s="130"/>
      <c r="FZ209" s="130"/>
      <c r="GJ209" s="130"/>
      <c r="GT209" s="130"/>
      <c r="HD209" s="130"/>
      <c r="HN209" s="130"/>
      <c r="HX209" s="130"/>
      <c r="IH209" s="130"/>
      <c r="IR209" s="130"/>
    </row>
    <row xmlns:x14ac="http://schemas.microsoft.com/office/spreadsheetml/2009/9/ac" r="210" s="3" customFormat="true" x14ac:dyDescent="0.25">
      <c r="A210" s="402"/>
      <c r="B210" s="130"/>
      <c r="L210" s="130"/>
      <c r="V210" s="130"/>
      <c r="AF210" s="130"/>
      <c r="AP210" s="130"/>
      <c r="AZ210" s="130"/>
      <c r="BJ210" s="130"/>
      <c r="BT210" s="130"/>
      <c r="BU210" s="130"/>
      <c r="CD210" s="130"/>
      <c r="CN210" s="130"/>
      <c r="CX210" s="130"/>
      <c r="DH210" s="130"/>
      <c r="DR210" s="130"/>
      <c r="EB210" s="130"/>
      <c r="EL210" s="130"/>
      <c r="EV210" s="130"/>
      <c r="FF210" s="130"/>
      <c r="FP210" s="130"/>
      <c r="FZ210" s="130"/>
      <c r="GJ210" s="130"/>
      <c r="GT210" s="130"/>
      <c r="HD210" s="130"/>
      <c r="HN210" s="130"/>
      <c r="HX210" s="130"/>
      <c r="IH210" s="130"/>
      <c r="IR210" s="130"/>
    </row>
    <row xmlns:x14ac="http://schemas.microsoft.com/office/spreadsheetml/2009/9/ac" r="211" s="3" customFormat="true" x14ac:dyDescent="0.25">
      <c r="A211" s="402"/>
      <c r="B211" s="130"/>
      <c r="L211" s="130"/>
      <c r="V211" s="130"/>
      <c r="AF211" s="130"/>
      <c r="AP211" s="130"/>
      <c r="AZ211" s="130"/>
      <c r="BJ211" s="130"/>
      <c r="BT211" s="130"/>
      <c r="BU211" s="130"/>
      <c r="CD211" s="130"/>
      <c r="CN211" s="130"/>
      <c r="CX211" s="130"/>
      <c r="DH211" s="130"/>
      <c r="DR211" s="130"/>
      <c r="EB211" s="130"/>
      <c r="EL211" s="130"/>
      <c r="EV211" s="130"/>
      <c r="FF211" s="130"/>
      <c r="FP211" s="130"/>
      <c r="FZ211" s="130"/>
      <c r="GJ211" s="130"/>
      <c r="GT211" s="130"/>
      <c r="HD211" s="130"/>
      <c r="HN211" s="130"/>
      <c r="HX211" s="130"/>
      <c r="IH211" s="130"/>
      <c r="IR211" s="130"/>
    </row>
    <row xmlns:x14ac="http://schemas.microsoft.com/office/spreadsheetml/2009/9/ac" r="212" s="3" customFormat="true" x14ac:dyDescent="0.25">
      <c r="A212" s="402"/>
      <c r="B212" s="130"/>
      <c r="L212" s="130"/>
      <c r="V212" s="130"/>
      <c r="AF212" s="130"/>
      <c r="AP212" s="130"/>
      <c r="AZ212" s="130"/>
      <c r="BJ212" s="130"/>
      <c r="BT212" s="130"/>
      <c r="BU212" s="130"/>
      <c r="CD212" s="130"/>
      <c r="CN212" s="130"/>
      <c r="CX212" s="130"/>
      <c r="DH212" s="130"/>
      <c r="DR212" s="130"/>
      <c r="EB212" s="130"/>
      <c r="EL212" s="130"/>
      <c r="EV212" s="130"/>
      <c r="FF212" s="130"/>
      <c r="FP212" s="130"/>
      <c r="FZ212" s="130"/>
      <c r="GJ212" s="130"/>
      <c r="GT212" s="130"/>
      <c r="HD212" s="130"/>
      <c r="HN212" s="130"/>
      <c r="HX212" s="130"/>
      <c r="IH212" s="130"/>
      <c r="IR212" s="130"/>
    </row>
    <row xmlns:x14ac="http://schemas.microsoft.com/office/spreadsheetml/2009/9/ac" r="213" s="3" customFormat="true" x14ac:dyDescent="0.25">
      <c r="A213" s="402"/>
      <c r="B213" s="130"/>
      <c r="L213" s="130"/>
      <c r="V213" s="130"/>
      <c r="AF213" s="130"/>
      <c r="AP213" s="130"/>
      <c r="AZ213" s="130"/>
      <c r="BJ213" s="130"/>
      <c r="BT213" s="130"/>
      <c r="BU213" s="130"/>
      <c r="CD213" s="130"/>
      <c r="CN213" s="130"/>
      <c r="CX213" s="130"/>
      <c r="DH213" s="130"/>
      <c r="DR213" s="130"/>
      <c r="EB213" s="130"/>
      <c r="EL213" s="130"/>
      <c r="EV213" s="130"/>
      <c r="FF213" s="130"/>
      <c r="FP213" s="130"/>
      <c r="FZ213" s="130"/>
      <c r="GJ213" s="130"/>
      <c r="GT213" s="130"/>
      <c r="HD213" s="130"/>
      <c r="HN213" s="130"/>
      <c r="HX213" s="130"/>
      <c r="IH213" s="130"/>
      <c r="IR213" s="130"/>
    </row>
    <row xmlns:x14ac="http://schemas.microsoft.com/office/spreadsheetml/2009/9/ac" r="214" s="3" customFormat="true" x14ac:dyDescent="0.25">
      <c r="A214" s="402"/>
      <c r="B214" s="130"/>
      <c r="L214" s="130"/>
      <c r="V214" s="130"/>
      <c r="AF214" s="130"/>
      <c r="AP214" s="130"/>
      <c r="AZ214" s="130"/>
      <c r="BJ214" s="130"/>
      <c r="BT214" s="130"/>
      <c r="BU214" s="130"/>
      <c r="CD214" s="130"/>
      <c r="CN214" s="130"/>
      <c r="CX214" s="130"/>
      <c r="DH214" s="130"/>
      <c r="DR214" s="130"/>
      <c r="EB214" s="130"/>
      <c r="EL214" s="130"/>
      <c r="EV214" s="130"/>
      <c r="FF214" s="130"/>
      <c r="FP214" s="130"/>
      <c r="FZ214" s="130"/>
      <c r="GJ214" s="130"/>
      <c r="GT214" s="130"/>
      <c r="HD214" s="130"/>
      <c r="HN214" s="130"/>
      <c r="HX214" s="130"/>
      <c r="IH214" s="130"/>
      <c r="IR214" s="130"/>
    </row>
    <row xmlns:x14ac="http://schemas.microsoft.com/office/spreadsheetml/2009/9/ac" r="215" s="3" customFormat="true" x14ac:dyDescent="0.25">
      <c r="A215" s="402"/>
      <c r="B215" s="130"/>
      <c r="L215" s="130"/>
      <c r="V215" s="130"/>
      <c r="AF215" s="130"/>
      <c r="AP215" s="130"/>
      <c r="AZ215" s="130"/>
      <c r="BJ215" s="130"/>
      <c r="BT215" s="130"/>
      <c r="BU215" s="130"/>
      <c r="CD215" s="130"/>
      <c r="CN215" s="130"/>
      <c r="CX215" s="130"/>
      <c r="DH215" s="130"/>
      <c r="DR215" s="130"/>
      <c r="EB215" s="130"/>
      <c r="EL215" s="130"/>
      <c r="EV215" s="130"/>
      <c r="FF215" s="130"/>
      <c r="FP215" s="130"/>
      <c r="FZ215" s="130"/>
      <c r="GJ215" s="130"/>
      <c r="GT215" s="130"/>
      <c r="HD215" s="130"/>
      <c r="HN215" s="130"/>
      <c r="HX215" s="130"/>
      <c r="IH215" s="130"/>
      <c r="IR215" s="130"/>
    </row>
    <row xmlns:x14ac="http://schemas.microsoft.com/office/spreadsheetml/2009/9/ac" r="216" s="3" customFormat="true" x14ac:dyDescent="0.25">
      <c r="A216" s="402"/>
      <c r="B216" s="130"/>
      <c r="L216" s="130"/>
      <c r="V216" s="130"/>
      <c r="AF216" s="130"/>
      <c r="AP216" s="130"/>
      <c r="AZ216" s="130"/>
      <c r="BJ216" s="130"/>
      <c r="BT216" s="130"/>
      <c r="BU216" s="130"/>
      <c r="CD216" s="130"/>
      <c r="CN216" s="130"/>
      <c r="CX216" s="130"/>
      <c r="DH216" s="130"/>
      <c r="DR216" s="130"/>
      <c r="EB216" s="130"/>
      <c r="EL216" s="130"/>
      <c r="EV216" s="130"/>
      <c r="FF216" s="130"/>
      <c r="FP216" s="130"/>
      <c r="FZ216" s="130"/>
      <c r="GJ216" s="130"/>
      <c r="GT216" s="130"/>
      <c r="HD216" s="130"/>
      <c r="HN216" s="130"/>
      <c r="HX216" s="130"/>
      <c r="IH216" s="130"/>
      <c r="IR216" s="130"/>
    </row>
    <row xmlns:x14ac="http://schemas.microsoft.com/office/spreadsheetml/2009/9/ac" r="217" s="3" customFormat="true" x14ac:dyDescent="0.25">
      <c r="A217" s="402"/>
      <c r="B217" s="130"/>
      <c r="L217" s="130"/>
      <c r="V217" s="130"/>
      <c r="AF217" s="130"/>
      <c r="AP217" s="130"/>
      <c r="AZ217" s="130"/>
      <c r="BJ217" s="130"/>
      <c r="BT217" s="130"/>
      <c r="BU217" s="130"/>
      <c r="CD217" s="130"/>
      <c r="CN217" s="130"/>
      <c r="CX217" s="130"/>
      <c r="DH217" s="130"/>
      <c r="DR217" s="130"/>
      <c r="EB217" s="130"/>
      <c r="EL217" s="130"/>
      <c r="EV217" s="130"/>
      <c r="FF217" s="130"/>
      <c r="FP217" s="130"/>
      <c r="FZ217" s="130"/>
      <c r="GJ217" s="130"/>
      <c r="GT217" s="130"/>
      <c r="HD217" s="130"/>
      <c r="HN217" s="130"/>
      <c r="HX217" s="130"/>
      <c r="IH217" s="130"/>
      <c r="IR217" s="130"/>
    </row>
    <row xmlns:x14ac="http://schemas.microsoft.com/office/spreadsheetml/2009/9/ac" r="218" s="3" customFormat="true" x14ac:dyDescent="0.25">
      <c r="A218" s="402"/>
      <c r="B218" s="130"/>
      <c r="L218" s="130"/>
      <c r="V218" s="130"/>
      <c r="AF218" s="130"/>
      <c r="AP218" s="130"/>
      <c r="AZ218" s="130"/>
      <c r="BJ218" s="130"/>
      <c r="BT218" s="130"/>
      <c r="BU218" s="130"/>
      <c r="CD218" s="130"/>
      <c r="CN218" s="130"/>
      <c r="CX218" s="130"/>
      <c r="DH218" s="130"/>
      <c r="DR218" s="130"/>
      <c r="EB218" s="130"/>
      <c r="EL218" s="130"/>
      <c r="EV218" s="130"/>
      <c r="FF218" s="130"/>
      <c r="FP218" s="130"/>
      <c r="FZ218" s="130"/>
      <c r="GJ218" s="130"/>
      <c r="GT218" s="130"/>
      <c r="HD218" s="130"/>
      <c r="HN218" s="130"/>
      <c r="HX218" s="130"/>
      <c r="IH218" s="130"/>
      <c r="IR218" s="130"/>
    </row>
    <row xmlns:x14ac="http://schemas.microsoft.com/office/spreadsheetml/2009/9/ac" r="219" s="3" customFormat="true" x14ac:dyDescent="0.25">
      <c r="A219" s="402"/>
      <c r="B219" s="130"/>
      <c r="L219" s="130"/>
      <c r="V219" s="130"/>
      <c r="AF219" s="130"/>
      <c r="AP219" s="130"/>
      <c r="AZ219" s="130"/>
      <c r="BJ219" s="130"/>
      <c r="BT219" s="130"/>
      <c r="BU219" s="130"/>
      <c r="CD219" s="130"/>
      <c r="CN219" s="130"/>
      <c r="CX219" s="130"/>
      <c r="DH219" s="130"/>
      <c r="DR219" s="130"/>
      <c r="EB219" s="130"/>
      <c r="EL219" s="130"/>
      <c r="EV219" s="130"/>
      <c r="FF219" s="130"/>
      <c r="FP219" s="130"/>
      <c r="FZ219" s="130"/>
      <c r="GJ219" s="130"/>
      <c r="GT219" s="130"/>
      <c r="HD219" s="130"/>
      <c r="HN219" s="130"/>
      <c r="HX219" s="130"/>
      <c r="IH219" s="130"/>
      <c r="IR219" s="130"/>
    </row>
    <row xmlns:x14ac="http://schemas.microsoft.com/office/spreadsheetml/2009/9/ac" r="220" s="3" customFormat="true" x14ac:dyDescent="0.25">
      <c r="A220" s="402"/>
      <c r="B220" s="130"/>
      <c r="L220" s="130"/>
      <c r="V220" s="130"/>
      <c r="AF220" s="130"/>
      <c r="AP220" s="130"/>
      <c r="AZ220" s="130"/>
      <c r="BJ220" s="130"/>
      <c r="BT220" s="130"/>
      <c r="BU220" s="130"/>
      <c r="CD220" s="130"/>
      <c r="CN220" s="130"/>
      <c r="CX220" s="130"/>
      <c r="DH220" s="130"/>
      <c r="DR220" s="130"/>
      <c r="EB220" s="130"/>
      <c r="EL220" s="130"/>
      <c r="EV220" s="130"/>
      <c r="FF220" s="130"/>
      <c r="FP220" s="130"/>
      <c r="FZ220" s="130"/>
      <c r="GJ220" s="130"/>
      <c r="GT220" s="130"/>
      <c r="HD220" s="130"/>
      <c r="HN220" s="130"/>
      <c r="HX220" s="130"/>
      <c r="IH220" s="130"/>
      <c r="IR220" s="130"/>
    </row>
    <row xmlns:x14ac="http://schemas.microsoft.com/office/spreadsheetml/2009/9/ac" r="221" s="3" customFormat="true" x14ac:dyDescent="0.25">
      <c r="A221" s="402"/>
      <c r="B221" s="130"/>
      <c r="L221" s="130"/>
      <c r="V221" s="130"/>
      <c r="AF221" s="130"/>
      <c r="AP221" s="130"/>
      <c r="AZ221" s="130"/>
      <c r="BJ221" s="130"/>
      <c r="BT221" s="130"/>
      <c r="BU221" s="130"/>
      <c r="CD221" s="130"/>
      <c r="CN221" s="130"/>
      <c r="CX221" s="130"/>
      <c r="DH221" s="130"/>
      <c r="DR221" s="130"/>
      <c r="EB221" s="130"/>
      <c r="EL221" s="130"/>
      <c r="EV221" s="130"/>
      <c r="FF221" s="130"/>
      <c r="FP221" s="130"/>
      <c r="FZ221" s="130"/>
      <c r="GJ221" s="130"/>
      <c r="GT221" s="130"/>
      <c r="HD221" s="130"/>
      <c r="HN221" s="130"/>
      <c r="HX221" s="130"/>
      <c r="IH221" s="130"/>
      <c r="IR221" s="130"/>
    </row>
    <row xmlns:x14ac="http://schemas.microsoft.com/office/spreadsheetml/2009/9/ac" r="222" s="3" customFormat="true" x14ac:dyDescent="0.25">
      <c r="A222" s="402"/>
      <c r="B222" s="130"/>
      <c r="L222" s="130"/>
      <c r="V222" s="130"/>
      <c r="AF222" s="130"/>
      <c r="AP222" s="130"/>
      <c r="AZ222" s="130"/>
      <c r="BJ222" s="130"/>
      <c r="BT222" s="130"/>
      <c r="BU222" s="130"/>
      <c r="CD222" s="130"/>
      <c r="CN222" s="130"/>
      <c r="CX222" s="130"/>
      <c r="DH222" s="130"/>
      <c r="DR222" s="130"/>
      <c r="EB222" s="130"/>
      <c r="EL222" s="130"/>
      <c r="EV222" s="130"/>
      <c r="FF222" s="130"/>
      <c r="FP222" s="130"/>
      <c r="FZ222" s="130"/>
      <c r="GJ222" s="130"/>
      <c r="GT222" s="130"/>
      <c r="HD222" s="130"/>
      <c r="HN222" s="130"/>
      <c r="HX222" s="130"/>
      <c r="IH222" s="130"/>
      <c r="IR222" s="130"/>
    </row>
    <row xmlns:x14ac="http://schemas.microsoft.com/office/spreadsheetml/2009/9/ac" r="223" s="3" customFormat="true" x14ac:dyDescent="0.25">
      <c r="A223" s="402"/>
      <c r="B223" s="130"/>
      <c r="L223" s="130"/>
      <c r="V223" s="130"/>
      <c r="AF223" s="130"/>
      <c r="AP223" s="130"/>
      <c r="AZ223" s="130"/>
      <c r="BJ223" s="130"/>
      <c r="BT223" s="130"/>
      <c r="BU223" s="130"/>
      <c r="CD223" s="130"/>
      <c r="CN223" s="130"/>
      <c r="CX223" s="130"/>
      <c r="DH223" s="130"/>
      <c r="DR223" s="130"/>
      <c r="EB223" s="130"/>
      <c r="EL223" s="130"/>
      <c r="EV223" s="130"/>
      <c r="FF223" s="130"/>
      <c r="FP223" s="130"/>
      <c r="FZ223" s="130"/>
      <c r="GJ223" s="130"/>
      <c r="GT223" s="130"/>
      <c r="HD223" s="130"/>
      <c r="HN223" s="130"/>
      <c r="HX223" s="130"/>
      <c r="IH223" s="130"/>
      <c r="IR223" s="130"/>
    </row>
    <row xmlns:x14ac="http://schemas.microsoft.com/office/spreadsheetml/2009/9/ac" r="224" s="3" customFormat="true" x14ac:dyDescent="0.25">
      <c r="A224" s="402"/>
      <c r="B224" s="130"/>
      <c r="L224" s="130"/>
      <c r="V224" s="130"/>
      <c r="AF224" s="130"/>
      <c r="AP224" s="130"/>
      <c r="AZ224" s="130"/>
      <c r="BJ224" s="130"/>
      <c r="BT224" s="130"/>
      <c r="BU224" s="130"/>
      <c r="CD224" s="130"/>
      <c r="CN224" s="130"/>
      <c r="CX224" s="130"/>
      <c r="DH224" s="130"/>
      <c r="DR224" s="130"/>
      <c r="EB224" s="130"/>
      <c r="EL224" s="130"/>
      <c r="EV224" s="130"/>
      <c r="FF224" s="130"/>
      <c r="FP224" s="130"/>
      <c r="FZ224" s="130"/>
      <c r="GJ224" s="130"/>
      <c r="GT224" s="130"/>
      <c r="HD224" s="130"/>
      <c r="HN224" s="130"/>
      <c r="HX224" s="130"/>
      <c r="IH224" s="130"/>
      <c r="IR224" s="130"/>
    </row>
    <row xmlns:x14ac="http://schemas.microsoft.com/office/spreadsheetml/2009/9/ac" r="225" s="3" customFormat="true" x14ac:dyDescent="0.25">
      <c r="A225" s="402"/>
      <c r="B225" s="130"/>
      <c r="L225" s="130"/>
      <c r="V225" s="130"/>
      <c r="AF225" s="130"/>
      <c r="AP225" s="130"/>
      <c r="AZ225" s="130"/>
      <c r="BJ225" s="130"/>
      <c r="BT225" s="130"/>
      <c r="BU225" s="130"/>
      <c r="CD225" s="130"/>
      <c r="CN225" s="130"/>
      <c r="CX225" s="130"/>
      <c r="DH225" s="130"/>
      <c r="DR225" s="130"/>
      <c r="EB225" s="130"/>
      <c r="EL225" s="130"/>
      <c r="EV225" s="130"/>
      <c r="FF225" s="130"/>
      <c r="FP225" s="130"/>
      <c r="FZ225" s="130"/>
      <c r="GJ225" s="130"/>
      <c r="GT225" s="130"/>
      <c r="HD225" s="130"/>
      <c r="HN225" s="130"/>
      <c r="HX225" s="130"/>
      <c r="IH225" s="130"/>
      <c r="IR225" s="130"/>
    </row>
    <row xmlns:x14ac="http://schemas.microsoft.com/office/spreadsheetml/2009/9/ac" r="226" s="3" customFormat="true" x14ac:dyDescent="0.25">
      <c r="A226" s="402"/>
      <c r="B226" s="130"/>
      <c r="L226" s="130"/>
      <c r="V226" s="130"/>
      <c r="AF226" s="130"/>
      <c r="AP226" s="130"/>
      <c r="AZ226" s="130"/>
      <c r="BJ226" s="130"/>
      <c r="BT226" s="130"/>
      <c r="BU226" s="130"/>
      <c r="CD226" s="130"/>
      <c r="CN226" s="130"/>
      <c r="CX226" s="130"/>
      <c r="DH226" s="130"/>
      <c r="DR226" s="130"/>
      <c r="EB226" s="130"/>
      <c r="EL226" s="130"/>
      <c r="EV226" s="130"/>
      <c r="FF226" s="130"/>
      <c r="FP226" s="130"/>
      <c r="FZ226" s="130"/>
      <c r="GJ226" s="130"/>
      <c r="GT226" s="130"/>
      <c r="HD226" s="130"/>
      <c r="HN226" s="130"/>
      <c r="HX226" s="130"/>
      <c r="IH226" s="130"/>
      <c r="IR226" s="130"/>
    </row>
    <row xmlns:x14ac="http://schemas.microsoft.com/office/spreadsheetml/2009/9/ac" r="227" s="3" customFormat="true" x14ac:dyDescent="0.25">
      <c r="A227" s="402"/>
      <c r="B227" s="130"/>
      <c r="L227" s="130"/>
      <c r="V227" s="130"/>
      <c r="AF227" s="130"/>
      <c r="AP227" s="130"/>
      <c r="AZ227" s="130"/>
      <c r="BJ227" s="130"/>
      <c r="BT227" s="130"/>
      <c r="BU227" s="130"/>
      <c r="CD227" s="130"/>
      <c r="CN227" s="130"/>
      <c r="CX227" s="130"/>
      <c r="DH227" s="130"/>
      <c r="DR227" s="130"/>
      <c r="EB227" s="130"/>
      <c r="EL227" s="130"/>
      <c r="EV227" s="130"/>
      <c r="FF227" s="130"/>
      <c r="FP227" s="130"/>
      <c r="FZ227" s="130"/>
      <c r="GJ227" s="130"/>
      <c r="GT227" s="130"/>
      <c r="HD227" s="130"/>
      <c r="HN227" s="130"/>
      <c r="HX227" s="130"/>
      <c r="IH227" s="130"/>
      <c r="IR227" s="130"/>
    </row>
    <row xmlns:x14ac="http://schemas.microsoft.com/office/spreadsheetml/2009/9/ac" r="228" s="3" customFormat="true" x14ac:dyDescent="0.25">
      <c r="A228" s="402"/>
      <c r="B228" s="130"/>
      <c r="L228" s="130"/>
      <c r="V228" s="130"/>
      <c r="AF228" s="130"/>
      <c r="AP228" s="130"/>
      <c r="AZ228" s="130"/>
      <c r="BJ228" s="130"/>
      <c r="BT228" s="130"/>
      <c r="BU228" s="130"/>
      <c r="CD228" s="130"/>
      <c r="CN228" s="130"/>
      <c r="CX228" s="130"/>
      <c r="DH228" s="130"/>
      <c r="DR228" s="130"/>
      <c r="EB228" s="130"/>
      <c r="EL228" s="130"/>
      <c r="EV228" s="130"/>
      <c r="FF228" s="130"/>
      <c r="FP228" s="130"/>
      <c r="FZ228" s="130"/>
      <c r="GJ228" s="130"/>
      <c r="GT228" s="130"/>
      <c r="HD228" s="130"/>
      <c r="HN228" s="130"/>
      <c r="HX228" s="130"/>
      <c r="IH228" s="130"/>
      <c r="IR228" s="130"/>
    </row>
    <row xmlns:x14ac="http://schemas.microsoft.com/office/spreadsheetml/2009/9/ac" r="229" s="3" customFormat="true" x14ac:dyDescent="0.25">
      <c r="A229" s="402"/>
      <c r="B229" s="130"/>
      <c r="L229" s="130"/>
      <c r="V229" s="130"/>
      <c r="AF229" s="130"/>
      <c r="AP229" s="130"/>
      <c r="AZ229" s="130"/>
      <c r="BJ229" s="130"/>
      <c r="BT229" s="130"/>
      <c r="BU229" s="130"/>
      <c r="CD229" s="130"/>
      <c r="CN229" s="130"/>
      <c r="CX229" s="130"/>
      <c r="DH229" s="130"/>
      <c r="DR229" s="130"/>
      <c r="EB229" s="130"/>
      <c r="EL229" s="130"/>
      <c r="EV229" s="130"/>
      <c r="FF229" s="130"/>
      <c r="FP229" s="130"/>
      <c r="FZ229" s="130"/>
      <c r="GJ229" s="130"/>
      <c r="GT229" s="130"/>
      <c r="HD229" s="130"/>
      <c r="HN229" s="130"/>
      <c r="HX229" s="130"/>
      <c r="IH229" s="130"/>
      <c r="IR229" s="130"/>
    </row>
    <row xmlns:x14ac="http://schemas.microsoft.com/office/spreadsheetml/2009/9/ac" r="230" s="3" customFormat="true" x14ac:dyDescent="0.25">
      <c r="A230" s="402"/>
      <c r="B230" s="130"/>
      <c r="L230" s="130"/>
      <c r="V230" s="130"/>
      <c r="AF230" s="130"/>
      <c r="AP230" s="130"/>
      <c r="AZ230" s="130"/>
      <c r="BJ230" s="130"/>
      <c r="BT230" s="130"/>
      <c r="BU230" s="130"/>
      <c r="CD230" s="130"/>
      <c r="CN230" s="130"/>
      <c r="CX230" s="130"/>
      <c r="DH230" s="130"/>
      <c r="DR230" s="130"/>
      <c r="EB230" s="130"/>
      <c r="EL230" s="130"/>
      <c r="EV230" s="130"/>
      <c r="FF230" s="130"/>
      <c r="FP230" s="130"/>
      <c r="FZ230" s="130"/>
      <c r="GJ230" s="130"/>
      <c r="GT230" s="130"/>
      <c r="HD230" s="130"/>
      <c r="HN230" s="130"/>
      <c r="HX230" s="130"/>
      <c r="IH230" s="130"/>
      <c r="IR230" s="130"/>
    </row>
    <row xmlns:x14ac="http://schemas.microsoft.com/office/spreadsheetml/2009/9/ac" r="231" s="3" customFormat="true" x14ac:dyDescent="0.25">
      <c r="A231" s="402"/>
      <c r="B231" s="130"/>
      <c r="L231" s="130"/>
      <c r="V231" s="130"/>
      <c r="AF231" s="130"/>
      <c r="AP231" s="130"/>
      <c r="AZ231" s="130"/>
      <c r="BJ231" s="130"/>
      <c r="BT231" s="130"/>
      <c r="BU231" s="130"/>
      <c r="CD231" s="130"/>
      <c r="CN231" s="130"/>
      <c r="CX231" s="130"/>
      <c r="DH231" s="130"/>
      <c r="DR231" s="130"/>
      <c r="EB231" s="130"/>
      <c r="EL231" s="130"/>
      <c r="EV231" s="130"/>
      <c r="FF231" s="130"/>
      <c r="FP231" s="130"/>
      <c r="FZ231" s="130"/>
      <c r="GJ231" s="130"/>
      <c r="GT231" s="130"/>
      <c r="HD231" s="130"/>
      <c r="HN231" s="130"/>
      <c r="HX231" s="130"/>
      <c r="IH231" s="130"/>
      <c r="IR231" s="130"/>
    </row>
    <row xmlns:x14ac="http://schemas.microsoft.com/office/spreadsheetml/2009/9/ac" r="232" s="3" customFormat="true" x14ac:dyDescent="0.25">
      <c r="A232" s="402"/>
      <c r="B232" s="130"/>
      <c r="L232" s="130"/>
      <c r="V232" s="130"/>
      <c r="AF232" s="130"/>
      <c r="AP232" s="130"/>
      <c r="AZ232" s="130"/>
      <c r="BJ232" s="130"/>
      <c r="BT232" s="130"/>
      <c r="BU232" s="130"/>
      <c r="CD232" s="130"/>
      <c r="CN232" s="130"/>
      <c r="CX232" s="130"/>
      <c r="DH232" s="130"/>
      <c r="DR232" s="130"/>
      <c r="EB232" s="130"/>
      <c r="EL232" s="130"/>
      <c r="EV232" s="130"/>
      <c r="FF232" s="130"/>
      <c r="FP232" s="130"/>
      <c r="FZ232" s="130"/>
      <c r="GJ232" s="130"/>
      <c r="GT232" s="130"/>
      <c r="HD232" s="130"/>
      <c r="HN232" s="130"/>
      <c r="HX232" s="130"/>
      <c r="IH232" s="130"/>
      <c r="IR232" s="130"/>
    </row>
    <row xmlns:x14ac="http://schemas.microsoft.com/office/spreadsheetml/2009/9/ac" r="233" s="3" customFormat="true" x14ac:dyDescent="0.25">
      <c r="A233" s="402"/>
      <c r="B233" s="130"/>
      <c r="L233" s="130"/>
      <c r="V233" s="130"/>
      <c r="AF233" s="130"/>
      <c r="AP233" s="130"/>
      <c r="AZ233" s="130"/>
      <c r="BJ233" s="130"/>
      <c r="BT233" s="130"/>
      <c r="BU233" s="130"/>
      <c r="CD233" s="130"/>
      <c r="CN233" s="130"/>
      <c r="CX233" s="130"/>
      <c r="DH233" s="130"/>
      <c r="DR233" s="130"/>
      <c r="EB233" s="130"/>
      <c r="EL233" s="130"/>
      <c r="EV233" s="130"/>
      <c r="FF233" s="130"/>
      <c r="FP233" s="130"/>
      <c r="FZ233" s="130"/>
      <c r="GJ233" s="130"/>
      <c r="GT233" s="130"/>
      <c r="HD233" s="130"/>
      <c r="HN233" s="130"/>
      <c r="HX233" s="130"/>
      <c r="IH233" s="130"/>
      <c r="IR233" s="130"/>
    </row>
    <row xmlns:x14ac="http://schemas.microsoft.com/office/spreadsheetml/2009/9/ac" r="234" s="3" customFormat="true" x14ac:dyDescent="0.25">
      <c r="A234" s="402"/>
      <c r="B234" s="130"/>
      <c r="L234" s="130"/>
      <c r="V234" s="130"/>
      <c r="AF234" s="130"/>
      <c r="AP234" s="130"/>
      <c r="AZ234" s="130"/>
      <c r="BJ234" s="130"/>
      <c r="BT234" s="130"/>
      <c r="BU234" s="130"/>
      <c r="CD234" s="130"/>
      <c r="CN234" s="130"/>
      <c r="CX234" s="130"/>
      <c r="DH234" s="130"/>
      <c r="DR234" s="130"/>
      <c r="EB234" s="130"/>
      <c r="EL234" s="130"/>
      <c r="EV234" s="130"/>
      <c r="FF234" s="130"/>
      <c r="FP234" s="130"/>
      <c r="FZ234" s="130"/>
      <c r="GJ234" s="130"/>
      <c r="GT234" s="130"/>
      <c r="HD234" s="130"/>
      <c r="HN234" s="130"/>
      <c r="HX234" s="130"/>
      <c r="IH234" s="130"/>
      <c r="IR234" s="130"/>
    </row>
    <row xmlns:x14ac="http://schemas.microsoft.com/office/spreadsheetml/2009/9/ac" r="235" s="3" customFormat="true" x14ac:dyDescent="0.25">
      <c r="A235" s="402"/>
      <c r="B235" s="130"/>
      <c r="L235" s="130"/>
      <c r="V235" s="130"/>
      <c r="AF235" s="130"/>
      <c r="AP235" s="130"/>
      <c r="AZ235" s="130"/>
      <c r="BJ235" s="130"/>
      <c r="BT235" s="130"/>
      <c r="BU235" s="130"/>
      <c r="CD235" s="130"/>
      <c r="CN235" s="130"/>
      <c r="CX235" s="130"/>
      <c r="DH235" s="130"/>
      <c r="DR235" s="130"/>
      <c r="EB235" s="130"/>
      <c r="EL235" s="130"/>
      <c r="EV235" s="130"/>
      <c r="FF235" s="130"/>
      <c r="FP235" s="130"/>
      <c r="FZ235" s="130"/>
      <c r="GJ235" s="130"/>
      <c r="GT235" s="130"/>
      <c r="HD235" s="130"/>
      <c r="HN235" s="130"/>
      <c r="HX235" s="130"/>
      <c r="IH235" s="130"/>
      <c r="IR235" s="130"/>
    </row>
    <row xmlns:x14ac="http://schemas.microsoft.com/office/spreadsheetml/2009/9/ac" r="236" s="3" customFormat="true" x14ac:dyDescent="0.25">
      <c r="A236" s="402"/>
      <c r="B236" s="130"/>
      <c r="L236" s="130"/>
      <c r="V236" s="130"/>
      <c r="AF236" s="130"/>
      <c r="AP236" s="130"/>
      <c r="AZ236" s="130"/>
      <c r="BJ236" s="130"/>
      <c r="BT236" s="130"/>
      <c r="BU236" s="130"/>
      <c r="CD236" s="130"/>
      <c r="CN236" s="130"/>
      <c r="CX236" s="130"/>
      <c r="DH236" s="130"/>
      <c r="DR236" s="130"/>
      <c r="EB236" s="130"/>
      <c r="EL236" s="130"/>
      <c r="EV236" s="130"/>
      <c r="FF236" s="130"/>
      <c r="FP236" s="130"/>
      <c r="FZ236" s="130"/>
      <c r="GJ236" s="130"/>
      <c r="GT236" s="130"/>
      <c r="HD236" s="130"/>
      <c r="HN236" s="130"/>
      <c r="HX236" s="130"/>
      <c r="IH236" s="130"/>
      <c r="IR236" s="130"/>
    </row>
    <row xmlns:x14ac="http://schemas.microsoft.com/office/spreadsheetml/2009/9/ac" r="237" s="3" customFormat="true" x14ac:dyDescent="0.25">
      <c r="A237" s="402"/>
      <c r="B237" s="130"/>
      <c r="L237" s="130"/>
      <c r="V237" s="130"/>
      <c r="AF237" s="130"/>
      <c r="AP237" s="130"/>
      <c r="AZ237" s="130"/>
      <c r="BJ237" s="130"/>
      <c r="BT237" s="130"/>
      <c r="BU237" s="130"/>
      <c r="CD237" s="130"/>
      <c r="CN237" s="130"/>
      <c r="CX237" s="130"/>
      <c r="DH237" s="130"/>
      <c r="DR237" s="130"/>
      <c r="EB237" s="130"/>
      <c r="EL237" s="130"/>
      <c r="EV237" s="130"/>
      <c r="FF237" s="130"/>
      <c r="FP237" s="130"/>
      <c r="FZ237" s="130"/>
      <c r="GJ237" s="130"/>
      <c r="GT237" s="130"/>
      <c r="HD237" s="130"/>
      <c r="HN237" s="130"/>
      <c r="HX237" s="130"/>
      <c r="IH237" s="130"/>
      <c r="IR237" s="130"/>
    </row>
    <row xmlns:x14ac="http://schemas.microsoft.com/office/spreadsheetml/2009/9/ac" r="238" s="3" customFormat="true" x14ac:dyDescent="0.25">
      <c r="A238" s="402"/>
      <c r="B238" s="130"/>
      <c r="L238" s="130"/>
      <c r="V238" s="130"/>
      <c r="AF238" s="130"/>
      <c r="AP238" s="130"/>
      <c r="AZ238" s="130"/>
      <c r="BJ238" s="130"/>
      <c r="BT238" s="130"/>
      <c r="BU238" s="130"/>
      <c r="CD238" s="130"/>
      <c r="CN238" s="130"/>
      <c r="CX238" s="130"/>
      <c r="DH238" s="130"/>
      <c r="DR238" s="130"/>
      <c r="EB238" s="130"/>
      <c r="EL238" s="130"/>
      <c r="EV238" s="130"/>
      <c r="FF238" s="130"/>
      <c r="FP238" s="130"/>
      <c r="FZ238" s="130"/>
      <c r="GJ238" s="130"/>
      <c r="GT238" s="130"/>
      <c r="HD238" s="130"/>
      <c r="HN238" s="130"/>
      <c r="HX238" s="130"/>
      <c r="IH238" s="130"/>
      <c r="IR238" s="130"/>
    </row>
    <row xmlns:x14ac="http://schemas.microsoft.com/office/spreadsheetml/2009/9/ac" r="239" s="3" customFormat="true" x14ac:dyDescent="0.25">
      <c r="A239" s="402"/>
      <c r="B239" s="130"/>
      <c r="L239" s="130"/>
      <c r="V239" s="130"/>
      <c r="AF239" s="130"/>
      <c r="AP239" s="130"/>
      <c r="AZ239" s="130"/>
      <c r="BJ239" s="130"/>
      <c r="BT239" s="130"/>
      <c r="BU239" s="130"/>
      <c r="CD239" s="130"/>
      <c r="CN239" s="130"/>
      <c r="CX239" s="130"/>
      <c r="DH239" s="130"/>
      <c r="DR239" s="130"/>
      <c r="EB239" s="130"/>
      <c r="EL239" s="130"/>
      <c r="EV239" s="130"/>
      <c r="FF239" s="130"/>
      <c r="FP239" s="130"/>
      <c r="FZ239" s="130"/>
      <c r="GJ239" s="130"/>
      <c r="GT239" s="130"/>
      <c r="HD239" s="130"/>
      <c r="HN239" s="130"/>
      <c r="HX239" s="130"/>
      <c r="IH239" s="130"/>
      <c r="IR239" s="130"/>
    </row>
    <row xmlns:x14ac="http://schemas.microsoft.com/office/spreadsheetml/2009/9/ac" r="240" s="3" customFormat="true" x14ac:dyDescent="0.25">
      <c r="A240" s="402"/>
      <c r="B240" s="130"/>
      <c r="L240" s="130"/>
      <c r="V240" s="130"/>
      <c r="AF240" s="130"/>
      <c r="AP240" s="130"/>
      <c r="AZ240" s="130"/>
      <c r="BJ240" s="130"/>
      <c r="BT240" s="130"/>
      <c r="BU240" s="130"/>
      <c r="CD240" s="130"/>
      <c r="CN240" s="130"/>
      <c r="CX240" s="130"/>
      <c r="DH240" s="130"/>
      <c r="DR240" s="130"/>
      <c r="EB240" s="130"/>
      <c r="EL240" s="130"/>
      <c r="EV240" s="130"/>
      <c r="FF240" s="130"/>
      <c r="FP240" s="130"/>
      <c r="FZ240" s="130"/>
      <c r="GJ240" s="130"/>
      <c r="GT240" s="130"/>
      <c r="HD240" s="130"/>
      <c r="HN240" s="130"/>
      <c r="HX240" s="130"/>
      <c r="IH240" s="130"/>
      <c r="IR240" s="130"/>
    </row>
    <row xmlns:x14ac="http://schemas.microsoft.com/office/spreadsheetml/2009/9/ac" r="241" s="3" customFormat="true" x14ac:dyDescent="0.25">
      <c r="A241" s="402"/>
      <c r="B241" s="130"/>
      <c r="L241" s="130"/>
      <c r="V241" s="130"/>
      <c r="AF241" s="130"/>
      <c r="AP241" s="130"/>
      <c r="AZ241" s="130"/>
      <c r="BJ241" s="130"/>
      <c r="BT241" s="130"/>
      <c r="BU241" s="130"/>
      <c r="CD241" s="130"/>
      <c r="CN241" s="130"/>
      <c r="CX241" s="130"/>
      <c r="DH241" s="130"/>
      <c r="DR241" s="130"/>
      <c r="EB241" s="130"/>
      <c r="EL241" s="130"/>
      <c r="EV241" s="130"/>
      <c r="FF241" s="130"/>
      <c r="FP241" s="130"/>
      <c r="FZ241" s="130"/>
      <c r="GJ241" s="130"/>
      <c r="GT241" s="130"/>
      <c r="HD241" s="130"/>
      <c r="HN241" s="130"/>
      <c r="HX241" s="130"/>
      <c r="IH241" s="130"/>
      <c r="IR241" s="130"/>
    </row>
    <row xmlns:x14ac="http://schemas.microsoft.com/office/spreadsheetml/2009/9/ac" r="242" s="3" customFormat="true" x14ac:dyDescent="0.25">
      <c r="A242" s="402"/>
      <c r="B242" s="130"/>
      <c r="L242" s="130"/>
      <c r="V242" s="130"/>
      <c r="AF242" s="130"/>
      <c r="AP242" s="130"/>
      <c r="AZ242" s="130"/>
      <c r="BJ242" s="130"/>
      <c r="BT242" s="130"/>
      <c r="BU242" s="130"/>
      <c r="CD242" s="130"/>
      <c r="CN242" s="130"/>
      <c r="CX242" s="130"/>
      <c r="DH242" s="130"/>
      <c r="DR242" s="130"/>
      <c r="EB242" s="130"/>
      <c r="EL242" s="130"/>
      <c r="EV242" s="130"/>
      <c r="FF242" s="130"/>
      <c r="FP242" s="130"/>
      <c r="FZ242" s="130"/>
      <c r="GJ242" s="130"/>
      <c r="GT242" s="130"/>
      <c r="HD242" s="130"/>
      <c r="HN242" s="130"/>
      <c r="HX242" s="130"/>
      <c r="IH242" s="130"/>
      <c r="IR242" s="130"/>
    </row>
    <row xmlns:x14ac="http://schemas.microsoft.com/office/spreadsheetml/2009/9/ac" r="243" s="3" customFormat="true" x14ac:dyDescent="0.25">
      <c r="A243" s="402"/>
      <c r="B243" s="130"/>
      <c r="L243" s="130"/>
      <c r="V243" s="130"/>
      <c r="AF243" s="130"/>
      <c r="AP243" s="130"/>
      <c r="AZ243" s="130"/>
      <c r="BJ243" s="130"/>
      <c r="BT243" s="130"/>
      <c r="BU243" s="130"/>
      <c r="CD243" s="130"/>
      <c r="CN243" s="130"/>
      <c r="CX243" s="130"/>
      <c r="DH243" s="130"/>
      <c r="DR243" s="130"/>
      <c r="EB243" s="130"/>
      <c r="EL243" s="130"/>
      <c r="EV243" s="130"/>
      <c r="FF243" s="130"/>
      <c r="FP243" s="130"/>
      <c r="FZ243" s="130"/>
      <c r="GJ243" s="130"/>
      <c r="GT243" s="130"/>
      <c r="HD243" s="130"/>
      <c r="HN243" s="130"/>
      <c r="HX243" s="130"/>
      <c r="IH243" s="130"/>
      <c r="IR243" s="130"/>
    </row>
    <row xmlns:x14ac="http://schemas.microsoft.com/office/spreadsheetml/2009/9/ac" r="244" s="3" customFormat="true" x14ac:dyDescent="0.25">
      <c r="A244" s="402"/>
      <c r="B244" s="130"/>
      <c r="L244" s="130"/>
      <c r="V244" s="130"/>
      <c r="AF244" s="130"/>
      <c r="AP244" s="130"/>
      <c r="AZ244" s="130"/>
      <c r="BJ244" s="130"/>
      <c r="BT244" s="130"/>
      <c r="BU244" s="130"/>
      <c r="CD244" s="130"/>
      <c r="CN244" s="130"/>
      <c r="CX244" s="130"/>
      <c r="DH244" s="130"/>
      <c r="DR244" s="130"/>
      <c r="EB244" s="130"/>
      <c r="EL244" s="130"/>
      <c r="EV244" s="130"/>
      <c r="FF244" s="130"/>
      <c r="FP244" s="130"/>
      <c r="FZ244" s="130"/>
      <c r="GJ244" s="130"/>
      <c r="GT244" s="130"/>
      <c r="HD244" s="130"/>
      <c r="HN244" s="130"/>
      <c r="HX244" s="130"/>
      <c r="IH244" s="130"/>
      <c r="IR244" s="130"/>
    </row>
    <row xmlns:x14ac="http://schemas.microsoft.com/office/spreadsheetml/2009/9/ac" r="245" s="3" customFormat="true" x14ac:dyDescent="0.25">
      <c r="A245" s="402"/>
      <c r="B245" s="130"/>
      <c r="L245" s="130"/>
      <c r="V245" s="130"/>
      <c r="AF245" s="130"/>
      <c r="AP245" s="130"/>
      <c r="AZ245" s="130"/>
      <c r="BJ245" s="130"/>
      <c r="BT245" s="130"/>
      <c r="BU245" s="130"/>
      <c r="CD245" s="130"/>
      <c r="CN245" s="130"/>
      <c r="CX245" s="130"/>
      <c r="DH245" s="130"/>
      <c r="DR245" s="130"/>
      <c r="EB245" s="130"/>
      <c r="EL245" s="130"/>
      <c r="EV245" s="130"/>
      <c r="FF245" s="130"/>
      <c r="FP245" s="130"/>
      <c r="FZ245" s="130"/>
      <c r="GJ245" s="130"/>
      <c r="GT245" s="130"/>
      <c r="HD245" s="130"/>
      <c r="HN245" s="130"/>
      <c r="HX245" s="130"/>
      <c r="IH245" s="130"/>
      <c r="IR245" s="130"/>
    </row>
    <row xmlns:x14ac="http://schemas.microsoft.com/office/spreadsheetml/2009/9/ac" r="246" s="3" customFormat="true" x14ac:dyDescent="0.25">
      <c r="A246" s="402"/>
      <c r="B246" s="130"/>
      <c r="L246" s="130"/>
      <c r="V246" s="130"/>
      <c r="AF246" s="130"/>
      <c r="AP246" s="130"/>
      <c r="AZ246" s="130"/>
      <c r="BJ246" s="130"/>
      <c r="BT246" s="130"/>
      <c r="BU246" s="130"/>
      <c r="CD246" s="130"/>
      <c r="CN246" s="130"/>
      <c r="CX246" s="130"/>
      <c r="DH246" s="130"/>
      <c r="DR246" s="130"/>
      <c r="EB246" s="130"/>
      <c r="EL246" s="130"/>
      <c r="EV246" s="130"/>
      <c r="FF246" s="130"/>
      <c r="FP246" s="130"/>
      <c r="FZ246" s="130"/>
      <c r="GJ246" s="130"/>
      <c r="GT246" s="130"/>
      <c r="HD246" s="130"/>
      <c r="HN246" s="130"/>
      <c r="HX246" s="130"/>
      <c r="IH246" s="130"/>
      <c r="IR246" s="130"/>
    </row>
    <row xmlns:x14ac="http://schemas.microsoft.com/office/spreadsheetml/2009/9/ac" r="247" s="3" customFormat="true" x14ac:dyDescent="0.25">
      <c r="A247" s="402"/>
      <c r="B247" s="130"/>
      <c r="L247" s="130"/>
      <c r="V247" s="130"/>
      <c r="AF247" s="130"/>
      <c r="AP247" s="130"/>
      <c r="AZ247" s="130"/>
      <c r="BJ247" s="130"/>
      <c r="BT247" s="130"/>
      <c r="BU247" s="130"/>
      <c r="CD247" s="130"/>
      <c r="CN247" s="130"/>
      <c r="CX247" s="130"/>
      <c r="DH247" s="130"/>
      <c r="DR247" s="130"/>
      <c r="EB247" s="130"/>
      <c r="EL247" s="130"/>
      <c r="EV247" s="130"/>
      <c r="FF247" s="130"/>
      <c r="FP247" s="130"/>
      <c r="FZ247" s="130"/>
      <c r="GJ247" s="130"/>
      <c r="GT247" s="130"/>
      <c r="HD247" s="130"/>
      <c r="HN247" s="130"/>
      <c r="HX247" s="130"/>
      <c r="IH247" s="130"/>
      <c r="IR247" s="130"/>
    </row>
    <row xmlns:x14ac="http://schemas.microsoft.com/office/spreadsheetml/2009/9/ac" r="248" s="3" customFormat="true" x14ac:dyDescent="0.25">
      <c r="A248" s="402"/>
      <c r="B248" s="130"/>
      <c r="L248" s="130"/>
      <c r="V248" s="130"/>
      <c r="AF248" s="130"/>
      <c r="AP248" s="130"/>
      <c r="AZ248" s="130"/>
      <c r="BJ248" s="130"/>
      <c r="BT248" s="130"/>
      <c r="BU248" s="130"/>
      <c r="CD248" s="130"/>
      <c r="CN248" s="130"/>
      <c r="CX248" s="130"/>
      <c r="DH248" s="130"/>
      <c r="DR248" s="130"/>
      <c r="EB248" s="130"/>
      <c r="EL248" s="130"/>
      <c r="EV248" s="130"/>
      <c r="FF248" s="130"/>
      <c r="FP248" s="130"/>
      <c r="FZ248" s="130"/>
      <c r="GJ248" s="130"/>
      <c r="GT248" s="130"/>
      <c r="HD248" s="130"/>
      <c r="HN248" s="130"/>
      <c r="HX248" s="130"/>
      <c r="IH248" s="130"/>
      <c r="IR248" s="130"/>
    </row>
    <row xmlns:x14ac="http://schemas.microsoft.com/office/spreadsheetml/2009/9/ac" r="249" s="3" customFormat="true" x14ac:dyDescent="0.25">
      <c r="A249" s="402"/>
      <c r="B249" s="130"/>
      <c r="L249" s="130"/>
      <c r="V249" s="130"/>
      <c r="AF249" s="130"/>
      <c r="AP249" s="130"/>
      <c r="AZ249" s="130"/>
      <c r="BJ249" s="130"/>
      <c r="BT249" s="130"/>
      <c r="BU249" s="130"/>
      <c r="CD249" s="130"/>
      <c r="CN249" s="130"/>
      <c r="CX249" s="130"/>
      <c r="DH249" s="130"/>
      <c r="DR249" s="130"/>
      <c r="EB249" s="130"/>
      <c r="EL249" s="130"/>
      <c r="EV249" s="130"/>
      <c r="FF249" s="130"/>
      <c r="FP249" s="130"/>
      <c r="FZ249" s="130"/>
      <c r="GJ249" s="130"/>
      <c r="GT249" s="130"/>
      <c r="HD249" s="130"/>
      <c r="HN249" s="130"/>
      <c r="HX249" s="130"/>
      <c r="IH249" s="130"/>
      <c r="IR249" s="130"/>
    </row>
    <row xmlns:x14ac="http://schemas.microsoft.com/office/spreadsheetml/2009/9/ac" r="250" s="3" customFormat="true" x14ac:dyDescent="0.25">
      <c r="A250" s="402"/>
      <c r="B250" s="130"/>
      <c r="L250" s="130"/>
      <c r="V250" s="130"/>
      <c r="AF250" s="130"/>
      <c r="AP250" s="130"/>
      <c r="AZ250" s="130"/>
      <c r="BJ250" s="130"/>
      <c r="BT250" s="130"/>
      <c r="BU250" s="130"/>
      <c r="CD250" s="130"/>
      <c r="CN250" s="130"/>
      <c r="CX250" s="130"/>
      <c r="DH250" s="130"/>
      <c r="DR250" s="130"/>
      <c r="EB250" s="130"/>
      <c r="EL250" s="130"/>
      <c r="EV250" s="130"/>
      <c r="FF250" s="130"/>
      <c r="FP250" s="130"/>
      <c r="FZ250" s="130"/>
      <c r="GJ250" s="130"/>
      <c r="GT250" s="130"/>
      <c r="HD250" s="130"/>
      <c r="HN250" s="130"/>
      <c r="HX250" s="130"/>
      <c r="IH250" s="130"/>
      <c r="IR250" s="130"/>
    </row>
    <row xmlns:x14ac="http://schemas.microsoft.com/office/spreadsheetml/2009/9/ac" r="251" s="3" customFormat="true" x14ac:dyDescent="0.25">
      <c r="A251" s="402"/>
      <c r="B251" s="130"/>
      <c r="L251" s="130"/>
      <c r="V251" s="130"/>
      <c r="AF251" s="130"/>
      <c r="AP251" s="130"/>
      <c r="AZ251" s="130"/>
      <c r="BJ251" s="130"/>
      <c r="BT251" s="130"/>
      <c r="BU251" s="130"/>
      <c r="CD251" s="130"/>
      <c r="CN251" s="130"/>
      <c r="CX251" s="130"/>
      <c r="DH251" s="130"/>
      <c r="DR251" s="130"/>
      <c r="EB251" s="130"/>
      <c r="EL251" s="130"/>
      <c r="EV251" s="130"/>
      <c r="FF251" s="130"/>
      <c r="FP251" s="130"/>
      <c r="FZ251" s="130"/>
      <c r="GJ251" s="130"/>
      <c r="GT251" s="130"/>
      <c r="HD251" s="130"/>
      <c r="HN251" s="130"/>
      <c r="HX251" s="130"/>
      <c r="IH251" s="130"/>
      <c r="IR251" s="130"/>
    </row>
    <row xmlns:x14ac="http://schemas.microsoft.com/office/spreadsheetml/2009/9/ac" r="252" s="3" customFormat="true" x14ac:dyDescent="0.25">
      <c r="A252" s="402"/>
      <c r="B252" s="130"/>
      <c r="L252" s="130"/>
      <c r="V252" s="130"/>
      <c r="AF252" s="130"/>
      <c r="AP252" s="130"/>
      <c r="AZ252" s="130"/>
      <c r="BJ252" s="130"/>
      <c r="BT252" s="130"/>
      <c r="BU252" s="130"/>
      <c r="CD252" s="130"/>
      <c r="CN252" s="130"/>
      <c r="CX252" s="130"/>
      <c r="DH252" s="130"/>
      <c r="DR252" s="130"/>
      <c r="EB252" s="130"/>
      <c r="EL252" s="130"/>
      <c r="EV252" s="130"/>
      <c r="FF252" s="130"/>
      <c r="FP252" s="130"/>
      <c r="FZ252" s="130"/>
      <c r="GJ252" s="130"/>
      <c r="GT252" s="130"/>
      <c r="HD252" s="130"/>
      <c r="HN252" s="130"/>
      <c r="HX252" s="130"/>
      <c r="IH252" s="130"/>
      <c r="IR252" s="130"/>
    </row>
    <row xmlns:x14ac="http://schemas.microsoft.com/office/spreadsheetml/2009/9/ac" r="253" s="3" customFormat="true" x14ac:dyDescent="0.25">
      <c r="A253" s="402"/>
      <c r="B253" s="130"/>
      <c r="L253" s="130"/>
      <c r="V253" s="130"/>
      <c r="AF253" s="130"/>
      <c r="AP253" s="130"/>
      <c r="AZ253" s="130"/>
      <c r="BJ253" s="130"/>
      <c r="BT253" s="130"/>
      <c r="BU253" s="130"/>
      <c r="CD253" s="130"/>
      <c r="CN253" s="130"/>
      <c r="CX253" s="130"/>
      <c r="DH253" s="130"/>
      <c r="DR253" s="130"/>
      <c r="EB253" s="130"/>
      <c r="EL253" s="130"/>
      <c r="EV253" s="130"/>
      <c r="FF253" s="130"/>
      <c r="FP253" s="130"/>
      <c r="FZ253" s="130"/>
      <c r="GJ253" s="130"/>
      <c r="GT253" s="130"/>
      <c r="HD253" s="130"/>
      <c r="HN253" s="130"/>
      <c r="HX253" s="130"/>
      <c r="IH253" s="130"/>
      <c r="IR253" s="130"/>
    </row>
    <row xmlns:x14ac="http://schemas.microsoft.com/office/spreadsheetml/2009/9/ac" r="254" s="3" customFormat="true" x14ac:dyDescent="0.25">
      <c r="A254" s="402"/>
      <c r="B254" s="130"/>
      <c r="L254" s="130"/>
      <c r="V254" s="130"/>
      <c r="AF254" s="130"/>
      <c r="AP254" s="130"/>
      <c r="AZ254" s="130"/>
      <c r="BJ254" s="130"/>
      <c r="BT254" s="130"/>
      <c r="BU254" s="130"/>
      <c r="CD254" s="130"/>
      <c r="CN254" s="130"/>
      <c r="CX254" s="130"/>
      <c r="DH254" s="130"/>
      <c r="DR254" s="130"/>
      <c r="EB254" s="130"/>
      <c r="EL254" s="130"/>
      <c r="EV254" s="130"/>
      <c r="FF254" s="130"/>
      <c r="FP254" s="130"/>
      <c r="FZ254" s="130"/>
      <c r="GJ254" s="130"/>
      <c r="GT254" s="130"/>
      <c r="HD254" s="130"/>
      <c r="HN254" s="130"/>
      <c r="HX254" s="130"/>
      <c r="IH254" s="130"/>
      <c r="IR254" s="130"/>
    </row>
    <row xmlns:x14ac="http://schemas.microsoft.com/office/spreadsheetml/2009/9/ac" r="255" s="3" customFormat="true" x14ac:dyDescent="0.25">
      <c r="A255" s="402"/>
      <c r="B255" s="130"/>
      <c r="L255" s="130"/>
      <c r="V255" s="130"/>
      <c r="AF255" s="130"/>
      <c r="AP255" s="130"/>
      <c r="AZ255" s="130"/>
      <c r="BJ255" s="130"/>
      <c r="BT255" s="130"/>
      <c r="BU255" s="130"/>
      <c r="CD255" s="130"/>
      <c r="CN255" s="130"/>
      <c r="CX255" s="130"/>
      <c r="DH255" s="130"/>
      <c r="DR255" s="130"/>
      <c r="EB255" s="130"/>
      <c r="EL255" s="130"/>
      <c r="EV255" s="130"/>
      <c r="FF255" s="130"/>
      <c r="FP255" s="130"/>
      <c r="FZ255" s="130"/>
      <c r="GJ255" s="130"/>
      <c r="GT255" s="130"/>
      <c r="HD255" s="130"/>
      <c r="HN255" s="130"/>
      <c r="HX255" s="130"/>
      <c r="IH255" s="130"/>
      <c r="IR255" s="130"/>
    </row>
    <row xmlns:x14ac="http://schemas.microsoft.com/office/spreadsheetml/2009/9/ac" r="256" s="3" customFormat="true" x14ac:dyDescent="0.25">
      <c r="A256" s="402"/>
      <c r="B256" s="130"/>
      <c r="L256" s="130"/>
      <c r="V256" s="130"/>
      <c r="AF256" s="130"/>
      <c r="AP256" s="130"/>
      <c r="AZ256" s="130"/>
      <c r="BJ256" s="130"/>
      <c r="BT256" s="130"/>
      <c r="BU256" s="130"/>
      <c r="CD256" s="130"/>
      <c r="CN256" s="130"/>
      <c r="CX256" s="130"/>
      <c r="DH256" s="130"/>
      <c r="DR256" s="130"/>
      <c r="EB256" s="130"/>
      <c r="EL256" s="130"/>
      <c r="EV256" s="130"/>
      <c r="FF256" s="130"/>
      <c r="FP256" s="130"/>
      <c r="FZ256" s="130"/>
      <c r="GJ256" s="130"/>
      <c r="GT256" s="130"/>
      <c r="HD256" s="130"/>
      <c r="HN256" s="130"/>
      <c r="HX256" s="130"/>
      <c r="IH256" s="130"/>
      <c r="IR256" s="130"/>
    </row>
    <row xmlns:x14ac="http://schemas.microsoft.com/office/spreadsheetml/2009/9/ac" r="257" s="3" customFormat="true" x14ac:dyDescent="0.25">
      <c r="A257" s="402"/>
      <c r="B257" s="130"/>
      <c r="L257" s="130"/>
      <c r="V257" s="130"/>
      <c r="AF257" s="130"/>
      <c r="AP257" s="130"/>
      <c r="AZ257" s="130"/>
      <c r="BJ257" s="130"/>
      <c r="BT257" s="130"/>
      <c r="BU257" s="130"/>
      <c r="CD257" s="130"/>
      <c r="CN257" s="130"/>
      <c r="CX257" s="130"/>
      <c r="DH257" s="130"/>
      <c r="DR257" s="130"/>
      <c r="EB257" s="130"/>
      <c r="EL257" s="130"/>
      <c r="EV257" s="130"/>
      <c r="FF257" s="130"/>
      <c r="FP257" s="130"/>
      <c r="FZ257" s="130"/>
      <c r="GJ257" s="130"/>
      <c r="GT257" s="130"/>
      <c r="HD257" s="130"/>
      <c r="HN257" s="130"/>
      <c r="HX257" s="130"/>
      <c r="IH257" s="130"/>
      <c r="IR257" s="130"/>
    </row>
    <row xmlns:x14ac="http://schemas.microsoft.com/office/spreadsheetml/2009/9/ac" r="258" s="3" customFormat="true" x14ac:dyDescent="0.25">
      <c r="A258" s="402"/>
      <c r="B258" s="130"/>
      <c r="L258" s="130"/>
      <c r="V258" s="130"/>
      <c r="AF258" s="130"/>
      <c r="AP258" s="130"/>
      <c r="AZ258" s="130"/>
      <c r="BJ258" s="130"/>
      <c r="BT258" s="130"/>
      <c r="BU258" s="130"/>
      <c r="CD258" s="130"/>
      <c r="CN258" s="130"/>
      <c r="CX258" s="130"/>
      <c r="DH258" s="130"/>
      <c r="DR258" s="130"/>
      <c r="EB258" s="130"/>
      <c r="EL258" s="130"/>
      <c r="EV258" s="130"/>
      <c r="FF258" s="130"/>
      <c r="FP258" s="130"/>
      <c r="FZ258" s="130"/>
      <c r="GJ258" s="130"/>
      <c r="GT258" s="130"/>
      <c r="HD258" s="130"/>
      <c r="HN258" s="130"/>
      <c r="HX258" s="130"/>
      <c r="IH258" s="130"/>
      <c r="IR258" s="130"/>
    </row>
    <row xmlns:x14ac="http://schemas.microsoft.com/office/spreadsheetml/2009/9/ac" r="259" s="3" customFormat="true" x14ac:dyDescent="0.25">
      <c r="A259" s="402"/>
      <c r="B259" s="130"/>
      <c r="L259" s="130"/>
      <c r="V259" s="130"/>
      <c r="AF259" s="130"/>
      <c r="AP259" s="130"/>
      <c r="AZ259" s="130"/>
      <c r="BJ259" s="130"/>
      <c r="BT259" s="130"/>
      <c r="BU259" s="130"/>
      <c r="CD259" s="130"/>
      <c r="CN259" s="130"/>
      <c r="CX259" s="130"/>
      <c r="DH259" s="130"/>
      <c r="DR259" s="130"/>
      <c r="EB259" s="130"/>
      <c r="EL259" s="130"/>
      <c r="EV259" s="130"/>
      <c r="FF259" s="130"/>
      <c r="FP259" s="130"/>
      <c r="FZ259" s="130"/>
      <c r="GJ259" s="130"/>
      <c r="GT259" s="130"/>
      <c r="HD259" s="130"/>
      <c r="HN259" s="130"/>
      <c r="HX259" s="130"/>
      <c r="IH259" s="130"/>
      <c r="IR259" s="130"/>
    </row>
    <row xmlns:x14ac="http://schemas.microsoft.com/office/spreadsheetml/2009/9/ac" r="260" s="3" customFormat="true" x14ac:dyDescent="0.25">
      <c r="A260" s="402"/>
      <c r="B260" s="130"/>
      <c r="L260" s="130"/>
      <c r="V260" s="130"/>
      <c r="AF260" s="130"/>
      <c r="AP260" s="130"/>
      <c r="AZ260" s="130"/>
      <c r="BJ260" s="130"/>
      <c r="BT260" s="130"/>
      <c r="BU260" s="130"/>
      <c r="CD260" s="130"/>
      <c r="CN260" s="130"/>
      <c r="CX260" s="130"/>
      <c r="DH260" s="130"/>
      <c r="DR260" s="130"/>
      <c r="EB260" s="130"/>
      <c r="EL260" s="130"/>
      <c r="EV260" s="130"/>
      <c r="FF260" s="130"/>
      <c r="FP260" s="130"/>
      <c r="FZ260" s="130"/>
      <c r="GJ260" s="130"/>
      <c r="GT260" s="130"/>
      <c r="HD260" s="130"/>
      <c r="HN260" s="130"/>
      <c r="HX260" s="130"/>
      <c r="IH260" s="130"/>
      <c r="IR260" s="130"/>
    </row>
    <row xmlns:x14ac="http://schemas.microsoft.com/office/spreadsheetml/2009/9/ac" r="261" s="3" customFormat="true" x14ac:dyDescent="0.25">
      <c r="A261" s="402"/>
      <c r="B261" s="130"/>
      <c r="L261" s="130"/>
      <c r="V261" s="130"/>
      <c r="AF261" s="130"/>
      <c r="AP261" s="130"/>
      <c r="AZ261" s="130"/>
      <c r="BJ261" s="130"/>
      <c r="BT261" s="130"/>
      <c r="BU261" s="130"/>
      <c r="CD261" s="130"/>
      <c r="CN261" s="130"/>
      <c r="CX261" s="130"/>
      <c r="DH261" s="130"/>
      <c r="DR261" s="130"/>
      <c r="EB261" s="130"/>
      <c r="EL261" s="130"/>
      <c r="EV261" s="130"/>
      <c r="FF261" s="130"/>
      <c r="FP261" s="130"/>
      <c r="FZ261" s="130"/>
      <c r="GJ261" s="130"/>
      <c r="GT261" s="130"/>
      <c r="HD261" s="130"/>
      <c r="HN261" s="130"/>
      <c r="HX261" s="130"/>
      <c r="IH261" s="130"/>
      <c r="IR261" s="130"/>
    </row>
    <row xmlns:x14ac="http://schemas.microsoft.com/office/spreadsheetml/2009/9/ac" r="262" s="3" customFormat="true" x14ac:dyDescent="0.25">
      <c r="A262" s="402"/>
      <c r="B262" s="130"/>
      <c r="L262" s="130"/>
      <c r="V262" s="130"/>
      <c r="AF262" s="130"/>
      <c r="AP262" s="130"/>
      <c r="AZ262" s="130"/>
      <c r="BJ262" s="130"/>
      <c r="BT262" s="130"/>
      <c r="BU262" s="130"/>
      <c r="CD262" s="130"/>
      <c r="CN262" s="130"/>
      <c r="CX262" s="130"/>
      <c r="DH262" s="130"/>
      <c r="DR262" s="130"/>
      <c r="EB262" s="130"/>
      <c r="EL262" s="130"/>
      <c r="EV262" s="130"/>
      <c r="FF262" s="130"/>
      <c r="FP262" s="130"/>
      <c r="FZ262" s="130"/>
      <c r="GJ262" s="130"/>
      <c r="GT262" s="130"/>
      <c r="HD262" s="130"/>
      <c r="HN262" s="130"/>
      <c r="HX262" s="130"/>
      <c r="IH262" s="130"/>
      <c r="IR262" s="130"/>
    </row>
    <row xmlns:x14ac="http://schemas.microsoft.com/office/spreadsheetml/2009/9/ac" r="263" s="3" customFormat="true" x14ac:dyDescent="0.25">
      <c r="A263" s="402"/>
      <c r="B263" s="130"/>
      <c r="L263" s="130"/>
      <c r="V263" s="130"/>
      <c r="AF263" s="130"/>
      <c r="AP263" s="130"/>
      <c r="AZ263" s="130"/>
      <c r="BJ263" s="130"/>
      <c r="BT263" s="130"/>
      <c r="BU263" s="130"/>
      <c r="CD263" s="130"/>
      <c r="CN263" s="130"/>
      <c r="CX263" s="130"/>
      <c r="DH263" s="130"/>
      <c r="DR263" s="130"/>
      <c r="EB263" s="130"/>
      <c r="EL263" s="130"/>
      <c r="EV263" s="130"/>
      <c r="FF263" s="130"/>
      <c r="FP263" s="130"/>
      <c r="FZ263" s="130"/>
      <c r="GJ263" s="130"/>
      <c r="GT263" s="130"/>
      <c r="HD263" s="130"/>
      <c r="HN263" s="130"/>
      <c r="HX263" s="130"/>
      <c r="IH263" s="130"/>
      <c r="IR263" s="130"/>
    </row>
    <row xmlns:x14ac="http://schemas.microsoft.com/office/spreadsheetml/2009/9/ac" r="264" s="3" customFormat="true" x14ac:dyDescent="0.25">
      <c r="A264" s="402"/>
      <c r="B264" s="130"/>
      <c r="L264" s="130"/>
      <c r="V264" s="130"/>
      <c r="AF264" s="130"/>
      <c r="AP264" s="130"/>
      <c r="AZ264" s="130"/>
      <c r="BJ264" s="130"/>
      <c r="BT264" s="130"/>
      <c r="BU264" s="130"/>
      <c r="CD264" s="130"/>
      <c r="CN264" s="130"/>
      <c r="CX264" s="130"/>
      <c r="DH264" s="130"/>
      <c r="DR264" s="130"/>
      <c r="EB264" s="130"/>
      <c r="EL264" s="130"/>
      <c r="EV264" s="130"/>
      <c r="FF264" s="130"/>
      <c r="FP264" s="130"/>
      <c r="FZ264" s="130"/>
      <c r="GJ264" s="130"/>
      <c r="GT264" s="130"/>
      <c r="HD264" s="130"/>
      <c r="HN264" s="130"/>
      <c r="HX264" s="130"/>
      <c r="IH264" s="130"/>
      <c r="IR264" s="130"/>
    </row>
    <row xmlns:x14ac="http://schemas.microsoft.com/office/spreadsheetml/2009/9/ac" r="265" s="3" customFormat="true" x14ac:dyDescent="0.25">
      <c r="A265" s="402"/>
      <c r="B265" s="130"/>
      <c r="L265" s="130"/>
      <c r="V265" s="130"/>
      <c r="AF265" s="130"/>
      <c r="AP265" s="130"/>
      <c r="AZ265" s="130"/>
      <c r="BJ265" s="130"/>
      <c r="BT265" s="130"/>
      <c r="BU265" s="130"/>
      <c r="CD265" s="130"/>
      <c r="CN265" s="130"/>
      <c r="CX265" s="130"/>
      <c r="DH265" s="130"/>
      <c r="DR265" s="130"/>
      <c r="EB265" s="130"/>
      <c r="EL265" s="130"/>
      <c r="EV265" s="130"/>
      <c r="FF265" s="130"/>
      <c r="FP265" s="130"/>
      <c r="FZ265" s="130"/>
      <c r="GJ265" s="130"/>
      <c r="GT265" s="130"/>
      <c r="HD265" s="130"/>
      <c r="HN265" s="130"/>
      <c r="HX265" s="130"/>
      <c r="IH265" s="130"/>
      <c r="IR265" s="130"/>
    </row>
    <row xmlns:x14ac="http://schemas.microsoft.com/office/spreadsheetml/2009/9/ac" r="266" s="3" customFormat="true" x14ac:dyDescent="0.25">
      <c r="A266" s="402"/>
      <c r="B266" s="130"/>
      <c r="L266" s="130"/>
      <c r="V266" s="130"/>
      <c r="AF266" s="130"/>
      <c r="AP266" s="130"/>
      <c r="AZ266" s="130"/>
      <c r="BJ266" s="130"/>
      <c r="BT266" s="130"/>
      <c r="BU266" s="130"/>
      <c r="CD266" s="130"/>
      <c r="CN266" s="130"/>
      <c r="CX266" s="130"/>
      <c r="DH266" s="130"/>
      <c r="DR266" s="130"/>
      <c r="EB266" s="130"/>
      <c r="EL266" s="130"/>
      <c r="EV266" s="130"/>
      <c r="FF266" s="130"/>
      <c r="FP266" s="130"/>
      <c r="FZ266" s="130"/>
      <c r="GJ266" s="130"/>
      <c r="GT266" s="130"/>
      <c r="HD266" s="130"/>
      <c r="HN266" s="130"/>
      <c r="HX266" s="130"/>
      <c r="IH266" s="130"/>
      <c r="IR266" s="130"/>
    </row>
    <row xmlns:x14ac="http://schemas.microsoft.com/office/spreadsheetml/2009/9/ac" r="267" s="3" customFormat="true" x14ac:dyDescent="0.25">
      <c r="A267" s="402"/>
      <c r="B267" s="130"/>
      <c r="L267" s="130"/>
      <c r="V267" s="130"/>
      <c r="AF267" s="130"/>
      <c r="AP267" s="130"/>
      <c r="AZ267" s="130"/>
      <c r="BJ267" s="130"/>
      <c r="BT267" s="130"/>
      <c r="BU267" s="130"/>
      <c r="CD267" s="130"/>
      <c r="CN267" s="130"/>
      <c r="CX267" s="130"/>
      <c r="DH267" s="130"/>
      <c r="DR267" s="130"/>
      <c r="EB267" s="130"/>
      <c r="EL267" s="130"/>
      <c r="EV267" s="130"/>
      <c r="FF267" s="130"/>
      <c r="FP267" s="130"/>
      <c r="FZ267" s="130"/>
      <c r="GJ267" s="130"/>
      <c r="GT267" s="130"/>
      <c r="HD267" s="130"/>
      <c r="HN267" s="130"/>
      <c r="HX267" s="130"/>
      <c r="IH267" s="130"/>
      <c r="IR267" s="130"/>
    </row>
    <row xmlns:x14ac="http://schemas.microsoft.com/office/spreadsheetml/2009/9/ac" r="268" s="3" customFormat="true" x14ac:dyDescent="0.25">
      <c r="A268" s="402"/>
      <c r="B268" s="130"/>
      <c r="L268" s="130"/>
      <c r="V268" s="130"/>
      <c r="AF268" s="130"/>
      <c r="AP268" s="130"/>
      <c r="AZ268" s="130"/>
      <c r="BJ268" s="130"/>
      <c r="BT268" s="130"/>
      <c r="BU268" s="130"/>
      <c r="CD268" s="130"/>
      <c r="CN268" s="130"/>
      <c r="CX268" s="130"/>
      <c r="DH268" s="130"/>
      <c r="DR268" s="130"/>
      <c r="EB268" s="130"/>
      <c r="EL268" s="130"/>
      <c r="EV268" s="130"/>
      <c r="FF268" s="130"/>
      <c r="FP268" s="130"/>
      <c r="FZ268" s="130"/>
      <c r="GJ268" s="130"/>
      <c r="GT268" s="130"/>
      <c r="HD268" s="130"/>
      <c r="HN268" s="130"/>
      <c r="HX268" s="130"/>
      <c r="IH268" s="130"/>
      <c r="IR268" s="130"/>
    </row>
    <row xmlns:x14ac="http://schemas.microsoft.com/office/spreadsheetml/2009/9/ac" r="269" s="3" customFormat="true" x14ac:dyDescent="0.25">
      <c r="A269" s="402"/>
      <c r="B269" s="130"/>
      <c r="L269" s="130"/>
      <c r="V269" s="130"/>
      <c r="AF269" s="130"/>
      <c r="AP269" s="130"/>
      <c r="AZ269" s="130"/>
      <c r="BJ269" s="130"/>
      <c r="BT269" s="130"/>
      <c r="BU269" s="130"/>
      <c r="CD269" s="130"/>
      <c r="CN269" s="130"/>
      <c r="CX269" s="130"/>
      <c r="DH269" s="130"/>
      <c r="DR269" s="130"/>
      <c r="EB269" s="130"/>
      <c r="EL269" s="130"/>
      <c r="EV269" s="130"/>
      <c r="FF269" s="130"/>
      <c r="FP269" s="130"/>
      <c r="FZ269" s="130"/>
      <c r="GJ269" s="130"/>
      <c r="GT269" s="130"/>
      <c r="HD269" s="130"/>
      <c r="HN269" s="130"/>
      <c r="HX269" s="130"/>
      <c r="IH269" s="130"/>
      <c r="IR269" s="130"/>
    </row>
    <row xmlns:x14ac="http://schemas.microsoft.com/office/spreadsheetml/2009/9/ac" r="270" s="3" customFormat="true" x14ac:dyDescent="0.25">
      <c r="A270" s="402"/>
      <c r="B270" s="130"/>
      <c r="L270" s="130"/>
      <c r="V270" s="130"/>
      <c r="AF270" s="130"/>
      <c r="AP270" s="130"/>
      <c r="AZ270" s="130"/>
      <c r="BJ270" s="130"/>
      <c r="BT270" s="130"/>
      <c r="BU270" s="130"/>
      <c r="CD270" s="130"/>
      <c r="CN270" s="130"/>
      <c r="CX270" s="130"/>
      <c r="DH270" s="130"/>
      <c r="DR270" s="130"/>
      <c r="EB270" s="130"/>
      <c r="EL270" s="130"/>
      <c r="EV270" s="130"/>
      <c r="FF270" s="130"/>
      <c r="FP270" s="130"/>
      <c r="FZ270" s="130"/>
      <c r="GJ270" s="130"/>
      <c r="GT270" s="130"/>
      <c r="HD270" s="130"/>
      <c r="HN270" s="130"/>
      <c r="HX270" s="130"/>
      <c r="IH270" s="130"/>
      <c r="IR270" s="130"/>
    </row>
    <row xmlns:x14ac="http://schemas.microsoft.com/office/spreadsheetml/2009/9/ac" r="271" s="3" customFormat="true" x14ac:dyDescent="0.25">
      <c r="A271" s="402"/>
      <c r="B271" s="130"/>
      <c r="L271" s="130"/>
      <c r="V271" s="130"/>
      <c r="AF271" s="130"/>
      <c r="AP271" s="130"/>
      <c r="AZ271" s="130"/>
      <c r="BJ271" s="130"/>
      <c r="BT271" s="130"/>
      <c r="BU271" s="130"/>
      <c r="CD271" s="130"/>
      <c r="CN271" s="130"/>
      <c r="CX271" s="130"/>
      <c r="DH271" s="130"/>
      <c r="DR271" s="130"/>
      <c r="EB271" s="130"/>
      <c r="EL271" s="130"/>
      <c r="EV271" s="130"/>
      <c r="FF271" s="130"/>
      <c r="FP271" s="130"/>
      <c r="FZ271" s="130"/>
      <c r="GJ271" s="130"/>
      <c r="GT271" s="130"/>
      <c r="HD271" s="130"/>
      <c r="HN271" s="130"/>
      <c r="HX271" s="130"/>
      <c r="IH271" s="130"/>
      <c r="IR271" s="130"/>
    </row>
    <row xmlns:x14ac="http://schemas.microsoft.com/office/spreadsheetml/2009/9/ac" r="272" s="3" customFormat="true" x14ac:dyDescent="0.25">
      <c r="A272" s="402"/>
      <c r="B272" s="130"/>
      <c r="L272" s="130"/>
      <c r="V272" s="130"/>
      <c r="AF272" s="130"/>
      <c r="AP272" s="130"/>
      <c r="AZ272" s="130"/>
      <c r="BJ272" s="130"/>
      <c r="BT272" s="130"/>
      <c r="BU272" s="130"/>
      <c r="CD272" s="130"/>
      <c r="CN272" s="130"/>
      <c r="CX272" s="130"/>
      <c r="DH272" s="130"/>
      <c r="DR272" s="130"/>
      <c r="EB272" s="130"/>
      <c r="EL272" s="130"/>
      <c r="EV272" s="130"/>
      <c r="FF272" s="130"/>
      <c r="FP272" s="130"/>
      <c r="FZ272" s="130"/>
      <c r="GJ272" s="130"/>
      <c r="GT272" s="130"/>
      <c r="HD272" s="130"/>
      <c r="HN272" s="130"/>
      <c r="HX272" s="130"/>
      <c r="IH272" s="130"/>
      <c r="IR272" s="130"/>
    </row>
    <row xmlns:x14ac="http://schemas.microsoft.com/office/spreadsheetml/2009/9/ac" r="273" s="3" customFormat="true" x14ac:dyDescent="0.25">
      <c r="A273" s="402"/>
      <c r="B273" s="130"/>
      <c r="L273" s="130"/>
      <c r="V273" s="130"/>
      <c r="AF273" s="130"/>
      <c r="AP273" s="130"/>
      <c r="AZ273" s="130"/>
      <c r="BJ273" s="130"/>
      <c r="BT273" s="130"/>
      <c r="BU273" s="130"/>
      <c r="CD273" s="130"/>
      <c r="CN273" s="130"/>
      <c r="CX273" s="130"/>
      <c r="DH273" s="130"/>
      <c r="DR273" s="130"/>
      <c r="EB273" s="130"/>
      <c r="EL273" s="130"/>
      <c r="EV273" s="130"/>
      <c r="FF273" s="130"/>
      <c r="FP273" s="130"/>
      <c r="FZ273" s="130"/>
      <c r="GJ273" s="130"/>
      <c r="GT273" s="130"/>
      <c r="HD273" s="130"/>
      <c r="HN273" s="130"/>
      <c r="HX273" s="130"/>
      <c r="IH273" s="130"/>
      <c r="IR273" s="130"/>
    </row>
    <row xmlns:x14ac="http://schemas.microsoft.com/office/spreadsheetml/2009/9/ac" r="274" s="3" customFormat="true" x14ac:dyDescent="0.25">
      <c r="A274" s="402"/>
      <c r="B274" s="130"/>
      <c r="L274" s="130"/>
      <c r="V274" s="130"/>
      <c r="AF274" s="130"/>
      <c r="AP274" s="130"/>
      <c r="AZ274" s="130"/>
      <c r="BJ274" s="130"/>
      <c r="BT274" s="130"/>
      <c r="BU274" s="130"/>
      <c r="CD274" s="130"/>
      <c r="CN274" s="130"/>
      <c r="CX274" s="130"/>
      <c r="DH274" s="130"/>
      <c r="DR274" s="130"/>
      <c r="EB274" s="130"/>
      <c r="EL274" s="130"/>
      <c r="EV274" s="130"/>
      <c r="FF274" s="130"/>
      <c r="FP274" s="130"/>
      <c r="FZ274" s="130"/>
      <c r="GJ274" s="130"/>
      <c r="GT274" s="130"/>
      <c r="HD274" s="130"/>
      <c r="HN274" s="130"/>
      <c r="HX274" s="130"/>
      <c r="IH274" s="130"/>
      <c r="IR274" s="130"/>
    </row>
    <row xmlns:x14ac="http://schemas.microsoft.com/office/spreadsheetml/2009/9/ac" r="275" s="3" customFormat="true" x14ac:dyDescent="0.25">
      <c r="A275" s="402"/>
      <c r="B275" s="130"/>
      <c r="L275" s="130"/>
      <c r="V275" s="130"/>
      <c r="AF275" s="130"/>
      <c r="AP275" s="130"/>
      <c r="AZ275" s="130"/>
      <c r="BJ275" s="130"/>
      <c r="BT275" s="130"/>
      <c r="BU275" s="130"/>
      <c r="CD275" s="130"/>
      <c r="CN275" s="130"/>
      <c r="CX275" s="130"/>
      <c r="DH275" s="130"/>
      <c r="DR275" s="130"/>
      <c r="EB275" s="130"/>
      <c r="EL275" s="130"/>
      <c r="EV275" s="130"/>
      <c r="FF275" s="130"/>
      <c r="FP275" s="130"/>
      <c r="FZ275" s="130"/>
      <c r="GJ275" s="130"/>
      <c r="GT275" s="130"/>
      <c r="HD275" s="130"/>
      <c r="HN275" s="130"/>
      <c r="HX275" s="130"/>
      <c r="IH275" s="130"/>
      <c r="IR275" s="130"/>
    </row>
    <row xmlns:x14ac="http://schemas.microsoft.com/office/spreadsheetml/2009/9/ac" r="276" s="3" customFormat="true" x14ac:dyDescent="0.25">
      <c r="A276" s="402"/>
      <c r="B276" s="130"/>
      <c r="L276" s="130"/>
      <c r="V276" s="130"/>
      <c r="AF276" s="130"/>
      <c r="AP276" s="130"/>
      <c r="AZ276" s="130"/>
      <c r="BJ276" s="130"/>
      <c r="BT276" s="130"/>
      <c r="BU276" s="130"/>
      <c r="CD276" s="130"/>
      <c r="CN276" s="130"/>
      <c r="CX276" s="130"/>
      <c r="DH276" s="130"/>
      <c r="DR276" s="130"/>
      <c r="EB276" s="130"/>
      <c r="EL276" s="130"/>
      <c r="EV276" s="130"/>
      <c r="FF276" s="130"/>
      <c r="FP276" s="130"/>
      <c r="FZ276" s="130"/>
      <c r="GJ276" s="130"/>
      <c r="GT276" s="130"/>
      <c r="HD276" s="130"/>
      <c r="HN276" s="130"/>
      <c r="HX276" s="130"/>
      <c r="IH276" s="130"/>
      <c r="IR276" s="130"/>
    </row>
    <row xmlns:x14ac="http://schemas.microsoft.com/office/spreadsheetml/2009/9/ac" r="277" s="3" customFormat="true" x14ac:dyDescent="0.25">
      <c r="A277" s="402"/>
      <c r="B277" s="130"/>
      <c r="L277" s="130"/>
      <c r="V277" s="130"/>
      <c r="AF277" s="130"/>
      <c r="AP277" s="130"/>
      <c r="AZ277" s="130"/>
      <c r="BJ277" s="130"/>
      <c r="BT277" s="130"/>
      <c r="BU277" s="130"/>
      <c r="CD277" s="130"/>
      <c r="CN277" s="130"/>
      <c r="CX277" s="130"/>
      <c r="DH277" s="130"/>
      <c r="DR277" s="130"/>
      <c r="EB277" s="130"/>
      <c r="EL277" s="130"/>
      <c r="EV277" s="130"/>
      <c r="FF277" s="130"/>
      <c r="FP277" s="130"/>
      <c r="FZ277" s="130"/>
      <c r="GJ277" s="130"/>
      <c r="GT277" s="130"/>
      <c r="HD277" s="130"/>
      <c r="HN277" s="130"/>
      <c r="HX277" s="130"/>
      <c r="IH277" s="130"/>
      <c r="IR277" s="130"/>
    </row>
    <row xmlns:x14ac="http://schemas.microsoft.com/office/spreadsheetml/2009/9/ac" r="278" s="3" customFormat="true" x14ac:dyDescent="0.25">
      <c r="A278" s="402"/>
      <c r="B278" s="130"/>
      <c r="L278" s="130"/>
      <c r="V278" s="130"/>
      <c r="AF278" s="130"/>
      <c r="AP278" s="130"/>
      <c r="AZ278" s="130"/>
      <c r="BJ278" s="130"/>
      <c r="BT278" s="130"/>
      <c r="BU278" s="130"/>
      <c r="CD278" s="130"/>
      <c r="CN278" s="130"/>
      <c r="CX278" s="130"/>
      <c r="DH278" s="130"/>
      <c r="DR278" s="130"/>
      <c r="EB278" s="130"/>
      <c r="EL278" s="130"/>
      <c r="EV278" s="130"/>
      <c r="FF278" s="130"/>
      <c r="FP278" s="130"/>
      <c r="FZ278" s="130"/>
      <c r="GJ278" s="130"/>
      <c r="GT278" s="130"/>
      <c r="HD278" s="130"/>
      <c r="HN278" s="130"/>
      <c r="HX278" s="130"/>
      <c r="IH278" s="130"/>
      <c r="IR278" s="130"/>
    </row>
    <row xmlns:x14ac="http://schemas.microsoft.com/office/spreadsheetml/2009/9/ac" r="279" s="3" customFormat="true" x14ac:dyDescent="0.25">
      <c r="A279" s="402"/>
      <c r="B279" s="130"/>
      <c r="L279" s="130"/>
      <c r="V279" s="130"/>
      <c r="AF279" s="130"/>
      <c r="AP279" s="130"/>
      <c r="AZ279" s="130"/>
      <c r="BJ279" s="130"/>
      <c r="BT279" s="130"/>
      <c r="BU279" s="130"/>
      <c r="CD279" s="130"/>
      <c r="CN279" s="130"/>
      <c r="CX279" s="130"/>
      <c r="DH279" s="130"/>
      <c r="DR279" s="130"/>
      <c r="EB279" s="130"/>
      <c r="EL279" s="130"/>
      <c r="EV279" s="130"/>
      <c r="FF279" s="130"/>
      <c r="FP279" s="130"/>
      <c r="FZ279" s="130"/>
      <c r="GJ279" s="130"/>
      <c r="GT279" s="130"/>
      <c r="HD279" s="130"/>
      <c r="HN279" s="130"/>
      <c r="HX279" s="130"/>
      <c r="IH279" s="130"/>
      <c r="IR279" s="130"/>
    </row>
    <row xmlns:x14ac="http://schemas.microsoft.com/office/spreadsheetml/2009/9/ac" r="280" s="3" customFormat="true" x14ac:dyDescent="0.25">
      <c r="A280" s="402"/>
      <c r="B280" s="130"/>
      <c r="L280" s="130"/>
      <c r="V280" s="130"/>
      <c r="AF280" s="130"/>
      <c r="AP280" s="130"/>
      <c r="AZ280" s="130"/>
      <c r="BJ280" s="130"/>
      <c r="BT280" s="130"/>
      <c r="BU280" s="130"/>
      <c r="CD280" s="130"/>
      <c r="CN280" s="130"/>
      <c r="CX280" s="130"/>
      <c r="DH280" s="130"/>
      <c r="DR280" s="130"/>
      <c r="EB280" s="130"/>
      <c r="EL280" s="130"/>
      <c r="EV280" s="130"/>
      <c r="FF280" s="130"/>
      <c r="FP280" s="130"/>
      <c r="FZ280" s="130"/>
      <c r="GJ280" s="130"/>
      <c r="GT280" s="130"/>
      <c r="HD280" s="130"/>
      <c r="HN280" s="130"/>
      <c r="HX280" s="130"/>
      <c r="IH280" s="130"/>
      <c r="IR280" s="130"/>
    </row>
    <row xmlns:x14ac="http://schemas.microsoft.com/office/spreadsheetml/2009/9/ac" r="281" s="3" customFormat="true" x14ac:dyDescent="0.25">
      <c r="A281" s="402"/>
      <c r="B281" s="130"/>
      <c r="L281" s="130"/>
      <c r="V281" s="130"/>
      <c r="AF281" s="130"/>
      <c r="AP281" s="130"/>
      <c r="AZ281" s="130"/>
      <c r="BJ281" s="130"/>
      <c r="BT281" s="130"/>
      <c r="BU281" s="130"/>
      <c r="CD281" s="130"/>
      <c r="CN281" s="130"/>
      <c r="CX281" s="130"/>
      <c r="DH281" s="130"/>
      <c r="DR281" s="130"/>
      <c r="EB281" s="130"/>
      <c r="EL281" s="130"/>
      <c r="EV281" s="130"/>
      <c r="FF281" s="130"/>
      <c r="FP281" s="130"/>
      <c r="FZ281" s="130"/>
      <c r="GJ281" s="130"/>
      <c r="GT281" s="130"/>
      <c r="HD281" s="130"/>
      <c r="HN281" s="130"/>
      <c r="HX281" s="130"/>
      <c r="IH281" s="130"/>
      <c r="IR281" s="130"/>
    </row>
    <row xmlns:x14ac="http://schemas.microsoft.com/office/spreadsheetml/2009/9/ac" r="282" s="3" customFormat="true" x14ac:dyDescent="0.25">
      <c r="A282" s="402"/>
      <c r="B282" s="130"/>
      <c r="L282" s="130"/>
      <c r="V282" s="130"/>
      <c r="AF282" s="130"/>
      <c r="AP282" s="130"/>
      <c r="AZ282" s="130"/>
      <c r="BJ282" s="130"/>
      <c r="BT282" s="130"/>
      <c r="BU282" s="130"/>
      <c r="CD282" s="130"/>
      <c r="CN282" s="130"/>
      <c r="CX282" s="130"/>
      <c r="DH282" s="130"/>
      <c r="DR282" s="130"/>
      <c r="EB282" s="130"/>
      <c r="EL282" s="130"/>
      <c r="EV282" s="130"/>
      <c r="FF282" s="130"/>
      <c r="FP282" s="130"/>
      <c r="FZ282" s="130"/>
      <c r="GJ282" s="130"/>
      <c r="GT282" s="130"/>
      <c r="HD282" s="130"/>
      <c r="HN282" s="130"/>
      <c r="HX282" s="130"/>
      <c r="IH282" s="130"/>
      <c r="IR282" s="130"/>
    </row>
    <row xmlns:x14ac="http://schemas.microsoft.com/office/spreadsheetml/2009/9/ac" r="283" s="3" customFormat="true" x14ac:dyDescent="0.25">
      <c r="A283" s="402"/>
      <c r="B283" s="130"/>
      <c r="L283" s="130"/>
      <c r="V283" s="130"/>
      <c r="AF283" s="130"/>
      <c r="AP283" s="130"/>
      <c r="AZ283" s="130"/>
      <c r="BJ283" s="130"/>
      <c r="BT283" s="130"/>
      <c r="BU283" s="130"/>
      <c r="CD283" s="130"/>
      <c r="CN283" s="130"/>
      <c r="CX283" s="130"/>
      <c r="DH283" s="130"/>
      <c r="DR283" s="130"/>
      <c r="EB283" s="130"/>
      <c r="EL283" s="130"/>
      <c r="EV283" s="130"/>
      <c r="FF283" s="130"/>
      <c r="FP283" s="130"/>
      <c r="FZ283" s="130"/>
      <c r="GJ283" s="130"/>
      <c r="GT283" s="130"/>
      <c r="HD283" s="130"/>
      <c r="HN283" s="130"/>
      <c r="HX283" s="130"/>
      <c r="IH283" s="130"/>
      <c r="IR283" s="130"/>
    </row>
    <row xmlns:x14ac="http://schemas.microsoft.com/office/spreadsheetml/2009/9/ac" r="284" s="3" customFormat="true" x14ac:dyDescent="0.25">
      <c r="A284" s="402"/>
      <c r="B284" s="130"/>
      <c r="L284" s="130"/>
      <c r="V284" s="130"/>
      <c r="AF284" s="130"/>
      <c r="AP284" s="130"/>
      <c r="AZ284" s="130"/>
      <c r="BJ284" s="130"/>
      <c r="BT284" s="130"/>
      <c r="BU284" s="130"/>
      <c r="CD284" s="130"/>
      <c r="CN284" s="130"/>
      <c r="CX284" s="130"/>
      <c r="DH284" s="130"/>
      <c r="DR284" s="130"/>
      <c r="EB284" s="130"/>
      <c r="EL284" s="130"/>
      <c r="EV284" s="130"/>
      <c r="FF284" s="130"/>
      <c r="FP284" s="130"/>
      <c r="FZ284" s="130"/>
      <c r="GJ284" s="130"/>
      <c r="GT284" s="130"/>
      <c r="HD284" s="130"/>
      <c r="HN284" s="130"/>
      <c r="HX284" s="130"/>
      <c r="IH284" s="130"/>
      <c r="IR284" s="130"/>
    </row>
    <row xmlns:x14ac="http://schemas.microsoft.com/office/spreadsheetml/2009/9/ac" r="285" s="3" customFormat="true" x14ac:dyDescent="0.25">
      <c r="A285" s="402"/>
      <c r="B285" s="130"/>
      <c r="L285" s="130"/>
      <c r="V285" s="130"/>
      <c r="AF285" s="130"/>
      <c r="AP285" s="130"/>
      <c r="AZ285" s="130"/>
      <c r="BJ285" s="130"/>
      <c r="BT285" s="130"/>
      <c r="BU285" s="130"/>
      <c r="CD285" s="130"/>
      <c r="CN285" s="130"/>
      <c r="CX285" s="130"/>
      <c r="DH285" s="130"/>
      <c r="DR285" s="130"/>
      <c r="EB285" s="130"/>
      <c r="EL285" s="130"/>
      <c r="EV285" s="130"/>
      <c r="FF285" s="130"/>
      <c r="FP285" s="130"/>
      <c r="FZ285" s="130"/>
      <c r="GJ285" s="130"/>
      <c r="GT285" s="130"/>
      <c r="HD285" s="130"/>
      <c r="HN285" s="130"/>
      <c r="HX285" s="130"/>
      <c r="IH285" s="130"/>
      <c r="IR285" s="130"/>
    </row>
    <row xmlns:x14ac="http://schemas.microsoft.com/office/spreadsheetml/2009/9/ac" r="286" s="3" customFormat="true" x14ac:dyDescent="0.25">
      <c r="A286" s="402"/>
      <c r="B286" s="130"/>
      <c r="L286" s="130"/>
      <c r="V286" s="130"/>
      <c r="AF286" s="130"/>
      <c r="AP286" s="130"/>
      <c r="AZ286" s="130"/>
      <c r="BJ286" s="130"/>
      <c r="BT286" s="130"/>
      <c r="BU286" s="130"/>
      <c r="CD286" s="130"/>
      <c r="CN286" s="130"/>
      <c r="CX286" s="130"/>
      <c r="DH286" s="130"/>
      <c r="DR286" s="130"/>
      <c r="EB286" s="130"/>
      <c r="EL286" s="130"/>
      <c r="EV286" s="130"/>
      <c r="FF286" s="130"/>
      <c r="FP286" s="130"/>
      <c r="FZ286" s="130"/>
      <c r="GJ286" s="130"/>
      <c r="GT286" s="130"/>
      <c r="HD286" s="130"/>
      <c r="HN286" s="130"/>
      <c r="HX286" s="130"/>
      <c r="IH286" s="130"/>
      <c r="IR286" s="130"/>
    </row>
    <row xmlns:x14ac="http://schemas.microsoft.com/office/spreadsheetml/2009/9/ac" r="287" s="3" customFormat="true" x14ac:dyDescent="0.25">
      <c r="A287" s="402"/>
      <c r="B287" s="130"/>
      <c r="L287" s="130"/>
      <c r="V287" s="130"/>
      <c r="AF287" s="130"/>
      <c r="AP287" s="130"/>
      <c r="AZ287" s="130"/>
      <c r="BJ287" s="130"/>
      <c r="BT287" s="130"/>
      <c r="BU287" s="130"/>
      <c r="CD287" s="130"/>
      <c r="CN287" s="130"/>
      <c r="CX287" s="130"/>
      <c r="DH287" s="130"/>
      <c r="DR287" s="130"/>
      <c r="EB287" s="130"/>
      <c r="EL287" s="130"/>
      <c r="EV287" s="130"/>
      <c r="FF287" s="130"/>
      <c r="FP287" s="130"/>
      <c r="FZ287" s="130"/>
      <c r="GJ287" s="130"/>
      <c r="GT287" s="130"/>
      <c r="HD287" s="130"/>
      <c r="HN287" s="130"/>
      <c r="HX287" s="130"/>
      <c r="IH287" s="130"/>
      <c r="IR287" s="130"/>
    </row>
    <row xmlns:x14ac="http://schemas.microsoft.com/office/spreadsheetml/2009/9/ac" r="288" s="3" customFormat="true" x14ac:dyDescent="0.25">
      <c r="A288" s="402"/>
      <c r="B288" s="130"/>
      <c r="L288" s="130"/>
      <c r="V288" s="130"/>
      <c r="AF288" s="130"/>
      <c r="AP288" s="130"/>
      <c r="AZ288" s="130"/>
      <c r="BJ288" s="130"/>
      <c r="BT288" s="130"/>
      <c r="BU288" s="130"/>
      <c r="CD288" s="130"/>
      <c r="CN288" s="130"/>
      <c r="CX288" s="130"/>
      <c r="DH288" s="130"/>
      <c r="DR288" s="130"/>
      <c r="EB288" s="130"/>
      <c r="EL288" s="130"/>
      <c r="EV288" s="130"/>
      <c r="FF288" s="130"/>
      <c r="FP288" s="130"/>
      <c r="FZ288" s="130"/>
      <c r="GJ288" s="130"/>
      <c r="GT288" s="130"/>
      <c r="HD288" s="130"/>
      <c r="HN288" s="130"/>
      <c r="HX288" s="130"/>
      <c r="IH288" s="130"/>
      <c r="IR288" s="130"/>
    </row>
    <row xmlns:x14ac="http://schemas.microsoft.com/office/spreadsheetml/2009/9/ac" r="289" s="3" customFormat="true" x14ac:dyDescent="0.25">
      <c r="A289" s="402"/>
      <c r="B289" s="130"/>
      <c r="L289" s="130"/>
      <c r="V289" s="130"/>
      <c r="AF289" s="130"/>
      <c r="AP289" s="130"/>
      <c r="AZ289" s="130"/>
      <c r="BJ289" s="130"/>
      <c r="BT289" s="130"/>
      <c r="BU289" s="130"/>
      <c r="CD289" s="130"/>
      <c r="CN289" s="130"/>
      <c r="CX289" s="130"/>
      <c r="DH289" s="130"/>
      <c r="DR289" s="130"/>
      <c r="EB289" s="130"/>
      <c r="EL289" s="130"/>
      <c r="EV289" s="130"/>
      <c r="FF289" s="130"/>
      <c r="FP289" s="130"/>
      <c r="FZ289" s="130"/>
      <c r="GJ289" s="130"/>
      <c r="GT289" s="130"/>
      <c r="HD289" s="130"/>
      <c r="HN289" s="130"/>
      <c r="HX289" s="130"/>
      <c r="IH289" s="130"/>
      <c r="IR289" s="130"/>
    </row>
    <row xmlns:x14ac="http://schemas.microsoft.com/office/spreadsheetml/2009/9/ac" r="290" s="3" customFormat="true" x14ac:dyDescent="0.25">
      <c r="A290" s="402"/>
      <c r="B290" s="130"/>
      <c r="L290" s="130"/>
      <c r="V290" s="130"/>
      <c r="AF290" s="130"/>
      <c r="AP290" s="130"/>
      <c r="AZ290" s="130"/>
      <c r="BJ290" s="130"/>
      <c r="BT290" s="130"/>
      <c r="BU290" s="130"/>
      <c r="CD290" s="130"/>
      <c r="CN290" s="130"/>
      <c r="CX290" s="130"/>
      <c r="DH290" s="130"/>
      <c r="DR290" s="130"/>
      <c r="EB290" s="130"/>
      <c r="EL290" s="130"/>
      <c r="EV290" s="130"/>
      <c r="FF290" s="130"/>
      <c r="FP290" s="130"/>
      <c r="FZ290" s="130"/>
      <c r="GJ290" s="130"/>
      <c r="GT290" s="130"/>
      <c r="HD290" s="130"/>
      <c r="HN290" s="130"/>
      <c r="HX290" s="130"/>
      <c r="IH290" s="130"/>
      <c r="IR290" s="130"/>
    </row>
    <row xmlns:x14ac="http://schemas.microsoft.com/office/spreadsheetml/2009/9/ac" r="291" s="3" customFormat="true" x14ac:dyDescent="0.25">
      <c r="A291" s="402"/>
      <c r="B291" s="130"/>
      <c r="L291" s="130"/>
      <c r="V291" s="130"/>
      <c r="AF291" s="130"/>
      <c r="AP291" s="130"/>
      <c r="AZ291" s="130"/>
      <c r="BJ291" s="130"/>
      <c r="BT291" s="130"/>
      <c r="BU291" s="130"/>
      <c r="CD291" s="130"/>
      <c r="CN291" s="130"/>
      <c r="CX291" s="130"/>
      <c r="DH291" s="130"/>
      <c r="DR291" s="130"/>
      <c r="EB291" s="130"/>
      <c r="EL291" s="130"/>
      <c r="EV291" s="130"/>
      <c r="FF291" s="130"/>
      <c r="FP291" s="130"/>
      <c r="FZ291" s="130"/>
      <c r="GJ291" s="130"/>
      <c r="GT291" s="130"/>
      <c r="HD291" s="130"/>
      <c r="HN291" s="130"/>
      <c r="HX291" s="130"/>
      <c r="IH291" s="130"/>
      <c r="IR291" s="130"/>
    </row>
    <row xmlns:x14ac="http://schemas.microsoft.com/office/spreadsheetml/2009/9/ac" r="292" s="3" customFormat="true" x14ac:dyDescent="0.25">
      <c r="A292" s="402"/>
      <c r="B292" s="130"/>
      <c r="L292" s="130"/>
      <c r="V292" s="130"/>
      <c r="AF292" s="130"/>
      <c r="AP292" s="130"/>
      <c r="AZ292" s="130"/>
      <c r="BJ292" s="130"/>
      <c r="BT292" s="130"/>
      <c r="BU292" s="130"/>
      <c r="CD292" s="130"/>
      <c r="CN292" s="130"/>
      <c r="CX292" s="130"/>
      <c r="DH292" s="130"/>
      <c r="DR292" s="130"/>
      <c r="EB292" s="130"/>
      <c r="EL292" s="130"/>
      <c r="EV292" s="130"/>
      <c r="FF292" s="130"/>
      <c r="FP292" s="130"/>
      <c r="FZ292" s="130"/>
      <c r="GJ292" s="130"/>
      <c r="GT292" s="130"/>
      <c r="HD292" s="130"/>
      <c r="HN292" s="130"/>
      <c r="HX292" s="130"/>
      <c r="IH292" s="130"/>
      <c r="IR292" s="130"/>
    </row>
    <row xmlns:x14ac="http://schemas.microsoft.com/office/spreadsheetml/2009/9/ac" r="293" s="3" customFormat="true" x14ac:dyDescent="0.25">
      <c r="A293" s="402"/>
      <c r="B293" s="130"/>
      <c r="L293" s="130"/>
      <c r="V293" s="130"/>
      <c r="AF293" s="130"/>
      <c r="AP293" s="130"/>
      <c r="AZ293" s="130"/>
      <c r="BJ293" s="130"/>
      <c r="BT293" s="130"/>
      <c r="BU293" s="130"/>
      <c r="CD293" s="130"/>
      <c r="CN293" s="130"/>
      <c r="CX293" s="130"/>
      <c r="DH293" s="130"/>
      <c r="DR293" s="130"/>
      <c r="EB293" s="130"/>
      <c r="EL293" s="130"/>
      <c r="EV293" s="130"/>
      <c r="FF293" s="130"/>
      <c r="FP293" s="130"/>
      <c r="FZ293" s="130"/>
      <c r="GJ293" s="130"/>
      <c r="GT293" s="130"/>
      <c r="HD293" s="130"/>
      <c r="HN293" s="130"/>
      <c r="HX293" s="130"/>
      <c r="IH293" s="130"/>
      <c r="IR293" s="130"/>
    </row>
    <row xmlns:x14ac="http://schemas.microsoft.com/office/spreadsheetml/2009/9/ac" r="294" s="3" customFormat="true" x14ac:dyDescent="0.25">
      <c r="A294" s="402"/>
      <c r="B294" s="130"/>
      <c r="L294" s="130"/>
      <c r="V294" s="130"/>
      <c r="AF294" s="130"/>
      <c r="AP294" s="130"/>
      <c r="AZ294" s="130"/>
      <c r="BJ294" s="130"/>
      <c r="BT294" s="130"/>
      <c r="BU294" s="130"/>
      <c r="CD294" s="130"/>
      <c r="CN294" s="130"/>
      <c r="CX294" s="130"/>
      <c r="DH294" s="130"/>
      <c r="DR294" s="130"/>
      <c r="EB294" s="130"/>
      <c r="EL294" s="130"/>
      <c r="EV294" s="130"/>
      <c r="FF294" s="130"/>
      <c r="FP294" s="130"/>
      <c r="FZ294" s="130"/>
      <c r="GJ294" s="130"/>
      <c r="GT294" s="130"/>
      <c r="HD294" s="130"/>
      <c r="HN294" s="130"/>
      <c r="HX294" s="130"/>
      <c r="IH294" s="130"/>
      <c r="IR294" s="130"/>
    </row>
    <row xmlns:x14ac="http://schemas.microsoft.com/office/spreadsheetml/2009/9/ac" r="295" s="3" customFormat="true" x14ac:dyDescent="0.25">
      <c r="A295" s="402"/>
      <c r="B295" s="130"/>
      <c r="L295" s="130"/>
      <c r="V295" s="130"/>
      <c r="AF295" s="130"/>
      <c r="AP295" s="130"/>
      <c r="AZ295" s="130"/>
      <c r="BJ295" s="130"/>
      <c r="BT295" s="130"/>
      <c r="BU295" s="130"/>
      <c r="CD295" s="130"/>
      <c r="CN295" s="130"/>
      <c r="CX295" s="130"/>
      <c r="DH295" s="130"/>
      <c r="DR295" s="130"/>
      <c r="EB295" s="130"/>
      <c r="EL295" s="130"/>
      <c r="EV295" s="130"/>
      <c r="FF295" s="130"/>
      <c r="FP295" s="130"/>
      <c r="FZ295" s="130"/>
      <c r="GJ295" s="130"/>
      <c r="GT295" s="130"/>
      <c r="HD295" s="130"/>
      <c r="HN295" s="130"/>
      <c r="HX295" s="130"/>
      <c r="IH295" s="130"/>
      <c r="IR295" s="130"/>
    </row>
    <row xmlns:x14ac="http://schemas.microsoft.com/office/spreadsheetml/2009/9/ac" r="296" s="3" customFormat="true" x14ac:dyDescent="0.25">
      <c r="A296" s="402"/>
      <c r="B296" s="130"/>
      <c r="L296" s="130"/>
      <c r="V296" s="130"/>
      <c r="AF296" s="130"/>
      <c r="AP296" s="130"/>
      <c r="AZ296" s="130"/>
      <c r="BJ296" s="130"/>
      <c r="BT296" s="130"/>
      <c r="BU296" s="130"/>
      <c r="CD296" s="130"/>
      <c r="CN296" s="130"/>
      <c r="CX296" s="130"/>
      <c r="DH296" s="130"/>
      <c r="DR296" s="130"/>
      <c r="EB296" s="130"/>
      <c r="EL296" s="130"/>
      <c r="EV296" s="130"/>
      <c r="FF296" s="130"/>
      <c r="FP296" s="130"/>
      <c r="FZ296" s="130"/>
      <c r="GJ296" s="130"/>
      <c r="GT296" s="130"/>
      <c r="HD296" s="130"/>
      <c r="HN296" s="130"/>
      <c r="HX296" s="130"/>
      <c r="IH296" s="130"/>
      <c r="IR296" s="130"/>
    </row>
    <row xmlns:x14ac="http://schemas.microsoft.com/office/spreadsheetml/2009/9/ac" r="297" s="3" customFormat="true" x14ac:dyDescent="0.25">
      <c r="A297" s="402"/>
      <c r="B297" s="130"/>
      <c r="L297" s="130"/>
      <c r="V297" s="130"/>
      <c r="AF297" s="130"/>
      <c r="AP297" s="130"/>
      <c r="AZ297" s="130"/>
      <c r="BJ297" s="130"/>
      <c r="BT297" s="130"/>
      <c r="BU297" s="130"/>
      <c r="CD297" s="130"/>
      <c r="CN297" s="130"/>
      <c r="CX297" s="130"/>
      <c r="DH297" s="130"/>
      <c r="DR297" s="130"/>
      <c r="EB297" s="130"/>
      <c r="EL297" s="130"/>
      <c r="EV297" s="130"/>
      <c r="FF297" s="130"/>
      <c r="FP297" s="130"/>
      <c r="FZ297" s="130"/>
      <c r="GJ297" s="130"/>
      <c r="GT297" s="130"/>
      <c r="HD297" s="130"/>
      <c r="HN297" s="130"/>
      <c r="HX297" s="130"/>
      <c r="IH297" s="130"/>
      <c r="IR297" s="130"/>
    </row>
    <row xmlns:x14ac="http://schemas.microsoft.com/office/spreadsheetml/2009/9/ac" r="298" s="3" customFormat="true" x14ac:dyDescent="0.25">
      <c r="A298" s="402"/>
      <c r="B298" s="130"/>
      <c r="L298" s="130"/>
      <c r="V298" s="130"/>
      <c r="AF298" s="130"/>
      <c r="AP298" s="130"/>
      <c r="AZ298" s="130"/>
      <c r="BJ298" s="130"/>
      <c r="BT298" s="130"/>
      <c r="BU298" s="130"/>
      <c r="CD298" s="130"/>
      <c r="CN298" s="130"/>
      <c r="CX298" s="130"/>
      <c r="DH298" s="130"/>
      <c r="DR298" s="130"/>
      <c r="EB298" s="130"/>
      <c r="EL298" s="130"/>
      <c r="EV298" s="130"/>
      <c r="FF298" s="130"/>
      <c r="FP298" s="130"/>
      <c r="FZ298" s="130"/>
      <c r="GJ298" s="130"/>
      <c r="GT298" s="130"/>
      <c r="HD298" s="130"/>
      <c r="HN298" s="130"/>
      <c r="HX298" s="130"/>
      <c r="IH298" s="130"/>
      <c r="IR298" s="130"/>
    </row>
    <row xmlns:x14ac="http://schemas.microsoft.com/office/spreadsheetml/2009/9/ac" r="299" s="3" customFormat="true" x14ac:dyDescent="0.25">
      <c r="A299" s="402"/>
      <c r="B299" s="130"/>
      <c r="L299" s="130"/>
      <c r="V299" s="130"/>
      <c r="AF299" s="130"/>
      <c r="AP299" s="130"/>
      <c r="AZ299" s="130"/>
      <c r="BJ299" s="130"/>
      <c r="BT299" s="130"/>
      <c r="BU299" s="130"/>
      <c r="CD299" s="130"/>
      <c r="CN299" s="130"/>
      <c r="CX299" s="130"/>
      <c r="DH299" s="130"/>
      <c r="DR299" s="130"/>
      <c r="EB299" s="130"/>
      <c r="EL299" s="130"/>
      <c r="EV299" s="130"/>
      <c r="FF299" s="130"/>
      <c r="FP299" s="130"/>
      <c r="FZ299" s="130"/>
      <c r="GJ299" s="130"/>
      <c r="GT299" s="130"/>
      <c r="HD299" s="130"/>
      <c r="HN299" s="130"/>
      <c r="HX299" s="130"/>
      <c r="IH299" s="130"/>
      <c r="IR299" s="130"/>
    </row>
    <row xmlns:x14ac="http://schemas.microsoft.com/office/spreadsheetml/2009/9/ac" r="300" s="3" customFormat="true" x14ac:dyDescent="0.25">
      <c r="A300" s="402"/>
      <c r="B300" s="130"/>
      <c r="L300" s="130"/>
      <c r="V300" s="130"/>
      <c r="AF300" s="130"/>
      <c r="AP300" s="130"/>
      <c r="AZ300" s="130"/>
      <c r="BJ300" s="130"/>
      <c r="BT300" s="130"/>
      <c r="BU300" s="130"/>
      <c r="CD300" s="130"/>
      <c r="CN300" s="130"/>
      <c r="CX300" s="130"/>
      <c r="DH300" s="130"/>
      <c r="DR300" s="130"/>
      <c r="EB300" s="130"/>
      <c r="EL300" s="130"/>
      <c r="EV300" s="130"/>
      <c r="FF300" s="130"/>
      <c r="FP300" s="130"/>
      <c r="FZ300" s="130"/>
      <c r="GJ300" s="130"/>
      <c r="GT300" s="130"/>
      <c r="HD300" s="130"/>
      <c r="HN300" s="130"/>
      <c r="HX300" s="130"/>
      <c r="IH300" s="130"/>
      <c r="IR300" s="130"/>
    </row>
    <row xmlns:x14ac="http://schemas.microsoft.com/office/spreadsheetml/2009/9/ac" r="301" s="3" customFormat="true" x14ac:dyDescent="0.25">
      <c r="A301" s="402"/>
      <c r="B301" s="130"/>
      <c r="L301" s="130"/>
      <c r="V301" s="130"/>
      <c r="AF301" s="130"/>
      <c r="AP301" s="130"/>
      <c r="AZ301" s="130"/>
      <c r="BJ301" s="130"/>
      <c r="BT301" s="130"/>
      <c r="BU301" s="130"/>
      <c r="CD301" s="130"/>
      <c r="CN301" s="130"/>
      <c r="CX301" s="130"/>
      <c r="DH301" s="130"/>
      <c r="DR301" s="130"/>
      <c r="EB301" s="130"/>
      <c r="EL301" s="130"/>
      <c r="EV301" s="130"/>
      <c r="FF301" s="130"/>
      <c r="FP301" s="130"/>
      <c r="FZ301" s="130"/>
      <c r="GJ301" s="130"/>
      <c r="GT301" s="130"/>
      <c r="HD301" s="130"/>
      <c r="HN301" s="130"/>
      <c r="HX301" s="130"/>
      <c r="IH301" s="130"/>
      <c r="IR301" s="130"/>
    </row>
    <row xmlns:x14ac="http://schemas.microsoft.com/office/spreadsheetml/2009/9/ac" r="302" s="3" customFormat="true" x14ac:dyDescent="0.25">
      <c r="A302" s="402"/>
      <c r="B302" s="130"/>
      <c r="L302" s="130"/>
      <c r="V302" s="130"/>
      <c r="AF302" s="130"/>
      <c r="AP302" s="130"/>
      <c r="AZ302" s="130"/>
      <c r="BJ302" s="130"/>
      <c r="BT302" s="130"/>
      <c r="BU302" s="130"/>
      <c r="CD302" s="130"/>
      <c r="CN302" s="130"/>
      <c r="CX302" s="130"/>
      <c r="DH302" s="130"/>
      <c r="DR302" s="130"/>
      <c r="EB302" s="130"/>
      <c r="EL302" s="130"/>
      <c r="EV302" s="130"/>
      <c r="FF302" s="130"/>
      <c r="FP302" s="130"/>
      <c r="FZ302" s="130"/>
      <c r="GJ302" s="130"/>
      <c r="GT302" s="130"/>
      <c r="HD302" s="130"/>
      <c r="HN302" s="130"/>
      <c r="HX302" s="130"/>
      <c r="IH302" s="130"/>
      <c r="IR302" s="130"/>
    </row>
    <row xmlns:x14ac="http://schemas.microsoft.com/office/spreadsheetml/2009/9/ac" r="303" s="3" customFormat="true" x14ac:dyDescent="0.25">
      <c r="A303" s="402"/>
      <c r="B303" s="130"/>
      <c r="L303" s="130"/>
      <c r="V303" s="130"/>
      <c r="AF303" s="130"/>
      <c r="AP303" s="130"/>
      <c r="AZ303" s="130"/>
      <c r="BJ303" s="130"/>
      <c r="BT303" s="130"/>
      <c r="BU303" s="130"/>
      <c r="CD303" s="130"/>
      <c r="CN303" s="130"/>
      <c r="CX303" s="130"/>
      <c r="DH303" s="130"/>
      <c r="DR303" s="130"/>
      <c r="EB303" s="130"/>
      <c r="EL303" s="130"/>
      <c r="EV303" s="130"/>
      <c r="FF303" s="130"/>
      <c r="FP303" s="130"/>
      <c r="FZ303" s="130"/>
      <c r="GJ303" s="130"/>
      <c r="GT303" s="130"/>
      <c r="HD303" s="130"/>
      <c r="HN303" s="130"/>
      <c r="HX303" s="130"/>
      <c r="IH303" s="130"/>
      <c r="IR303" s="130"/>
    </row>
    <row xmlns:x14ac="http://schemas.microsoft.com/office/spreadsheetml/2009/9/ac" r="304" s="3" customFormat="true" x14ac:dyDescent="0.25">
      <c r="A304" s="402"/>
      <c r="B304" s="130"/>
      <c r="L304" s="130"/>
      <c r="V304" s="130"/>
      <c r="AF304" s="130"/>
      <c r="AP304" s="130"/>
      <c r="AZ304" s="130"/>
      <c r="BJ304" s="130"/>
      <c r="BT304" s="130"/>
      <c r="BU304" s="130"/>
      <c r="CD304" s="130"/>
      <c r="CN304" s="130"/>
      <c r="CX304" s="130"/>
      <c r="DH304" s="130"/>
      <c r="DR304" s="130"/>
      <c r="EB304" s="130"/>
      <c r="EL304" s="130"/>
      <c r="EV304" s="130"/>
      <c r="FF304" s="130"/>
      <c r="FP304" s="130"/>
      <c r="FZ304" s="130"/>
      <c r="GJ304" s="130"/>
      <c r="GT304" s="130"/>
      <c r="HD304" s="130"/>
      <c r="HN304" s="130"/>
      <c r="HX304" s="130"/>
      <c r="IH304" s="130"/>
      <c r="IR304" s="130"/>
    </row>
    <row xmlns:x14ac="http://schemas.microsoft.com/office/spreadsheetml/2009/9/ac" r="305" s="3" customFormat="true" x14ac:dyDescent="0.25">
      <c r="A305" s="402"/>
      <c r="B305" s="130"/>
      <c r="L305" s="130"/>
      <c r="V305" s="130"/>
      <c r="AF305" s="130"/>
      <c r="AP305" s="130"/>
      <c r="AZ305" s="130"/>
      <c r="BJ305" s="130"/>
      <c r="BT305" s="130"/>
      <c r="BU305" s="130"/>
      <c r="CD305" s="130"/>
      <c r="CN305" s="130"/>
      <c r="CX305" s="130"/>
      <c r="DH305" s="130"/>
      <c r="DR305" s="130"/>
      <c r="EB305" s="130"/>
      <c r="EL305" s="130"/>
      <c r="EV305" s="130"/>
      <c r="FF305" s="130"/>
      <c r="FP305" s="130"/>
      <c r="FZ305" s="130"/>
      <c r="GJ305" s="130"/>
      <c r="GT305" s="130"/>
      <c r="HD305" s="130"/>
      <c r="HN305" s="130"/>
      <c r="HX305" s="130"/>
      <c r="IH305" s="130"/>
      <c r="IR305" s="130"/>
    </row>
    <row xmlns:x14ac="http://schemas.microsoft.com/office/spreadsheetml/2009/9/ac" r="306" s="3" customFormat="true" x14ac:dyDescent="0.25">
      <c r="A306" s="402"/>
      <c r="B306" s="130"/>
      <c r="L306" s="130"/>
      <c r="V306" s="130"/>
      <c r="AF306" s="130"/>
      <c r="AP306" s="130"/>
      <c r="AZ306" s="130"/>
      <c r="BJ306" s="130"/>
      <c r="BT306" s="130"/>
      <c r="BU306" s="130"/>
      <c r="CD306" s="130"/>
      <c r="CN306" s="130"/>
      <c r="CX306" s="130"/>
      <c r="DH306" s="130"/>
      <c r="DR306" s="130"/>
      <c r="EB306" s="130"/>
      <c r="EL306" s="130"/>
      <c r="EV306" s="130"/>
      <c r="FF306" s="130"/>
      <c r="FP306" s="130"/>
      <c r="FZ306" s="130"/>
      <c r="GJ306" s="130"/>
      <c r="GT306" s="130"/>
      <c r="HD306" s="130"/>
      <c r="HN306" s="130"/>
      <c r="HX306" s="130"/>
      <c r="IH306" s="130"/>
      <c r="IR306" s="130"/>
    </row>
    <row xmlns:x14ac="http://schemas.microsoft.com/office/spreadsheetml/2009/9/ac" r="307" s="3" customFormat="true" x14ac:dyDescent="0.25">
      <c r="A307" s="402"/>
      <c r="B307" s="130"/>
      <c r="L307" s="130"/>
      <c r="V307" s="130"/>
      <c r="AF307" s="130"/>
      <c r="AP307" s="130"/>
      <c r="AZ307" s="130"/>
      <c r="BJ307" s="130"/>
      <c r="BT307" s="130"/>
      <c r="BU307" s="130"/>
      <c r="CD307" s="130"/>
      <c r="CN307" s="130"/>
      <c r="CX307" s="130"/>
      <c r="DH307" s="130"/>
      <c r="DR307" s="130"/>
      <c r="EB307" s="130"/>
      <c r="EL307" s="130"/>
      <c r="EV307" s="130"/>
      <c r="FF307" s="130"/>
      <c r="FP307" s="130"/>
      <c r="FZ307" s="130"/>
      <c r="GJ307" s="130"/>
      <c r="GT307" s="130"/>
      <c r="HD307" s="130"/>
      <c r="HN307" s="130"/>
      <c r="HX307" s="130"/>
      <c r="IH307" s="130"/>
      <c r="IR307" s="130"/>
    </row>
    <row xmlns:x14ac="http://schemas.microsoft.com/office/spreadsheetml/2009/9/ac" r="308" s="3" customFormat="true" x14ac:dyDescent="0.25">
      <c r="A308" s="402"/>
      <c r="B308" s="130"/>
      <c r="L308" s="130"/>
      <c r="V308" s="130"/>
      <c r="AF308" s="130"/>
      <c r="AP308" s="130"/>
      <c r="AZ308" s="130"/>
      <c r="BJ308" s="130"/>
      <c r="BT308" s="130"/>
      <c r="BU308" s="130"/>
      <c r="CD308" s="130"/>
      <c r="CN308" s="130"/>
      <c r="CX308" s="130"/>
      <c r="DH308" s="130"/>
      <c r="DR308" s="130"/>
      <c r="EB308" s="130"/>
      <c r="EL308" s="130"/>
      <c r="EV308" s="130"/>
      <c r="FF308" s="130"/>
      <c r="FP308" s="130"/>
      <c r="FZ308" s="130"/>
      <c r="GJ308" s="130"/>
      <c r="GT308" s="130"/>
      <c r="HD308" s="130"/>
      <c r="HN308" s="130"/>
      <c r="HX308" s="130"/>
      <c r="IH308" s="130"/>
      <c r="IR308" s="130"/>
    </row>
    <row xmlns:x14ac="http://schemas.microsoft.com/office/spreadsheetml/2009/9/ac" r="309" s="3" customFormat="true" x14ac:dyDescent="0.25">
      <c r="A309" s="402"/>
      <c r="B309" s="130"/>
      <c r="L309" s="130"/>
      <c r="V309" s="130"/>
      <c r="AF309" s="130"/>
      <c r="AP309" s="130"/>
      <c r="AZ309" s="130"/>
      <c r="BJ309" s="130"/>
      <c r="BT309" s="130"/>
      <c r="BU309" s="130"/>
      <c r="CD309" s="130"/>
      <c r="CN309" s="130"/>
      <c r="CX309" s="130"/>
      <c r="DH309" s="130"/>
      <c r="DR309" s="130"/>
      <c r="EB309" s="130"/>
      <c r="EL309" s="130"/>
      <c r="EV309" s="130"/>
      <c r="FF309" s="130"/>
      <c r="FP309" s="130"/>
      <c r="FZ309" s="130"/>
      <c r="GJ309" s="130"/>
      <c r="GT309" s="130"/>
      <c r="HD309" s="130"/>
      <c r="HN309" s="130"/>
      <c r="HX309" s="130"/>
      <c r="IH309" s="130"/>
      <c r="IR309" s="130"/>
    </row>
    <row xmlns:x14ac="http://schemas.microsoft.com/office/spreadsheetml/2009/9/ac" r="310" s="3" customFormat="true" x14ac:dyDescent="0.25">
      <c r="A310" s="402"/>
      <c r="B310" s="130"/>
      <c r="L310" s="130"/>
      <c r="V310" s="130"/>
      <c r="AF310" s="130"/>
      <c r="AP310" s="130"/>
      <c r="AZ310" s="130"/>
      <c r="BJ310" s="130"/>
      <c r="BT310" s="130"/>
      <c r="BU310" s="130"/>
      <c r="CD310" s="130"/>
      <c r="CN310" s="130"/>
      <c r="CX310" s="130"/>
      <c r="DH310" s="130"/>
      <c r="DR310" s="130"/>
      <c r="EB310" s="130"/>
      <c r="EL310" s="130"/>
      <c r="EV310" s="130"/>
      <c r="FF310" s="130"/>
      <c r="FP310" s="130"/>
      <c r="FZ310" s="130"/>
      <c r="GJ310" s="130"/>
      <c r="GT310" s="130"/>
      <c r="HD310" s="130"/>
      <c r="HN310" s="130"/>
      <c r="HX310" s="130"/>
      <c r="IH310" s="130"/>
      <c r="IR310" s="130"/>
    </row>
    <row xmlns:x14ac="http://schemas.microsoft.com/office/spreadsheetml/2009/9/ac" r="311" s="3" customFormat="true" x14ac:dyDescent="0.25">
      <c r="A311" s="402"/>
      <c r="B311" s="130"/>
      <c r="L311" s="130"/>
      <c r="V311" s="130"/>
      <c r="AF311" s="130"/>
      <c r="AP311" s="130"/>
      <c r="AZ311" s="130"/>
      <c r="BJ311" s="130"/>
      <c r="BT311" s="130"/>
      <c r="BU311" s="130"/>
      <c r="CD311" s="130"/>
      <c r="CN311" s="130"/>
      <c r="CX311" s="130"/>
      <c r="DH311" s="130"/>
      <c r="DR311" s="130"/>
      <c r="EB311" s="130"/>
      <c r="EL311" s="130"/>
      <c r="EV311" s="130"/>
      <c r="FF311" s="130"/>
      <c r="FP311" s="130"/>
      <c r="FZ311" s="130"/>
      <c r="GJ311" s="130"/>
      <c r="GT311" s="130"/>
      <c r="HD311" s="130"/>
      <c r="HN311" s="130"/>
      <c r="HX311" s="130"/>
      <c r="IH311" s="130"/>
      <c r="IR311" s="130"/>
    </row>
    <row xmlns:x14ac="http://schemas.microsoft.com/office/spreadsheetml/2009/9/ac" r="312" s="3" customFormat="true" x14ac:dyDescent="0.25">
      <c r="A312" s="402"/>
      <c r="B312" s="130"/>
      <c r="L312" s="130"/>
      <c r="V312" s="130"/>
      <c r="AF312" s="130"/>
      <c r="AP312" s="130"/>
      <c r="AZ312" s="130"/>
      <c r="BJ312" s="130"/>
      <c r="BT312" s="130"/>
      <c r="BU312" s="130"/>
      <c r="CD312" s="130"/>
      <c r="CN312" s="130"/>
      <c r="CX312" s="130"/>
      <c r="DH312" s="130"/>
      <c r="DR312" s="130"/>
      <c r="EB312" s="130"/>
      <c r="EL312" s="130"/>
      <c r="EV312" s="130"/>
      <c r="FF312" s="130"/>
      <c r="FP312" s="130"/>
      <c r="FZ312" s="130"/>
      <c r="GJ312" s="130"/>
      <c r="GT312" s="130"/>
      <c r="HD312" s="130"/>
      <c r="HN312" s="130"/>
      <c r="HX312" s="130"/>
      <c r="IH312" s="130"/>
      <c r="IR312" s="130"/>
    </row>
    <row xmlns:x14ac="http://schemas.microsoft.com/office/spreadsheetml/2009/9/ac" r="313" s="3" customFormat="true" x14ac:dyDescent="0.25">
      <c r="A313" s="402"/>
      <c r="B313" s="130"/>
      <c r="L313" s="130"/>
      <c r="V313" s="130"/>
      <c r="AF313" s="130"/>
      <c r="AP313" s="130"/>
      <c r="AZ313" s="130"/>
      <c r="BJ313" s="130"/>
      <c r="BT313" s="130"/>
      <c r="BU313" s="130"/>
      <c r="CD313" s="130"/>
      <c r="CN313" s="130"/>
      <c r="CX313" s="130"/>
      <c r="DH313" s="130"/>
      <c r="DR313" s="130"/>
      <c r="EB313" s="130"/>
      <c r="EL313" s="130"/>
      <c r="EV313" s="130"/>
      <c r="FF313" s="130"/>
      <c r="FP313" s="130"/>
      <c r="FZ313" s="130"/>
      <c r="GJ313" s="130"/>
      <c r="GT313" s="130"/>
      <c r="HD313" s="130"/>
      <c r="HN313" s="130"/>
      <c r="HX313" s="130"/>
      <c r="IH313" s="130"/>
      <c r="IR313" s="130"/>
    </row>
    <row xmlns:x14ac="http://schemas.microsoft.com/office/spreadsheetml/2009/9/ac" r="314" s="3" customFormat="true" x14ac:dyDescent="0.25">
      <c r="A314" s="402"/>
      <c r="B314" s="130"/>
      <c r="L314" s="130"/>
      <c r="V314" s="130"/>
      <c r="AF314" s="130"/>
      <c r="AP314" s="130"/>
      <c r="AZ314" s="130"/>
      <c r="BJ314" s="130"/>
      <c r="BT314" s="130"/>
      <c r="BU314" s="130"/>
      <c r="CD314" s="130"/>
      <c r="CN314" s="130"/>
      <c r="CX314" s="130"/>
      <c r="DH314" s="130"/>
      <c r="DR314" s="130"/>
      <c r="EB314" s="130"/>
      <c r="EL314" s="130"/>
      <c r="EV314" s="130"/>
      <c r="FF314" s="130"/>
      <c r="FP314" s="130"/>
      <c r="FZ314" s="130"/>
      <c r="GJ314" s="130"/>
      <c r="GT314" s="130"/>
      <c r="HD314" s="130"/>
      <c r="HN314" s="130"/>
      <c r="HX314" s="130"/>
      <c r="IH314" s="130"/>
      <c r="IR314" s="130"/>
    </row>
    <row xmlns:x14ac="http://schemas.microsoft.com/office/spreadsheetml/2009/9/ac" r="315" s="3" customFormat="true" x14ac:dyDescent="0.25">
      <c r="A315" s="402"/>
      <c r="B315" s="130"/>
      <c r="L315" s="130"/>
      <c r="V315" s="130"/>
      <c r="AF315" s="130"/>
      <c r="AP315" s="130"/>
      <c r="AZ315" s="130"/>
      <c r="BJ315" s="130"/>
      <c r="BT315" s="130"/>
      <c r="BU315" s="130"/>
      <c r="CD315" s="130"/>
      <c r="CN315" s="130"/>
      <c r="CX315" s="130"/>
      <c r="DH315" s="130"/>
      <c r="DR315" s="130"/>
      <c r="EB315" s="130"/>
      <c r="EL315" s="130"/>
      <c r="EV315" s="130"/>
      <c r="FF315" s="130"/>
      <c r="FP315" s="130"/>
      <c r="FZ315" s="130"/>
      <c r="GJ315" s="130"/>
      <c r="GT315" s="130"/>
      <c r="HD315" s="130"/>
      <c r="HN315" s="130"/>
      <c r="HX315" s="130"/>
      <c r="IH315" s="130"/>
      <c r="IR315" s="130"/>
    </row>
    <row xmlns:x14ac="http://schemas.microsoft.com/office/spreadsheetml/2009/9/ac" r="316" s="3" customFormat="true" x14ac:dyDescent="0.25">
      <c r="A316" s="402"/>
      <c r="B316" s="130"/>
      <c r="L316" s="130"/>
      <c r="V316" s="130"/>
      <c r="AF316" s="130"/>
      <c r="AP316" s="130"/>
      <c r="AZ316" s="130"/>
      <c r="BJ316" s="130"/>
      <c r="BT316" s="130"/>
      <c r="BU316" s="130"/>
      <c r="CD316" s="130"/>
      <c r="CN316" s="130"/>
      <c r="CX316" s="130"/>
      <c r="DH316" s="130"/>
      <c r="DR316" s="130"/>
      <c r="EB316" s="130"/>
      <c r="EL316" s="130"/>
      <c r="EV316" s="130"/>
      <c r="FF316" s="130"/>
      <c r="FP316" s="130"/>
      <c r="FZ316" s="130"/>
      <c r="GJ316" s="130"/>
      <c r="GT316" s="130"/>
      <c r="HD316" s="130"/>
      <c r="HN316" s="130"/>
      <c r="HX316" s="130"/>
      <c r="IH316" s="130"/>
      <c r="IR316" s="130"/>
    </row>
    <row xmlns:x14ac="http://schemas.microsoft.com/office/spreadsheetml/2009/9/ac" r="317" s="3" customFormat="true" x14ac:dyDescent="0.25">
      <c r="A317" s="402"/>
      <c r="B317" s="130"/>
      <c r="L317" s="130"/>
      <c r="V317" s="130"/>
      <c r="AF317" s="130"/>
      <c r="AP317" s="130"/>
      <c r="AZ317" s="130"/>
      <c r="BJ317" s="130"/>
      <c r="BT317" s="130"/>
      <c r="BU317" s="130"/>
      <c r="CD317" s="130"/>
      <c r="CN317" s="130"/>
      <c r="CX317" s="130"/>
      <c r="DH317" s="130"/>
      <c r="DR317" s="130"/>
      <c r="EB317" s="130"/>
      <c r="EL317" s="130"/>
      <c r="EV317" s="130"/>
      <c r="FF317" s="130"/>
      <c r="FP317" s="130"/>
      <c r="FZ317" s="130"/>
      <c r="GJ317" s="130"/>
      <c r="GT317" s="130"/>
      <c r="HD317" s="130"/>
      <c r="HN317" s="130"/>
      <c r="HX317" s="130"/>
      <c r="IH317" s="130"/>
      <c r="IR317" s="130"/>
    </row>
    <row xmlns:x14ac="http://schemas.microsoft.com/office/spreadsheetml/2009/9/ac" r="318" s="3" customFormat="true" x14ac:dyDescent="0.25">
      <c r="A318" s="402"/>
      <c r="B318" s="130"/>
      <c r="L318" s="130"/>
      <c r="V318" s="130"/>
      <c r="AF318" s="130"/>
      <c r="AP318" s="130"/>
      <c r="AZ318" s="130"/>
      <c r="BJ318" s="130"/>
      <c r="BT318" s="130"/>
      <c r="BU318" s="130"/>
      <c r="CD318" s="130"/>
      <c r="CN318" s="130"/>
      <c r="CX318" s="130"/>
      <c r="DH318" s="130"/>
      <c r="DR318" s="130"/>
      <c r="EB318" s="130"/>
      <c r="EL318" s="130"/>
      <c r="EV318" s="130"/>
      <c r="FF318" s="130"/>
      <c r="FP318" s="130"/>
      <c r="FZ318" s="130"/>
      <c r="GJ318" s="130"/>
      <c r="GT318" s="130"/>
      <c r="HD318" s="130"/>
      <c r="HN318" s="130"/>
      <c r="HX318" s="130"/>
      <c r="IH318" s="130"/>
      <c r="IR318" s="130"/>
    </row>
    <row xmlns:x14ac="http://schemas.microsoft.com/office/spreadsheetml/2009/9/ac" r="319" s="3" customFormat="true" x14ac:dyDescent="0.25">
      <c r="A319" s="402"/>
      <c r="B319" s="130"/>
      <c r="L319" s="130"/>
      <c r="V319" s="130"/>
      <c r="AF319" s="130"/>
      <c r="AP319" s="130"/>
      <c r="AZ319" s="130"/>
      <c r="BJ319" s="130"/>
      <c r="BT319" s="130"/>
      <c r="BU319" s="130"/>
      <c r="CD319" s="130"/>
      <c r="CN319" s="130"/>
      <c r="CX319" s="130"/>
      <c r="DH319" s="130"/>
      <c r="DR319" s="130"/>
      <c r="EB319" s="130"/>
      <c r="EL319" s="130"/>
      <c r="EV319" s="130"/>
      <c r="FF319" s="130"/>
      <c r="FP319" s="130"/>
      <c r="FZ319" s="130"/>
      <c r="GJ319" s="130"/>
      <c r="GT319" s="130"/>
      <c r="HD319" s="130"/>
      <c r="HN319" s="130"/>
      <c r="HX319" s="130"/>
      <c r="IH319" s="130"/>
      <c r="IR319" s="130"/>
    </row>
    <row xmlns:x14ac="http://schemas.microsoft.com/office/spreadsheetml/2009/9/ac" r="320" s="3" customFormat="true" x14ac:dyDescent="0.25">
      <c r="A320" s="402"/>
      <c r="B320" s="130"/>
      <c r="L320" s="130"/>
      <c r="V320" s="130"/>
      <c r="AF320" s="130"/>
      <c r="AP320" s="130"/>
      <c r="AZ320" s="130"/>
      <c r="BJ320" s="130"/>
      <c r="BT320" s="130"/>
      <c r="BU320" s="130"/>
      <c r="CD320" s="130"/>
      <c r="CN320" s="130"/>
      <c r="CX320" s="130"/>
      <c r="DH320" s="130"/>
      <c r="DR320" s="130"/>
      <c r="EB320" s="130"/>
      <c r="EL320" s="130"/>
      <c r="EV320" s="130"/>
      <c r="FF320" s="130"/>
      <c r="FP320" s="130"/>
      <c r="FZ320" s="130"/>
      <c r="GJ320" s="130"/>
      <c r="GT320" s="130"/>
      <c r="HD320" s="130"/>
      <c r="HN320" s="130"/>
      <c r="HX320" s="130"/>
      <c r="IH320" s="130"/>
      <c r="IR320" s="130"/>
    </row>
    <row xmlns:x14ac="http://schemas.microsoft.com/office/spreadsheetml/2009/9/ac" r="321" s="3" customFormat="true" x14ac:dyDescent="0.25">
      <c r="A321" s="402"/>
      <c r="B321" s="130"/>
      <c r="L321" s="130"/>
      <c r="V321" s="130"/>
      <c r="AF321" s="130"/>
      <c r="AP321" s="130"/>
      <c r="AZ321" s="130"/>
      <c r="BJ321" s="130"/>
      <c r="BT321" s="130"/>
      <c r="BU321" s="130"/>
      <c r="CD321" s="130"/>
      <c r="CN321" s="130"/>
      <c r="CX321" s="130"/>
      <c r="DH321" s="130"/>
      <c r="DR321" s="130"/>
      <c r="EB321" s="130"/>
      <c r="EL321" s="130"/>
      <c r="EV321" s="130"/>
      <c r="FF321" s="130"/>
      <c r="FP321" s="130"/>
      <c r="FZ321" s="130"/>
      <c r="GJ321" s="130"/>
      <c r="GT321" s="130"/>
      <c r="HD321" s="130"/>
      <c r="HN321" s="130"/>
      <c r="HX321" s="130"/>
      <c r="IH321" s="130"/>
      <c r="IR321" s="130"/>
    </row>
    <row xmlns:x14ac="http://schemas.microsoft.com/office/spreadsheetml/2009/9/ac" r="322" s="3" customFormat="true" x14ac:dyDescent="0.25">
      <c r="A322" s="402"/>
      <c r="B322" s="130"/>
      <c r="L322" s="130"/>
      <c r="V322" s="130"/>
      <c r="AF322" s="130"/>
      <c r="AP322" s="130"/>
      <c r="AZ322" s="130"/>
      <c r="BJ322" s="130"/>
      <c r="BT322" s="130"/>
      <c r="BU322" s="130"/>
      <c r="CD322" s="130"/>
      <c r="CN322" s="130"/>
      <c r="CX322" s="130"/>
      <c r="DH322" s="130"/>
      <c r="DR322" s="130"/>
      <c r="EB322" s="130"/>
      <c r="EL322" s="130"/>
      <c r="EV322" s="130"/>
      <c r="FF322" s="130"/>
      <c r="FP322" s="130"/>
      <c r="FZ322" s="130"/>
      <c r="GJ322" s="130"/>
      <c r="GT322" s="130"/>
      <c r="HD322" s="130"/>
      <c r="HN322" s="130"/>
      <c r="HX322" s="130"/>
      <c r="IH322" s="130"/>
      <c r="IR322" s="130"/>
    </row>
    <row xmlns:x14ac="http://schemas.microsoft.com/office/spreadsheetml/2009/9/ac" r="323" s="3" customFormat="true" x14ac:dyDescent="0.25">
      <c r="A323" s="402"/>
      <c r="B323" s="130"/>
      <c r="L323" s="130"/>
      <c r="V323" s="130"/>
      <c r="AF323" s="130"/>
      <c r="AP323" s="130"/>
      <c r="AZ323" s="130"/>
      <c r="BJ323" s="130"/>
      <c r="BT323" s="130"/>
      <c r="BU323" s="130"/>
      <c r="CD323" s="130"/>
      <c r="CN323" s="130"/>
      <c r="CX323" s="130"/>
      <c r="DH323" s="130"/>
      <c r="DR323" s="130"/>
      <c r="EB323" s="130"/>
      <c r="EL323" s="130"/>
      <c r="EV323" s="130"/>
      <c r="FF323" s="130"/>
      <c r="FP323" s="130"/>
      <c r="FZ323" s="130"/>
      <c r="GJ323" s="130"/>
      <c r="GT323" s="130"/>
      <c r="HD323" s="130"/>
      <c r="HN323" s="130"/>
      <c r="HX323" s="130"/>
      <c r="IH323" s="130"/>
      <c r="IR323" s="130"/>
    </row>
    <row xmlns:x14ac="http://schemas.microsoft.com/office/spreadsheetml/2009/9/ac" r="324" s="3" customFormat="true" x14ac:dyDescent="0.25">
      <c r="A324" s="402"/>
      <c r="B324" s="130"/>
      <c r="L324" s="130"/>
      <c r="V324" s="130"/>
      <c r="AF324" s="130"/>
      <c r="AP324" s="130"/>
      <c r="AZ324" s="130"/>
      <c r="BJ324" s="130"/>
      <c r="BT324" s="130"/>
      <c r="BU324" s="130"/>
      <c r="CD324" s="130"/>
      <c r="CN324" s="130"/>
      <c r="CX324" s="130"/>
      <c r="DH324" s="130"/>
      <c r="DR324" s="130"/>
      <c r="EB324" s="130"/>
      <c r="EL324" s="130"/>
      <c r="EV324" s="130"/>
      <c r="FF324" s="130"/>
      <c r="FP324" s="130"/>
      <c r="FZ324" s="130"/>
      <c r="GJ324" s="130"/>
      <c r="GT324" s="130"/>
      <c r="HD324" s="130"/>
      <c r="HN324" s="130"/>
      <c r="HX324" s="130"/>
      <c r="IH324" s="130"/>
      <c r="IR324" s="130"/>
    </row>
    <row xmlns:x14ac="http://schemas.microsoft.com/office/spreadsheetml/2009/9/ac" r="325" s="3" customFormat="true" x14ac:dyDescent="0.25">
      <c r="A325" s="402"/>
      <c r="B325" s="130"/>
      <c r="L325" s="130"/>
      <c r="V325" s="130"/>
      <c r="AF325" s="130"/>
      <c r="AP325" s="130"/>
      <c r="AZ325" s="130"/>
      <c r="BJ325" s="130"/>
      <c r="BT325" s="130"/>
      <c r="BU325" s="130"/>
      <c r="CD325" s="130"/>
      <c r="CN325" s="130"/>
      <c r="CX325" s="130"/>
      <c r="DH325" s="130"/>
      <c r="DR325" s="130"/>
      <c r="EB325" s="130"/>
      <c r="EL325" s="130"/>
      <c r="EV325" s="130"/>
      <c r="FF325" s="130"/>
      <c r="FP325" s="130"/>
      <c r="FZ325" s="130"/>
      <c r="GJ325" s="130"/>
      <c r="GT325" s="130"/>
      <c r="HD325" s="130"/>
      <c r="HN325" s="130"/>
      <c r="HX325" s="130"/>
      <c r="IH325" s="130"/>
      <c r="IR325" s="130"/>
    </row>
    <row xmlns:x14ac="http://schemas.microsoft.com/office/spreadsheetml/2009/9/ac" r="326" s="3" customFormat="true" x14ac:dyDescent="0.25">
      <c r="A326" s="402"/>
      <c r="B326" s="130"/>
      <c r="L326" s="130"/>
      <c r="V326" s="130"/>
      <c r="AF326" s="130"/>
      <c r="AP326" s="130"/>
      <c r="AZ326" s="130"/>
      <c r="BJ326" s="130"/>
      <c r="BT326" s="130"/>
      <c r="BU326" s="130"/>
      <c r="CD326" s="130"/>
      <c r="CN326" s="130"/>
      <c r="CX326" s="130"/>
      <c r="DH326" s="130"/>
      <c r="DR326" s="130"/>
      <c r="EB326" s="130"/>
      <c r="EL326" s="130"/>
      <c r="EV326" s="130"/>
      <c r="FF326" s="130"/>
      <c r="FP326" s="130"/>
      <c r="FZ326" s="130"/>
      <c r="GJ326" s="130"/>
      <c r="GT326" s="130"/>
      <c r="HD326" s="130"/>
      <c r="HN326" s="130"/>
      <c r="HX326" s="130"/>
      <c r="IH326" s="130"/>
      <c r="IR326" s="130"/>
    </row>
    <row xmlns:x14ac="http://schemas.microsoft.com/office/spreadsheetml/2009/9/ac" r="327" s="3" customFormat="true" x14ac:dyDescent="0.25">
      <c r="A327" s="402"/>
      <c r="B327" s="130"/>
      <c r="L327" s="130"/>
      <c r="V327" s="130"/>
      <c r="AF327" s="130"/>
      <c r="AP327" s="130"/>
      <c r="AZ327" s="130"/>
      <c r="BJ327" s="130"/>
      <c r="BT327" s="130"/>
      <c r="BU327" s="130"/>
      <c r="CD327" s="130"/>
      <c r="CN327" s="130"/>
      <c r="CX327" s="130"/>
      <c r="DH327" s="130"/>
      <c r="DR327" s="130"/>
      <c r="EB327" s="130"/>
      <c r="EL327" s="130"/>
      <c r="EV327" s="130"/>
      <c r="FF327" s="130"/>
      <c r="FP327" s="130"/>
      <c r="FZ327" s="130"/>
      <c r="GJ327" s="130"/>
      <c r="GT327" s="130"/>
      <c r="HD327" s="130"/>
      <c r="HN327" s="130"/>
      <c r="HX327" s="130"/>
      <c r="IH327" s="130"/>
      <c r="IR327" s="130"/>
    </row>
    <row xmlns:x14ac="http://schemas.microsoft.com/office/spreadsheetml/2009/9/ac" r="328" s="3" customFormat="true" x14ac:dyDescent="0.25">
      <c r="A328" s="402"/>
      <c r="B328" s="130"/>
      <c r="L328" s="130"/>
      <c r="V328" s="130"/>
      <c r="AF328" s="130"/>
      <c r="AP328" s="130"/>
      <c r="AZ328" s="130"/>
      <c r="BJ328" s="130"/>
      <c r="BT328" s="130"/>
      <c r="BU328" s="130"/>
      <c r="CD328" s="130"/>
      <c r="CN328" s="130"/>
      <c r="CX328" s="130"/>
      <c r="DH328" s="130"/>
      <c r="DR328" s="130"/>
      <c r="EB328" s="130"/>
      <c r="EL328" s="130"/>
      <c r="EV328" s="130"/>
      <c r="FF328" s="130"/>
      <c r="FP328" s="130"/>
      <c r="FZ328" s="130"/>
      <c r="GJ328" s="130"/>
      <c r="GT328" s="130"/>
      <c r="HD328" s="130"/>
      <c r="HN328" s="130"/>
      <c r="HX328" s="130"/>
      <c r="IH328" s="130"/>
      <c r="IR328" s="130"/>
    </row>
    <row xmlns:x14ac="http://schemas.microsoft.com/office/spreadsheetml/2009/9/ac" r="329" s="3" customFormat="true" x14ac:dyDescent="0.25">
      <c r="A329" s="402"/>
      <c r="B329" s="130"/>
      <c r="L329" s="130"/>
      <c r="V329" s="130"/>
      <c r="AF329" s="130"/>
      <c r="AP329" s="130"/>
      <c r="AZ329" s="130"/>
      <c r="BJ329" s="130"/>
      <c r="BT329" s="130"/>
      <c r="BU329" s="130"/>
      <c r="CD329" s="130"/>
      <c r="CN329" s="130"/>
      <c r="CX329" s="130"/>
      <c r="DH329" s="130"/>
      <c r="DR329" s="130"/>
      <c r="EB329" s="130"/>
      <c r="EL329" s="130"/>
      <c r="EV329" s="130"/>
      <c r="FF329" s="130"/>
      <c r="FP329" s="130"/>
      <c r="FZ329" s="130"/>
      <c r="GJ329" s="130"/>
      <c r="GT329" s="130"/>
      <c r="HD329" s="130"/>
      <c r="HN329" s="130"/>
      <c r="HX329" s="130"/>
      <c r="IH329" s="130"/>
      <c r="IR329" s="130"/>
    </row>
    <row xmlns:x14ac="http://schemas.microsoft.com/office/spreadsheetml/2009/9/ac" r="330" s="3" customFormat="true" x14ac:dyDescent="0.25">
      <c r="A330" s="402"/>
      <c r="B330" s="130"/>
      <c r="L330" s="130"/>
      <c r="V330" s="130"/>
      <c r="AF330" s="130"/>
      <c r="AP330" s="130"/>
      <c r="AZ330" s="130"/>
      <c r="BJ330" s="130"/>
      <c r="BT330" s="130"/>
      <c r="BU330" s="130"/>
      <c r="CD330" s="130"/>
      <c r="CN330" s="130"/>
      <c r="CX330" s="130"/>
      <c r="DH330" s="130"/>
      <c r="DR330" s="130"/>
      <c r="EB330" s="130"/>
      <c r="EL330" s="130"/>
      <c r="EV330" s="130"/>
      <c r="FF330" s="130"/>
      <c r="FP330" s="130"/>
      <c r="FZ330" s="130"/>
      <c r="GJ330" s="130"/>
      <c r="GT330" s="130"/>
      <c r="HD330" s="130"/>
      <c r="HN330" s="130"/>
      <c r="HX330" s="130"/>
      <c r="IH330" s="130"/>
      <c r="IR330" s="130"/>
    </row>
    <row xmlns:x14ac="http://schemas.microsoft.com/office/spreadsheetml/2009/9/ac" r="331" s="3" customFormat="true" x14ac:dyDescent="0.25">
      <c r="A331" s="402"/>
      <c r="B331" s="130"/>
      <c r="L331" s="130"/>
      <c r="V331" s="130"/>
      <c r="AF331" s="130"/>
      <c r="AP331" s="130"/>
      <c r="AZ331" s="130"/>
      <c r="BJ331" s="130"/>
      <c r="BT331" s="130"/>
      <c r="BU331" s="130"/>
      <c r="CD331" s="130"/>
      <c r="CN331" s="130"/>
      <c r="CX331" s="130"/>
      <c r="DH331" s="130"/>
      <c r="DR331" s="130"/>
      <c r="EB331" s="130"/>
      <c r="EL331" s="130"/>
      <c r="EV331" s="130"/>
      <c r="FF331" s="130"/>
      <c r="FP331" s="130"/>
      <c r="FZ331" s="130"/>
      <c r="GJ331" s="130"/>
      <c r="GT331" s="130"/>
      <c r="HD331" s="130"/>
      <c r="HN331" s="130"/>
      <c r="HX331" s="130"/>
      <c r="IH331" s="130"/>
      <c r="IR331" s="130"/>
    </row>
    <row xmlns:x14ac="http://schemas.microsoft.com/office/spreadsheetml/2009/9/ac" r="332" s="3" customFormat="true" x14ac:dyDescent="0.25">
      <c r="A332" s="402"/>
      <c r="B332" s="130"/>
      <c r="L332" s="130"/>
      <c r="V332" s="130"/>
      <c r="AF332" s="130"/>
      <c r="AP332" s="130"/>
      <c r="AZ332" s="130"/>
      <c r="BJ332" s="130"/>
      <c r="BT332" s="130"/>
      <c r="BU332" s="130"/>
      <c r="CD332" s="130"/>
      <c r="CN332" s="130"/>
      <c r="CX332" s="130"/>
      <c r="DH332" s="130"/>
      <c r="DR332" s="130"/>
      <c r="EB332" s="130"/>
      <c r="EL332" s="130"/>
      <c r="EV332" s="130"/>
      <c r="FF332" s="130"/>
      <c r="FP332" s="130"/>
      <c r="FZ332" s="130"/>
      <c r="GJ332" s="130"/>
      <c r="GT332" s="130"/>
      <c r="HD332" s="130"/>
      <c r="HN332" s="130"/>
      <c r="HX332" s="130"/>
      <c r="IH332" s="130"/>
      <c r="IR332" s="130"/>
    </row>
    <row xmlns:x14ac="http://schemas.microsoft.com/office/spreadsheetml/2009/9/ac" r="333" s="3" customFormat="true" x14ac:dyDescent="0.25">
      <c r="A333" s="402"/>
      <c r="B333" s="130"/>
      <c r="L333" s="130"/>
      <c r="V333" s="130"/>
      <c r="AF333" s="130"/>
      <c r="AP333" s="130"/>
      <c r="AZ333" s="130"/>
      <c r="BJ333" s="130"/>
      <c r="BT333" s="130"/>
      <c r="BU333" s="130"/>
      <c r="CD333" s="130"/>
      <c r="CN333" s="130"/>
      <c r="CX333" s="130"/>
      <c r="DH333" s="130"/>
      <c r="DR333" s="130"/>
      <c r="EB333" s="130"/>
      <c r="EL333" s="130"/>
      <c r="EV333" s="130"/>
      <c r="FF333" s="130"/>
      <c r="FP333" s="130"/>
      <c r="FZ333" s="130"/>
      <c r="GJ333" s="130"/>
      <c r="GT333" s="130"/>
      <c r="HD333" s="130"/>
      <c r="HN333" s="130"/>
      <c r="HX333" s="130"/>
      <c r="IH333" s="130"/>
      <c r="IR333" s="130"/>
    </row>
    <row xmlns:x14ac="http://schemas.microsoft.com/office/spreadsheetml/2009/9/ac" r="334" s="3" customFormat="true" x14ac:dyDescent="0.25">
      <c r="A334" s="402"/>
      <c r="B334" s="130"/>
      <c r="L334" s="130"/>
      <c r="V334" s="130"/>
      <c r="AF334" s="130"/>
      <c r="AP334" s="130"/>
      <c r="AZ334" s="130"/>
      <c r="BJ334" s="130"/>
      <c r="BT334" s="130"/>
      <c r="BU334" s="130"/>
      <c r="CD334" s="130"/>
      <c r="CN334" s="130"/>
      <c r="CX334" s="130"/>
      <c r="DH334" s="130"/>
      <c r="DR334" s="130"/>
      <c r="EB334" s="130"/>
      <c r="EL334" s="130"/>
      <c r="EV334" s="130"/>
      <c r="FF334" s="130"/>
      <c r="FP334" s="130"/>
      <c r="FZ334" s="130"/>
      <c r="GJ334" s="130"/>
      <c r="GT334" s="130"/>
      <c r="HD334" s="130"/>
      <c r="HN334" s="130"/>
      <c r="HX334" s="130"/>
      <c r="IH334" s="130"/>
      <c r="IR334" s="130"/>
    </row>
    <row xmlns:x14ac="http://schemas.microsoft.com/office/spreadsheetml/2009/9/ac" r="335" s="3" customFormat="true" x14ac:dyDescent="0.25">
      <c r="A335" s="402"/>
      <c r="B335" s="130"/>
      <c r="L335" s="130"/>
      <c r="V335" s="130"/>
      <c r="AF335" s="130"/>
      <c r="AP335" s="130"/>
      <c r="AZ335" s="130"/>
      <c r="BJ335" s="130"/>
      <c r="BT335" s="130"/>
      <c r="BU335" s="130"/>
      <c r="CD335" s="130"/>
      <c r="CN335" s="130"/>
      <c r="CX335" s="130"/>
      <c r="DH335" s="130"/>
      <c r="DR335" s="130"/>
      <c r="EB335" s="130"/>
      <c r="EL335" s="130"/>
      <c r="EV335" s="130"/>
      <c r="FF335" s="130"/>
      <c r="FP335" s="130"/>
      <c r="FZ335" s="130"/>
      <c r="GJ335" s="130"/>
      <c r="GT335" s="130"/>
      <c r="HD335" s="130"/>
      <c r="HN335" s="130"/>
      <c r="HX335" s="130"/>
      <c r="IH335" s="130"/>
      <c r="IR335" s="130"/>
    </row>
    <row xmlns:x14ac="http://schemas.microsoft.com/office/spreadsheetml/2009/9/ac" r="336" s="3" customFormat="true" x14ac:dyDescent="0.25">
      <c r="A336" s="402"/>
      <c r="B336" s="130"/>
      <c r="L336" s="130"/>
      <c r="V336" s="130"/>
      <c r="AF336" s="130"/>
      <c r="AP336" s="130"/>
      <c r="AZ336" s="130"/>
      <c r="BJ336" s="130"/>
      <c r="BT336" s="130"/>
      <c r="BU336" s="130"/>
      <c r="CD336" s="130"/>
      <c r="CN336" s="130"/>
      <c r="CX336" s="130"/>
      <c r="DH336" s="130"/>
      <c r="DR336" s="130"/>
      <c r="EB336" s="130"/>
      <c r="EL336" s="130"/>
      <c r="EV336" s="130"/>
      <c r="FF336" s="130"/>
      <c r="FP336" s="130"/>
      <c r="FZ336" s="130"/>
      <c r="GJ336" s="130"/>
      <c r="GT336" s="130"/>
      <c r="HD336" s="130"/>
      <c r="HN336" s="130"/>
      <c r="HX336" s="130"/>
      <c r="IH336" s="130"/>
      <c r="IR336" s="130"/>
    </row>
    <row xmlns:x14ac="http://schemas.microsoft.com/office/spreadsheetml/2009/9/ac" r="337" s="3" customFormat="true" x14ac:dyDescent="0.25">
      <c r="A337" s="402"/>
      <c r="B337" s="130"/>
      <c r="L337" s="130"/>
      <c r="V337" s="130"/>
      <c r="AF337" s="130"/>
      <c r="AP337" s="130"/>
      <c r="AZ337" s="130"/>
      <c r="BJ337" s="130"/>
      <c r="BT337" s="130"/>
      <c r="BU337" s="130"/>
      <c r="CD337" s="130"/>
      <c r="CN337" s="130"/>
      <c r="CX337" s="130"/>
      <c r="DH337" s="130"/>
      <c r="DR337" s="130"/>
      <c r="EB337" s="130"/>
      <c r="EL337" s="130"/>
      <c r="EV337" s="130"/>
      <c r="FF337" s="130"/>
      <c r="FP337" s="130"/>
      <c r="FZ337" s="130"/>
      <c r="GJ337" s="130"/>
      <c r="GT337" s="130"/>
      <c r="HD337" s="130"/>
      <c r="HN337" s="130"/>
      <c r="HX337" s="130"/>
      <c r="IH337" s="130"/>
      <c r="IR337" s="130"/>
    </row>
    <row xmlns:x14ac="http://schemas.microsoft.com/office/spreadsheetml/2009/9/ac" r="338" s="3" customFormat="true" x14ac:dyDescent="0.25">
      <c r="A338" s="402"/>
      <c r="B338" s="130"/>
      <c r="L338" s="130"/>
      <c r="V338" s="130"/>
      <c r="AF338" s="130"/>
      <c r="AP338" s="130"/>
      <c r="AZ338" s="130"/>
      <c r="BJ338" s="130"/>
      <c r="BT338" s="130"/>
      <c r="BU338" s="130"/>
      <c r="CD338" s="130"/>
      <c r="CN338" s="130"/>
      <c r="CX338" s="130"/>
      <c r="DH338" s="130"/>
      <c r="DR338" s="130"/>
      <c r="EB338" s="130"/>
      <c r="EL338" s="130"/>
      <c r="EV338" s="130"/>
      <c r="FF338" s="130"/>
      <c r="FP338" s="130"/>
      <c r="FZ338" s="130"/>
      <c r="GJ338" s="130"/>
      <c r="GT338" s="130"/>
      <c r="HD338" s="130"/>
      <c r="HN338" s="130"/>
      <c r="HX338" s="130"/>
      <c r="IH338" s="130"/>
      <c r="IR338" s="130"/>
    </row>
    <row xmlns:x14ac="http://schemas.microsoft.com/office/spreadsheetml/2009/9/ac" r="339" s="3" customFormat="true" x14ac:dyDescent="0.25">
      <c r="A339" s="402"/>
      <c r="B339" s="130"/>
      <c r="L339" s="130"/>
      <c r="V339" s="130"/>
      <c r="AF339" s="130"/>
      <c r="AP339" s="130"/>
      <c r="AZ339" s="130"/>
      <c r="BJ339" s="130"/>
      <c r="BT339" s="130"/>
      <c r="BU339" s="130"/>
      <c r="CD339" s="130"/>
      <c r="CN339" s="130"/>
      <c r="CX339" s="130"/>
      <c r="DH339" s="130"/>
      <c r="DR339" s="130"/>
      <c r="EB339" s="130"/>
      <c r="EL339" s="130"/>
      <c r="EV339" s="130"/>
      <c r="FF339" s="130"/>
      <c r="FP339" s="130"/>
      <c r="FZ339" s="130"/>
      <c r="GJ339" s="130"/>
      <c r="GT339" s="130"/>
      <c r="HD339" s="130"/>
      <c r="HN339" s="130"/>
      <c r="HX339" s="130"/>
      <c r="IH339" s="130"/>
      <c r="IR339" s="130"/>
    </row>
    <row xmlns:x14ac="http://schemas.microsoft.com/office/spreadsheetml/2009/9/ac" r="340" s="3" customFormat="true" x14ac:dyDescent="0.25">
      <c r="A340" s="402"/>
      <c r="B340" s="130"/>
      <c r="L340" s="130"/>
      <c r="V340" s="130"/>
      <c r="AF340" s="130"/>
      <c r="AP340" s="130"/>
      <c r="AZ340" s="130"/>
      <c r="BJ340" s="130"/>
      <c r="BT340" s="130"/>
      <c r="BU340" s="130"/>
      <c r="CD340" s="130"/>
      <c r="CN340" s="130"/>
      <c r="CX340" s="130"/>
      <c r="DH340" s="130"/>
      <c r="DR340" s="130"/>
      <c r="EB340" s="130"/>
      <c r="EL340" s="130"/>
      <c r="EV340" s="130"/>
      <c r="FF340" s="130"/>
      <c r="FP340" s="130"/>
      <c r="FZ340" s="130"/>
      <c r="GJ340" s="130"/>
      <c r="GT340" s="130"/>
      <c r="HD340" s="130"/>
      <c r="HN340" s="130"/>
      <c r="HX340" s="130"/>
      <c r="IH340" s="130"/>
      <c r="IR340" s="130"/>
    </row>
    <row xmlns:x14ac="http://schemas.microsoft.com/office/spreadsheetml/2009/9/ac" r="341" s="3" customFormat="true" x14ac:dyDescent="0.25">
      <c r="A341" s="402"/>
      <c r="B341" s="130"/>
      <c r="L341" s="130"/>
      <c r="V341" s="130"/>
      <c r="AF341" s="130"/>
      <c r="AP341" s="130"/>
      <c r="AZ341" s="130"/>
      <c r="BJ341" s="130"/>
      <c r="BT341" s="130"/>
      <c r="BU341" s="130"/>
      <c r="CD341" s="130"/>
      <c r="CN341" s="130"/>
      <c r="CX341" s="130"/>
      <c r="DH341" s="130"/>
      <c r="DR341" s="130"/>
      <c r="EB341" s="130"/>
      <c r="EL341" s="130"/>
      <c r="EV341" s="130"/>
      <c r="FF341" s="130"/>
      <c r="FP341" s="130"/>
      <c r="FZ341" s="130"/>
      <c r="GJ341" s="130"/>
      <c r="GT341" s="130"/>
      <c r="HD341" s="130"/>
      <c r="HN341" s="130"/>
      <c r="HX341" s="130"/>
      <c r="IH341" s="130"/>
      <c r="IR341" s="130"/>
    </row>
    <row xmlns:x14ac="http://schemas.microsoft.com/office/spreadsheetml/2009/9/ac" r="342" s="3" customFormat="true" x14ac:dyDescent="0.25">
      <c r="A342" s="402"/>
      <c r="B342" s="130"/>
      <c r="L342" s="130"/>
      <c r="V342" s="130"/>
      <c r="AF342" s="130"/>
      <c r="AP342" s="130"/>
      <c r="AZ342" s="130"/>
      <c r="BJ342" s="130"/>
      <c r="BT342" s="130"/>
      <c r="BU342" s="130"/>
      <c r="CD342" s="130"/>
      <c r="CN342" s="130"/>
      <c r="CX342" s="130"/>
      <c r="DH342" s="130"/>
      <c r="DR342" s="130"/>
      <c r="EB342" s="130"/>
      <c r="EL342" s="130"/>
      <c r="EV342" s="130"/>
      <c r="FF342" s="130"/>
      <c r="FP342" s="130"/>
      <c r="FZ342" s="130"/>
      <c r="GJ342" s="130"/>
      <c r="GT342" s="130"/>
      <c r="HD342" s="130"/>
      <c r="HN342" s="130"/>
      <c r="HX342" s="130"/>
      <c r="IH342" s="130"/>
      <c r="IR342" s="130"/>
    </row>
    <row xmlns:x14ac="http://schemas.microsoft.com/office/spreadsheetml/2009/9/ac" r="343" s="3" customFormat="true" x14ac:dyDescent="0.25">
      <c r="A343" s="402"/>
      <c r="B343" s="130"/>
      <c r="L343" s="130"/>
      <c r="V343" s="130"/>
      <c r="AF343" s="130"/>
      <c r="AP343" s="130"/>
      <c r="AZ343" s="130"/>
      <c r="BJ343" s="130"/>
      <c r="BT343" s="130"/>
      <c r="BU343" s="130"/>
      <c r="CD343" s="130"/>
      <c r="CN343" s="130"/>
      <c r="CX343" s="130"/>
      <c r="DH343" s="130"/>
      <c r="DR343" s="130"/>
      <c r="EB343" s="130"/>
      <c r="EL343" s="130"/>
      <c r="EV343" s="130"/>
      <c r="FF343" s="130"/>
      <c r="FP343" s="130"/>
      <c r="FZ343" s="130"/>
      <c r="GJ343" s="130"/>
      <c r="GT343" s="130"/>
      <c r="HD343" s="130"/>
      <c r="HN343" s="130"/>
      <c r="HX343" s="130"/>
      <c r="IH343" s="130"/>
      <c r="IR343" s="130"/>
    </row>
    <row xmlns:x14ac="http://schemas.microsoft.com/office/spreadsheetml/2009/9/ac" r="344" s="3" customFormat="true" x14ac:dyDescent="0.25">
      <c r="A344" s="402"/>
      <c r="B344" s="130"/>
      <c r="L344" s="130"/>
      <c r="V344" s="130"/>
      <c r="AF344" s="130"/>
      <c r="AP344" s="130"/>
      <c r="AZ344" s="130"/>
      <c r="BJ344" s="130"/>
      <c r="BT344" s="130"/>
      <c r="BU344" s="130"/>
      <c r="CD344" s="130"/>
      <c r="CN344" s="130"/>
      <c r="CX344" s="130"/>
      <c r="DH344" s="130"/>
      <c r="DR344" s="130"/>
      <c r="EB344" s="130"/>
      <c r="EL344" s="130"/>
      <c r="EV344" s="130"/>
      <c r="FF344" s="130"/>
      <c r="FP344" s="130"/>
      <c r="FZ344" s="130"/>
      <c r="GJ344" s="130"/>
      <c r="GT344" s="130"/>
      <c r="HD344" s="130"/>
      <c r="HN344" s="130"/>
      <c r="HX344" s="130"/>
      <c r="IH344" s="130"/>
      <c r="IR344" s="130"/>
    </row>
    <row xmlns:x14ac="http://schemas.microsoft.com/office/spreadsheetml/2009/9/ac" r="345" s="3" customFormat="true" x14ac:dyDescent="0.25">
      <c r="A345" s="402"/>
      <c r="B345" s="130"/>
      <c r="L345" s="130"/>
      <c r="V345" s="130"/>
      <c r="AF345" s="130"/>
      <c r="AP345" s="130"/>
      <c r="AZ345" s="130"/>
      <c r="BJ345" s="130"/>
      <c r="BT345" s="130"/>
      <c r="BU345" s="130"/>
      <c r="CD345" s="130"/>
      <c r="CN345" s="130"/>
      <c r="CX345" s="130"/>
      <c r="DH345" s="130"/>
      <c r="DR345" s="130"/>
      <c r="EB345" s="130"/>
      <c r="EL345" s="130"/>
      <c r="EV345" s="130"/>
      <c r="FF345" s="130"/>
      <c r="FP345" s="130"/>
      <c r="FZ345" s="130"/>
      <c r="GJ345" s="130"/>
      <c r="GT345" s="130"/>
      <c r="HD345" s="130"/>
      <c r="HN345" s="130"/>
      <c r="HX345" s="130"/>
      <c r="IH345" s="130"/>
      <c r="IR345" s="130"/>
    </row>
    <row xmlns:x14ac="http://schemas.microsoft.com/office/spreadsheetml/2009/9/ac" r="346" s="3" customFormat="true" x14ac:dyDescent="0.25">
      <c r="A346" s="402"/>
      <c r="B346" s="130"/>
      <c r="L346" s="130"/>
      <c r="V346" s="130"/>
      <c r="AF346" s="130"/>
      <c r="AP346" s="130"/>
      <c r="AZ346" s="130"/>
      <c r="BJ346" s="130"/>
      <c r="BT346" s="130"/>
      <c r="BU346" s="130"/>
      <c r="CD346" s="130"/>
      <c r="CN346" s="130"/>
      <c r="CX346" s="130"/>
      <c r="DH346" s="130"/>
      <c r="DR346" s="130"/>
      <c r="EB346" s="130"/>
      <c r="EL346" s="130"/>
      <c r="EV346" s="130"/>
      <c r="FF346" s="130"/>
      <c r="FP346" s="130"/>
      <c r="FZ346" s="130"/>
      <c r="GJ346" s="130"/>
      <c r="GT346" s="130"/>
      <c r="HD346" s="130"/>
      <c r="HN346" s="130"/>
      <c r="HX346" s="130"/>
      <c r="IH346" s="130"/>
      <c r="IR346" s="130"/>
    </row>
    <row xmlns:x14ac="http://schemas.microsoft.com/office/spreadsheetml/2009/9/ac" r="347" s="3" customFormat="true" x14ac:dyDescent="0.25">
      <c r="A347" s="402"/>
      <c r="B347" s="130"/>
      <c r="L347" s="130"/>
      <c r="V347" s="130"/>
      <c r="AF347" s="130"/>
      <c r="AP347" s="130"/>
      <c r="AZ347" s="130"/>
      <c r="BJ347" s="130"/>
      <c r="BT347" s="130"/>
      <c r="BU347" s="130"/>
      <c r="CD347" s="130"/>
      <c r="CN347" s="130"/>
      <c r="CX347" s="130"/>
      <c r="DH347" s="130"/>
      <c r="DR347" s="130"/>
      <c r="EB347" s="130"/>
      <c r="EL347" s="130"/>
      <c r="EV347" s="130"/>
      <c r="FF347" s="130"/>
      <c r="FP347" s="130"/>
      <c r="FZ347" s="130"/>
      <c r="GJ347" s="130"/>
      <c r="GT347" s="130"/>
      <c r="HD347" s="130"/>
      <c r="HN347" s="130"/>
      <c r="HX347" s="130"/>
      <c r="IH347" s="130"/>
      <c r="IR347" s="130"/>
    </row>
    <row xmlns:x14ac="http://schemas.microsoft.com/office/spreadsheetml/2009/9/ac" r="348" s="3" customFormat="true" x14ac:dyDescent="0.25">
      <c r="A348" s="402"/>
      <c r="B348" s="130"/>
      <c r="L348" s="130"/>
      <c r="V348" s="130"/>
      <c r="AF348" s="130"/>
      <c r="AP348" s="130"/>
      <c r="AZ348" s="130"/>
      <c r="BJ348" s="130"/>
      <c r="BT348" s="130"/>
      <c r="BU348" s="130"/>
      <c r="CD348" s="130"/>
      <c r="CN348" s="130"/>
      <c r="CX348" s="130"/>
      <c r="DH348" s="130"/>
      <c r="DR348" s="130"/>
      <c r="EB348" s="130"/>
      <c r="EL348" s="130"/>
      <c r="EV348" s="130"/>
      <c r="FF348" s="130"/>
      <c r="FP348" s="130"/>
      <c r="FZ348" s="130"/>
      <c r="GJ348" s="130"/>
      <c r="GT348" s="130"/>
      <c r="HD348" s="130"/>
      <c r="HN348" s="130"/>
      <c r="HX348" s="130"/>
      <c r="IH348" s="130"/>
      <c r="IR348" s="130"/>
    </row>
    <row xmlns:x14ac="http://schemas.microsoft.com/office/spreadsheetml/2009/9/ac" r="349" s="3" customFormat="true" x14ac:dyDescent="0.25">
      <c r="A349" s="402"/>
      <c r="B349" s="130"/>
      <c r="L349" s="130"/>
      <c r="V349" s="130"/>
      <c r="AF349" s="130"/>
      <c r="AP349" s="130"/>
      <c r="AZ349" s="130"/>
      <c r="BJ349" s="130"/>
      <c r="BT349" s="130"/>
      <c r="BU349" s="130"/>
      <c r="CD349" s="130"/>
      <c r="CN349" s="130"/>
      <c r="CX349" s="130"/>
      <c r="DH349" s="130"/>
      <c r="DR349" s="130"/>
      <c r="EB349" s="130"/>
      <c r="EL349" s="130"/>
      <c r="EV349" s="130"/>
      <c r="FF349" s="130"/>
      <c r="FP349" s="130"/>
      <c r="FZ349" s="130"/>
      <c r="GJ349" s="130"/>
      <c r="GT349" s="130"/>
      <c r="HD349" s="130"/>
      <c r="HN349" s="130"/>
      <c r="HX349" s="130"/>
      <c r="IH349" s="130"/>
      <c r="IR349" s="130"/>
    </row>
    <row xmlns:x14ac="http://schemas.microsoft.com/office/spreadsheetml/2009/9/ac" r="350" s="3" customFormat="true" x14ac:dyDescent="0.25">
      <c r="A350" s="402"/>
      <c r="B350" s="130"/>
      <c r="L350" s="130"/>
      <c r="V350" s="130"/>
      <c r="AF350" s="130"/>
      <c r="AP350" s="130"/>
      <c r="AZ350" s="130"/>
      <c r="BJ350" s="130"/>
      <c r="BT350" s="130"/>
      <c r="BU350" s="130"/>
      <c r="CD350" s="130"/>
      <c r="CN350" s="130"/>
      <c r="CX350" s="130"/>
      <c r="DH350" s="130"/>
      <c r="DR350" s="130"/>
      <c r="EB350" s="130"/>
      <c r="EL350" s="130"/>
      <c r="EV350" s="130"/>
      <c r="FF350" s="130"/>
      <c r="FP350" s="130"/>
      <c r="FZ350" s="130"/>
      <c r="GJ350" s="130"/>
      <c r="GT350" s="130"/>
      <c r="HD350" s="130"/>
      <c r="HN350" s="130"/>
      <c r="HX350" s="130"/>
      <c r="IH350" s="130"/>
      <c r="IR350" s="130"/>
    </row>
    <row xmlns:x14ac="http://schemas.microsoft.com/office/spreadsheetml/2009/9/ac" r="351" s="3" customFormat="true" x14ac:dyDescent="0.25">
      <c r="A351" s="402"/>
      <c r="B351" s="130"/>
      <c r="L351" s="130"/>
      <c r="V351" s="130"/>
      <c r="AF351" s="130"/>
      <c r="AP351" s="130"/>
      <c r="AZ351" s="130"/>
      <c r="BJ351" s="130"/>
      <c r="BT351" s="130"/>
      <c r="BU351" s="130"/>
      <c r="CD351" s="130"/>
      <c r="CN351" s="130"/>
      <c r="CX351" s="130"/>
      <c r="DH351" s="130"/>
      <c r="DR351" s="130"/>
      <c r="EB351" s="130"/>
      <c r="EL351" s="130"/>
      <c r="EV351" s="130"/>
      <c r="FF351" s="130"/>
      <c r="FP351" s="130"/>
      <c r="FZ351" s="130"/>
      <c r="GJ351" s="130"/>
      <c r="GT351" s="130"/>
      <c r="HD351" s="130"/>
      <c r="HN351" s="130"/>
      <c r="HX351" s="130"/>
      <c r="IH351" s="130"/>
      <c r="IR351" s="130"/>
    </row>
    <row xmlns:x14ac="http://schemas.microsoft.com/office/spreadsheetml/2009/9/ac" r="352" s="3" customFormat="true" x14ac:dyDescent="0.25">
      <c r="A352" s="402"/>
      <c r="B352" s="130"/>
      <c r="L352" s="130"/>
      <c r="V352" s="130"/>
      <c r="AF352" s="130"/>
      <c r="AP352" s="130"/>
      <c r="AZ352" s="130"/>
      <c r="BJ352" s="130"/>
      <c r="BT352" s="130"/>
      <c r="BU352" s="130"/>
      <c r="CD352" s="130"/>
      <c r="CN352" s="130"/>
      <c r="CX352" s="130"/>
      <c r="DH352" s="130"/>
      <c r="DR352" s="130"/>
      <c r="EB352" s="130"/>
      <c r="EL352" s="130"/>
      <c r="EV352" s="130"/>
      <c r="FF352" s="130"/>
      <c r="FP352" s="130"/>
      <c r="FZ352" s="130"/>
      <c r="GJ352" s="130"/>
      <c r="GT352" s="130"/>
      <c r="HD352" s="130"/>
      <c r="HN352" s="130"/>
      <c r="HX352" s="130"/>
      <c r="IH352" s="130"/>
      <c r="IR352" s="130"/>
    </row>
    <row xmlns:x14ac="http://schemas.microsoft.com/office/spreadsheetml/2009/9/ac" r="353" s="3" customFormat="true" x14ac:dyDescent="0.25">
      <c r="A353" s="402"/>
      <c r="B353" s="130"/>
      <c r="L353" s="130"/>
      <c r="V353" s="130"/>
      <c r="AF353" s="130"/>
      <c r="AP353" s="130"/>
      <c r="AZ353" s="130"/>
      <c r="BJ353" s="130"/>
      <c r="BT353" s="130"/>
      <c r="BU353" s="130"/>
      <c r="CD353" s="130"/>
      <c r="CN353" s="130"/>
      <c r="CX353" s="130"/>
      <c r="DH353" s="130"/>
      <c r="DR353" s="130"/>
      <c r="EB353" s="130"/>
      <c r="EL353" s="130"/>
      <c r="EV353" s="130"/>
      <c r="FF353" s="130"/>
      <c r="FP353" s="130"/>
      <c r="FZ353" s="130"/>
      <c r="GJ353" s="130"/>
      <c r="GT353" s="130"/>
      <c r="HD353" s="130"/>
      <c r="HN353" s="130"/>
      <c r="HX353" s="130"/>
      <c r="IH353" s="130"/>
      <c r="IR353" s="130"/>
    </row>
    <row xmlns:x14ac="http://schemas.microsoft.com/office/spreadsheetml/2009/9/ac" r="354" s="3" customFormat="true" x14ac:dyDescent="0.25">
      <c r="A354" s="402"/>
      <c r="B354" s="130"/>
      <c r="L354" s="130"/>
      <c r="V354" s="130"/>
      <c r="AF354" s="130"/>
      <c r="AP354" s="130"/>
      <c r="AZ354" s="130"/>
      <c r="BJ354" s="130"/>
      <c r="BT354" s="130"/>
      <c r="BU354" s="130"/>
      <c r="CD354" s="130"/>
      <c r="CN354" s="130"/>
      <c r="CX354" s="130"/>
      <c r="DH354" s="130"/>
      <c r="DR354" s="130"/>
      <c r="EB354" s="130"/>
      <c r="EL354" s="130"/>
      <c r="EV354" s="130"/>
      <c r="FF354" s="130"/>
      <c r="FP354" s="130"/>
      <c r="FZ354" s="130"/>
      <c r="GJ354" s="130"/>
      <c r="GT354" s="130"/>
      <c r="HD354" s="130"/>
      <c r="HN354" s="130"/>
      <c r="HX354" s="130"/>
      <c r="IH354" s="130"/>
      <c r="IR354" s="130"/>
    </row>
    <row xmlns:x14ac="http://schemas.microsoft.com/office/spreadsheetml/2009/9/ac" r="355" s="3" customFormat="true" x14ac:dyDescent="0.25">
      <c r="A355" s="402"/>
      <c r="B355" s="130"/>
      <c r="L355" s="130"/>
      <c r="V355" s="130"/>
      <c r="AF355" s="130"/>
      <c r="AP355" s="130"/>
      <c r="AZ355" s="130"/>
      <c r="BJ355" s="130"/>
      <c r="BT355" s="130"/>
      <c r="BU355" s="130"/>
      <c r="CD355" s="130"/>
      <c r="CN355" s="130"/>
      <c r="CX355" s="130"/>
      <c r="DH355" s="130"/>
      <c r="DR355" s="130"/>
      <c r="EB355" s="130"/>
      <c r="EL355" s="130"/>
      <c r="EV355" s="130"/>
      <c r="FF355" s="130"/>
      <c r="FP355" s="130"/>
      <c r="FZ355" s="130"/>
      <c r="GJ355" s="130"/>
      <c r="GT355" s="130"/>
      <c r="HD355" s="130"/>
      <c r="HN355" s="130"/>
      <c r="HX355" s="130"/>
      <c r="IH355" s="130"/>
      <c r="IR355" s="130"/>
    </row>
    <row xmlns:x14ac="http://schemas.microsoft.com/office/spreadsheetml/2009/9/ac" r="356" s="3" customFormat="true" x14ac:dyDescent="0.25">
      <c r="A356" s="402"/>
      <c r="B356" s="130"/>
      <c r="L356" s="130"/>
      <c r="V356" s="130"/>
      <c r="AF356" s="130"/>
      <c r="AP356" s="130"/>
      <c r="AZ356" s="130"/>
      <c r="BJ356" s="130"/>
      <c r="BT356" s="130"/>
      <c r="BU356" s="130"/>
      <c r="CD356" s="130"/>
      <c r="CN356" s="130"/>
      <c r="CX356" s="130"/>
      <c r="DH356" s="130"/>
      <c r="DR356" s="130"/>
      <c r="EB356" s="130"/>
      <c r="EL356" s="130"/>
      <c r="EV356" s="130"/>
      <c r="FF356" s="130"/>
      <c r="FP356" s="130"/>
      <c r="FZ356" s="130"/>
      <c r="GJ356" s="130"/>
      <c r="GT356" s="130"/>
      <c r="HD356" s="130"/>
      <c r="HN356" s="130"/>
      <c r="HX356" s="130"/>
      <c r="IH356" s="130"/>
      <c r="IR356" s="130"/>
    </row>
    <row xmlns:x14ac="http://schemas.microsoft.com/office/spreadsheetml/2009/9/ac" r="357" s="3" customFormat="true" x14ac:dyDescent="0.25">
      <c r="A357" s="402"/>
      <c r="B357" s="130"/>
      <c r="L357" s="130"/>
      <c r="V357" s="130"/>
      <c r="AF357" s="130"/>
      <c r="AP357" s="130"/>
      <c r="AZ357" s="130"/>
      <c r="BJ357" s="130"/>
      <c r="BT357" s="130"/>
      <c r="BU357" s="130"/>
      <c r="CD357" s="130"/>
      <c r="CN357" s="130"/>
      <c r="CX357" s="130"/>
      <c r="DH357" s="130"/>
      <c r="DR357" s="130"/>
      <c r="EB357" s="130"/>
      <c r="EL357" s="130"/>
      <c r="EV357" s="130"/>
      <c r="FF357" s="130"/>
      <c r="FP357" s="130"/>
      <c r="FZ357" s="130"/>
      <c r="GJ357" s="130"/>
      <c r="GT357" s="130"/>
      <c r="HD357" s="130"/>
      <c r="HN357" s="130"/>
      <c r="HX357" s="130"/>
      <c r="IH357" s="130"/>
      <c r="IR357" s="130"/>
    </row>
    <row xmlns:x14ac="http://schemas.microsoft.com/office/spreadsheetml/2009/9/ac" r="358" s="3" customFormat="true" x14ac:dyDescent="0.25">
      <c r="A358" s="402"/>
      <c r="B358" s="130"/>
      <c r="L358" s="130"/>
      <c r="V358" s="130"/>
      <c r="AF358" s="130"/>
      <c r="AP358" s="130"/>
      <c r="AZ358" s="130"/>
      <c r="BJ358" s="130"/>
      <c r="BT358" s="130"/>
      <c r="BU358" s="130"/>
      <c r="CD358" s="130"/>
      <c r="CN358" s="130"/>
      <c r="CX358" s="130"/>
      <c r="DH358" s="130"/>
      <c r="DR358" s="130"/>
      <c r="EB358" s="130"/>
      <c r="EL358" s="130"/>
      <c r="EV358" s="130"/>
      <c r="FF358" s="130"/>
      <c r="FP358" s="130"/>
      <c r="FZ358" s="130"/>
      <c r="GJ358" s="130"/>
      <c r="GT358" s="130"/>
      <c r="HD358" s="130"/>
      <c r="HN358" s="130"/>
      <c r="HX358" s="130"/>
      <c r="IH358" s="130"/>
      <c r="IR358" s="130"/>
    </row>
    <row xmlns:x14ac="http://schemas.microsoft.com/office/spreadsheetml/2009/9/ac" r="359" s="3" customFormat="true" x14ac:dyDescent="0.25">
      <c r="A359" s="402"/>
      <c r="B359" s="130"/>
      <c r="L359" s="130"/>
      <c r="V359" s="130"/>
      <c r="AF359" s="130"/>
      <c r="AP359" s="130"/>
      <c r="AZ359" s="130"/>
      <c r="BJ359" s="130"/>
      <c r="BT359" s="130"/>
      <c r="BU359" s="130"/>
      <c r="CD359" s="130"/>
      <c r="CN359" s="130"/>
      <c r="CX359" s="130"/>
      <c r="DH359" s="130"/>
      <c r="DR359" s="130"/>
      <c r="EB359" s="130"/>
      <c r="EL359" s="130"/>
      <c r="EV359" s="130"/>
      <c r="FF359" s="130"/>
      <c r="FP359" s="130"/>
      <c r="FZ359" s="130"/>
      <c r="GJ359" s="130"/>
      <c r="GT359" s="130"/>
      <c r="HD359" s="130"/>
      <c r="HN359" s="130"/>
      <c r="HX359" s="130"/>
      <c r="IH359" s="130"/>
      <c r="IR359" s="130"/>
    </row>
    <row xmlns:x14ac="http://schemas.microsoft.com/office/spreadsheetml/2009/9/ac" r="360" s="3" customFormat="true" x14ac:dyDescent="0.25">
      <c r="A360" s="402"/>
      <c r="B360" s="130"/>
      <c r="L360" s="130"/>
      <c r="V360" s="130"/>
      <c r="AF360" s="130"/>
      <c r="AP360" s="130"/>
      <c r="AZ360" s="130"/>
      <c r="BJ360" s="130"/>
      <c r="BT360" s="130"/>
      <c r="BU360" s="130"/>
      <c r="CD360" s="130"/>
      <c r="CN360" s="130"/>
      <c r="CX360" s="130"/>
      <c r="DH360" s="130"/>
      <c r="DR360" s="130"/>
      <c r="EB360" s="130"/>
      <c r="EL360" s="130"/>
      <c r="EV360" s="130"/>
      <c r="FF360" s="130"/>
      <c r="FP360" s="130"/>
      <c r="FZ360" s="130"/>
      <c r="GJ360" s="130"/>
      <c r="GT360" s="130"/>
      <c r="HD360" s="130"/>
      <c r="HN360" s="130"/>
      <c r="HX360" s="130"/>
      <c r="IH360" s="130"/>
      <c r="IR360" s="130"/>
    </row>
    <row xmlns:x14ac="http://schemas.microsoft.com/office/spreadsheetml/2009/9/ac" r="361" s="3" customFormat="true" x14ac:dyDescent="0.25">
      <c r="A361" s="402"/>
      <c r="B361" s="130"/>
      <c r="L361" s="130"/>
      <c r="V361" s="130"/>
      <c r="AF361" s="130"/>
      <c r="AP361" s="130"/>
      <c r="AZ361" s="130"/>
      <c r="BJ361" s="130"/>
      <c r="BT361" s="130"/>
      <c r="BU361" s="130"/>
      <c r="CD361" s="130"/>
      <c r="CN361" s="130"/>
      <c r="CX361" s="130"/>
      <c r="DH361" s="130"/>
      <c r="DR361" s="130"/>
      <c r="EB361" s="130"/>
      <c r="EL361" s="130"/>
      <c r="EV361" s="130"/>
      <c r="FF361" s="130"/>
      <c r="FP361" s="130"/>
      <c r="FZ361" s="130"/>
      <c r="GJ361" s="130"/>
      <c r="GT361" s="130"/>
      <c r="HD361" s="130"/>
      <c r="HN361" s="130"/>
      <c r="HX361" s="130"/>
      <c r="IH361" s="130"/>
      <c r="IR361" s="130"/>
    </row>
    <row xmlns:x14ac="http://schemas.microsoft.com/office/spreadsheetml/2009/9/ac" r="362" s="3" customFormat="true" x14ac:dyDescent="0.25">
      <c r="A362" s="402"/>
      <c r="B362" s="130"/>
      <c r="L362" s="130"/>
      <c r="V362" s="130"/>
      <c r="AF362" s="130"/>
      <c r="AP362" s="130"/>
      <c r="AZ362" s="130"/>
      <c r="BJ362" s="130"/>
      <c r="BT362" s="130"/>
      <c r="BU362" s="130"/>
      <c r="CD362" s="130"/>
      <c r="CN362" s="130"/>
      <c r="CX362" s="130"/>
      <c r="DH362" s="130"/>
      <c r="DR362" s="130"/>
      <c r="EB362" s="130"/>
      <c r="EL362" s="130"/>
      <c r="EV362" s="130"/>
      <c r="FF362" s="130"/>
      <c r="FP362" s="130"/>
      <c r="FZ362" s="130"/>
      <c r="GJ362" s="130"/>
      <c r="GT362" s="130"/>
      <c r="HD362" s="130"/>
      <c r="HN362" s="130"/>
      <c r="HX362" s="130"/>
      <c r="IH362" s="130"/>
      <c r="IR362" s="130"/>
    </row>
    <row xmlns:x14ac="http://schemas.microsoft.com/office/spreadsheetml/2009/9/ac" r="363" s="3" customFormat="true" x14ac:dyDescent="0.25">
      <c r="A363" s="402"/>
      <c r="B363" s="130"/>
      <c r="L363" s="130"/>
      <c r="V363" s="130"/>
      <c r="AF363" s="130"/>
      <c r="AP363" s="130"/>
      <c r="AZ363" s="130"/>
      <c r="BJ363" s="130"/>
      <c r="BT363" s="130"/>
      <c r="BU363" s="130"/>
      <c r="CD363" s="130"/>
      <c r="CN363" s="130"/>
      <c r="CX363" s="130"/>
      <c r="DH363" s="130"/>
      <c r="DR363" s="130"/>
      <c r="EB363" s="130"/>
      <c r="EL363" s="130"/>
      <c r="EV363" s="130"/>
      <c r="FF363" s="130"/>
      <c r="FP363" s="130"/>
      <c r="FZ363" s="130"/>
      <c r="GJ363" s="130"/>
      <c r="GT363" s="130"/>
      <c r="HD363" s="130"/>
      <c r="HN363" s="130"/>
      <c r="HX363" s="130"/>
      <c r="IH363" s="130"/>
      <c r="IR363" s="130"/>
    </row>
    <row xmlns:x14ac="http://schemas.microsoft.com/office/spreadsheetml/2009/9/ac" r="364" s="3" customFormat="true" x14ac:dyDescent="0.25">
      <c r="A364" s="402"/>
      <c r="B364" s="130"/>
      <c r="L364" s="130"/>
      <c r="V364" s="130"/>
      <c r="AF364" s="130"/>
      <c r="AP364" s="130"/>
      <c r="AZ364" s="130"/>
      <c r="BJ364" s="130"/>
      <c r="BT364" s="130"/>
      <c r="BU364" s="130"/>
      <c r="CD364" s="130"/>
      <c r="CN364" s="130"/>
      <c r="CX364" s="130"/>
      <c r="DH364" s="130"/>
      <c r="DR364" s="130"/>
      <c r="EB364" s="130"/>
      <c r="EL364" s="130"/>
      <c r="EV364" s="130"/>
      <c r="FF364" s="130"/>
      <c r="FP364" s="130"/>
      <c r="FZ364" s="130"/>
      <c r="GJ364" s="130"/>
      <c r="GT364" s="130"/>
      <c r="HD364" s="130"/>
      <c r="HN364" s="130"/>
      <c r="HX364" s="130"/>
      <c r="IH364" s="130"/>
      <c r="IR364" s="130"/>
    </row>
    <row xmlns:x14ac="http://schemas.microsoft.com/office/spreadsheetml/2009/9/ac" r="365" s="3" customFormat="true" x14ac:dyDescent="0.25">
      <c r="A365" s="402"/>
      <c r="B365" s="130"/>
      <c r="L365" s="130"/>
      <c r="V365" s="130"/>
      <c r="AF365" s="130"/>
      <c r="AP365" s="130"/>
      <c r="AZ365" s="130"/>
      <c r="BJ365" s="130"/>
      <c r="BT365" s="130"/>
      <c r="BU365" s="130"/>
      <c r="CD365" s="130"/>
      <c r="CN365" s="130"/>
      <c r="CX365" s="130"/>
      <c r="DH365" s="130"/>
      <c r="DR365" s="130"/>
      <c r="EB365" s="130"/>
      <c r="EL365" s="130"/>
      <c r="EV365" s="130"/>
      <c r="FF365" s="130"/>
      <c r="FP365" s="130"/>
      <c r="FZ365" s="130"/>
      <c r="GJ365" s="130"/>
      <c r="GT365" s="130"/>
      <c r="HD365" s="130"/>
      <c r="HN365" s="130"/>
      <c r="HX365" s="130"/>
      <c r="IH365" s="130"/>
      <c r="IR365" s="130"/>
    </row>
    <row xmlns:x14ac="http://schemas.microsoft.com/office/spreadsheetml/2009/9/ac" r="366" s="3" customFormat="true" x14ac:dyDescent="0.25">
      <c r="A366" s="402"/>
      <c r="B366" s="130"/>
      <c r="L366" s="130"/>
      <c r="V366" s="130"/>
      <c r="AF366" s="130"/>
      <c r="AP366" s="130"/>
      <c r="AZ366" s="130"/>
      <c r="BJ366" s="130"/>
      <c r="BT366" s="130"/>
      <c r="BU366" s="130"/>
      <c r="CD366" s="130"/>
      <c r="CN366" s="130"/>
      <c r="CX366" s="130"/>
      <c r="DH366" s="130"/>
      <c r="DR366" s="130"/>
      <c r="EB366" s="130"/>
      <c r="EL366" s="130"/>
      <c r="EV366" s="130"/>
      <c r="FF366" s="130"/>
      <c r="FP366" s="130"/>
      <c r="FZ366" s="130"/>
      <c r="GJ366" s="130"/>
      <c r="GT366" s="130"/>
      <c r="HD366" s="130"/>
      <c r="HN366" s="130"/>
      <c r="HX366" s="130"/>
      <c r="IH366" s="130"/>
      <c r="IR366" s="130"/>
    </row>
    <row xmlns:x14ac="http://schemas.microsoft.com/office/spreadsheetml/2009/9/ac" r="367" s="3" customFormat="true" x14ac:dyDescent="0.25">
      <c r="A367" s="402"/>
      <c r="B367" s="130"/>
      <c r="L367" s="130"/>
      <c r="V367" s="130"/>
      <c r="AF367" s="130"/>
      <c r="AP367" s="130"/>
      <c r="AZ367" s="130"/>
      <c r="BJ367" s="130"/>
      <c r="BT367" s="130"/>
      <c r="BU367" s="130"/>
      <c r="CD367" s="130"/>
      <c r="CN367" s="130"/>
      <c r="CX367" s="130"/>
      <c r="DH367" s="130"/>
      <c r="DR367" s="130"/>
      <c r="EB367" s="130"/>
      <c r="EL367" s="130"/>
      <c r="EV367" s="130"/>
      <c r="FF367" s="130"/>
      <c r="FP367" s="130"/>
      <c r="FZ367" s="130"/>
      <c r="GJ367" s="130"/>
      <c r="GT367" s="130"/>
      <c r="HD367" s="130"/>
      <c r="HN367" s="130"/>
      <c r="HX367" s="130"/>
      <c r="IH367" s="130"/>
      <c r="IR367" s="130"/>
    </row>
    <row xmlns:x14ac="http://schemas.microsoft.com/office/spreadsheetml/2009/9/ac" r="368" s="3" customFormat="true" x14ac:dyDescent="0.25">
      <c r="A368" s="402"/>
      <c r="B368" s="130"/>
      <c r="L368" s="130"/>
      <c r="V368" s="130"/>
      <c r="AF368" s="130"/>
      <c r="AP368" s="130"/>
      <c r="AZ368" s="130"/>
      <c r="BJ368" s="130"/>
      <c r="BT368" s="130"/>
      <c r="BU368" s="130"/>
      <c r="CD368" s="130"/>
      <c r="CN368" s="130"/>
      <c r="CX368" s="130"/>
      <c r="DH368" s="130"/>
      <c r="DR368" s="130"/>
      <c r="EB368" s="130"/>
      <c r="EL368" s="130"/>
      <c r="EV368" s="130"/>
      <c r="FF368" s="130"/>
      <c r="FP368" s="130"/>
      <c r="FZ368" s="130"/>
      <c r="GJ368" s="130"/>
      <c r="GT368" s="130"/>
      <c r="HD368" s="130"/>
      <c r="HN368" s="130"/>
      <c r="HX368" s="130"/>
      <c r="IH368" s="130"/>
      <c r="IR368" s="130"/>
    </row>
    <row xmlns:x14ac="http://schemas.microsoft.com/office/spreadsheetml/2009/9/ac" r="369" s="3" customFormat="true" x14ac:dyDescent="0.25">
      <c r="A369" s="402"/>
      <c r="B369" s="130"/>
      <c r="L369" s="130"/>
      <c r="V369" s="130"/>
      <c r="AF369" s="130"/>
      <c r="AP369" s="130"/>
      <c r="AZ369" s="130"/>
      <c r="BJ369" s="130"/>
      <c r="BT369" s="130"/>
      <c r="BU369" s="130"/>
      <c r="CD369" s="130"/>
      <c r="CN369" s="130"/>
      <c r="CX369" s="130"/>
      <c r="DH369" s="130"/>
      <c r="DR369" s="130"/>
      <c r="EB369" s="130"/>
      <c r="EL369" s="130"/>
      <c r="EV369" s="130"/>
      <c r="FF369" s="130"/>
      <c r="FP369" s="130"/>
      <c r="FZ369" s="130"/>
      <c r="GJ369" s="130"/>
      <c r="GT369" s="130"/>
      <c r="HD369" s="130"/>
      <c r="HN369" s="130"/>
      <c r="HX369" s="130"/>
      <c r="IH369" s="130"/>
      <c r="IR369" s="130"/>
    </row>
    <row xmlns:x14ac="http://schemas.microsoft.com/office/spreadsheetml/2009/9/ac" r="370" s="3" customFormat="true" x14ac:dyDescent="0.25">
      <c r="A370" s="402"/>
      <c r="B370" s="130"/>
      <c r="L370" s="130"/>
      <c r="V370" s="130"/>
      <c r="AF370" s="130"/>
      <c r="AP370" s="130"/>
      <c r="AZ370" s="130"/>
      <c r="BJ370" s="130"/>
      <c r="BT370" s="130"/>
      <c r="BU370" s="130"/>
      <c r="CD370" s="130"/>
      <c r="CN370" s="130"/>
      <c r="CX370" s="130"/>
      <c r="DH370" s="130"/>
      <c r="DR370" s="130"/>
      <c r="EB370" s="130"/>
      <c r="EL370" s="130"/>
      <c r="EV370" s="130"/>
      <c r="FF370" s="130"/>
      <c r="FP370" s="130"/>
      <c r="FZ370" s="130"/>
      <c r="GJ370" s="130"/>
      <c r="GT370" s="130"/>
      <c r="HD370" s="130"/>
      <c r="HN370" s="130"/>
      <c r="HX370" s="130"/>
      <c r="IH370" s="130"/>
      <c r="IR370" s="130"/>
    </row>
    <row xmlns:x14ac="http://schemas.microsoft.com/office/spreadsheetml/2009/9/ac" r="371" s="3" customFormat="true" x14ac:dyDescent="0.25">
      <c r="A371" s="402"/>
      <c r="B371" s="130"/>
      <c r="L371" s="130"/>
      <c r="V371" s="130"/>
      <c r="AF371" s="130"/>
      <c r="AP371" s="130"/>
      <c r="AZ371" s="130"/>
      <c r="BJ371" s="130"/>
      <c r="BT371" s="130"/>
      <c r="BU371" s="130"/>
      <c r="CD371" s="130"/>
      <c r="CN371" s="130"/>
      <c r="CX371" s="130"/>
      <c r="DH371" s="130"/>
      <c r="DR371" s="130"/>
      <c r="EB371" s="130"/>
      <c r="EL371" s="130"/>
      <c r="EV371" s="130"/>
      <c r="FF371" s="130"/>
      <c r="FP371" s="130"/>
      <c r="FZ371" s="130"/>
      <c r="GJ371" s="130"/>
      <c r="GT371" s="130"/>
      <c r="HD371" s="130"/>
      <c r="HN371" s="130"/>
      <c r="HX371" s="130"/>
      <c r="IH371" s="130"/>
      <c r="IR371" s="130"/>
    </row>
    <row xmlns:x14ac="http://schemas.microsoft.com/office/spreadsheetml/2009/9/ac" r="372" s="3" customFormat="true" x14ac:dyDescent="0.25">
      <c r="A372" s="402"/>
      <c r="B372" s="130"/>
      <c r="L372" s="130"/>
      <c r="V372" s="130"/>
      <c r="AF372" s="130"/>
      <c r="AP372" s="130"/>
      <c r="AZ372" s="130"/>
      <c r="BJ372" s="130"/>
      <c r="BT372" s="130"/>
      <c r="BU372" s="130"/>
      <c r="CD372" s="130"/>
      <c r="CN372" s="130"/>
      <c r="CX372" s="130"/>
      <c r="DH372" s="130"/>
      <c r="DR372" s="130"/>
      <c r="EB372" s="130"/>
      <c r="EL372" s="130"/>
      <c r="EV372" s="130"/>
      <c r="FF372" s="130"/>
      <c r="FP372" s="130"/>
      <c r="FZ372" s="130"/>
      <c r="GJ372" s="130"/>
      <c r="GT372" s="130"/>
      <c r="HD372" s="130"/>
      <c r="HN372" s="130"/>
      <c r="HX372" s="130"/>
      <c r="IH372" s="130"/>
      <c r="IR372" s="130"/>
    </row>
    <row xmlns:x14ac="http://schemas.microsoft.com/office/spreadsheetml/2009/9/ac" r="373" s="3" customFormat="true" x14ac:dyDescent="0.25">
      <c r="A373" s="402"/>
      <c r="B373" s="130"/>
      <c r="L373" s="130"/>
      <c r="V373" s="130"/>
      <c r="AF373" s="130"/>
      <c r="AP373" s="130"/>
      <c r="AZ373" s="130"/>
      <c r="BJ373" s="130"/>
      <c r="BT373" s="130"/>
      <c r="BU373" s="130"/>
      <c r="CD373" s="130"/>
      <c r="CN373" s="130"/>
      <c r="CX373" s="130"/>
      <c r="DH373" s="130"/>
      <c r="DR373" s="130"/>
      <c r="EB373" s="130"/>
      <c r="EL373" s="130"/>
      <c r="EV373" s="130"/>
      <c r="FF373" s="130"/>
      <c r="FP373" s="130"/>
      <c r="FZ373" s="130"/>
      <c r="GJ373" s="130"/>
      <c r="GT373" s="130"/>
      <c r="HD373" s="130"/>
      <c r="HN373" s="130"/>
      <c r="HX373" s="130"/>
      <c r="IH373" s="130"/>
      <c r="IR373" s="130"/>
    </row>
    <row xmlns:x14ac="http://schemas.microsoft.com/office/spreadsheetml/2009/9/ac" r="374" s="3" customFormat="true" x14ac:dyDescent="0.25">
      <c r="A374" s="402"/>
      <c r="B374" s="130"/>
      <c r="L374" s="130"/>
      <c r="V374" s="130"/>
      <c r="AF374" s="130"/>
      <c r="AP374" s="130"/>
      <c r="AZ374" s="130"/>
      <c r="BJ374" s="130"/>
      <c r="BT374" s="130"/>
      <c r="BU374" s="130"/>
      <c r="CD374" s="130"/>
      <c r="CN374" s="130"/>
      <c r="CX374" s="130"/>
      <c r="DH374" s="130"/>
      <c r="DR374" s="130"/>
      <c r="EB374" s="130"/>
      <c r="EL374" s="130"/>
      <c r="EV374" s="130"/>
      <c r="FF374" s="130"/>
      <c r="FP374" s="130"/>
      <c r="FZ374" s="130"/>
      <c r="GJ374" s="130"/>
      <c r="GT374" s="130"/>
      <c r="HD374" s="130"/>
      <c r="HN374" s="130"/>
      <c r="HX374" s="130"/>
      <c r="IH374" s="130"/>
      <c r="IR374" s="130"/>
    </row>
    <row xmlns:x14ac="http://schemas.microsoft.com/office/spreadsheetml/2009/9/ac" r="375" s="3" customFormat="true" x14ac:dyDescent="0.25">
      <c r="A375" s="402"/>
      <c r="B375" s="130"/>
      <c r="L375" s="130"/>
      <c r="V375" s="130"/>
      <c r="AF375" s="130"/>
      <c r="AP375" s="130"/>
      <c r="AZ375" s="130"/>
      <c r="BJ375" s="130"/>
      <c r="BT375" s="130"/>
      <c r="BU375" s="130"/>
      <c r="CD375" s="130"/>
      <c r="CN375" s="130"/>
      <c r="CX375" s="130"/>
      <c r="DH375" s="130"/>
      <c r="DR375" s="130"/>
      <c r="EB375" s="130"/>
      <c r="EL375" s="130"/>
      <c r="EV375" s="130"/>
      <c r="FF375" s="130"/>
      <c r="FP375" s="130"/>
      <c r="FZ375" s="130"/>
      <c r="GJ375" s="130"/>
      <c r="GT375" s="130"/>
      <c r="HD375" s="130"/>
      <c r="HN375" s="130"/>
      <c r="HX375" s="130"/>
      <c r="IH375" s="130"/>
      <c r="IR375" s="130"/>
    </row>
    <row xmlns:x14ac="http://schemas.microsoft.com/office/spreadsheetml/2009/9/ac" r="376" s="3" customFormat="true" x14ac:dyDescent="0.25">
      <c r="A376" s="402"/>
      <c r="B376" s="130"/>
      <c r="L376" s="130"/>
      <c r="V376" s="130"/>
      <c r="AF376" s="130"/>
      <c r="AP376" s="130"/>
      <c r="AZ376" s="130"/>
      <c r="BJ376" s="130"/>
      <c r="BT376" s="130"/>
      <c r="BU376" s="130"/>
      <c r="CD376" s="130"/>
      <c r="CN376" s="130"/>
      <c r="CX376" s="130"/>
      <c r="DH376" s="130"/>
      <c r="DR376" s="130"/>
      <c r="EB376" s="130"/>
      <c r="EL376" s="130"/>
      <c r="EV376" s="130"/>
      <c r="FF376" s="130"/>
      <c r="FP376" s="130"/>
      <c r="FZ376" s="130"/>
      <c r="GJ376" s="130"/>
      <c r="GT376" s="130"/>
      <c r="HD376" s="130"/>
      <c r="HN376" s="130"/>
      <c r="HX376" s="130"/>
      <c r="IH376" s="130"/>
      <c r="IR376" s="130"/>
    </row>
    <row xmlns:x14ac="http://schemas.microsoft.com/office/spreadsheetml/2009/9/ac" r="377" s="3" customFormat="true" x14ac:dyDescent="0.25">
      <c r="A377" s="402"/>
      <c r="B377" s="130"/>
      <c r="L377" s="130"/>
      <c r="V377" s="130"/>
      <c r="AF377" s="130"/>
      <c r="AP377" s="130"/>
      <c r="AZ377" s="130"/>
      <c r="BJ377" s="130"/>
      <c r="BT377" s="130"/>
      <c r="BU377" s="130"/>
      <c r="CD377" s="130"/>
      <c r="CN377" s="130"/>
      <c r="CX377" s="130"/>
      <c r="DH377" s="130"/>
      <c r="DR377" s="130"/>
      <c r="EB377" s="130"/>
      <c r="EL377" s="130"/>
      <c r="EV377" s="130"/>
      <c r="FF377" s="130"/>
      <c r="FP377" s="130"/>
      <c r="FZ377" s="130"/>
      <c r="GJ377" s="130"/>
      <c r="GT377" s="130"/>
      <c r="HD377" s="130"/>
      <c r="HN377" s="130"/>
      <c r="HX377" s="130"/>
      <c r="IH377" s="130"/>
      <c r="IR377" s="130"/>
    </row>
    <row xmlns:x14ac="http://schemas.microsoft.com/office/spreadsheetml/2009/9/ac" r="378" s="3" customFormat="true" x14ac:dyDescent="0.25">
      <c r="A378" s="402"/>
      <c r="B378" s="130"/>
      <c r="L378" s="130"/>
      <c r="V378" s="130"/>
      <c r="AF378" s="130"/>
      <c r="AP378" s="130"/>
      <c r="AZ378" s="130"/>
      <c r="BJ378" s="130"/>
      <c r="BT378" s="130"/>
      <c r="BU378" s="130"/>
      <c r="CD378" s="130"/>
      <c r="CN378" s="130"/>
      <c r="CX378" s="130"/>
      <c r="DH378" s="130"/>
      <c r="DR378" s="130"/>
      <c r="EB378" s="130"/>
      <c r="EL378" s="130"/>
      <c r="EV378" s="130"/>
      <c r="FF378" s="130"/>
      <c r="FP378" s="130"/>
      <c r="FZ378" s="130"/>
      <c r="GJ378" s="130"/>
      <c r="GT378" s="130"/>
      <c r="HD378" s="130"/>
      <c r="HN378" s="130"/>
      <c r="HX378" s="130"/>
      <c r="IH378" s="130"/>
      <c r="IR378" s="130"/>
    </row>
    <row xmlns:x14ac="http://schemas.microsoft.com/office/spreadsheetml/2009/9/ac" r="379" s="3" customFormat="true" x14ac:dyDescent="0.25">
      <c r="A379" s="402"/>
      <c r="B379" s="130"/>
      <c r="L379" s="130"/>
      <c r="V379" s="130"/>
      <c r="AF379" s="130"/>
      <c r="AP379" s="130"/>
      <c r="AZ379" s="130"/>
      <c r="BJ379" s="130"/>
      <c r="BT379" s="130"/>
      <c r="BU379" s="130"/>
      <c r="CD379" s="130"/>
      <c r="CN379" s="130"/>
      <c r="CX379" s="130"/>
      <c r="DH379" s="130"/>
      <c r="DR379" s="130"/>
      <c r="EB379" s="130"/>
      <c r="EL379" s="130"/>
      <c r="EV379" s="130"/>
      <c r="FF379" s="130"/>
      <c r="FP379" s="130"/>
      <c r="FZ379" s="130"/>
      <c r="GJ379" s="130"/>
      <c r="GT379" s="130"/>
      <c r="HD379" s="130"/>
      <c r="HN379" s="130"/>
      <c r="HX379" s="130"/>
      <c r="IH379" s="130"/>
      <c r="IR379" s="130"/>
    </row>
    <row xmlns:x14ac="http://schemas.microsoft.com/office/spreadsheetml/2009/9/ac" r="380" s="3" customFormat="true" x14ac:dyDescent="0.25">
      <c r="A380" s="402"/>
      <c r="B380" s="130"/>
      <c r="L380" s="130"/>
      <c r="V380" s="130"/>
      <c r="AF380" s="130"/>
      <c r="AP380" s="130"/>
      <c r="AZ380" s="130"/>
      <c r="BJ380" s="130"/>
      <c r="BT380" s="130"/>
      <c r="BU380" s="130"/>
      <c r="CD380" s="130"/>
      <c r="CN380" s="130"/>
      <c r="CX380" s="130"/>
      <c r="DH380" s="130"/>
      <c r="DR380" s="130"/>
      <c r="EB380" s="130"/>
      <c r="EL380" s="130"/>
      <c r="EV380" s="130"/>
      <c r="FF380" s="130"/>
      <c r="FP380" s="130"/>
      <c r="FZ380" s="130"/>
      <c r="GJ380" s="130"/>
      <c r="GT380" s="130"/>
      <c r="HD380" s="130"/>
      <c r="HN380" s="130"/>
      <c r="HX380" s="130"/>
      <c r="IH380" s="130"/>
      <c r="IR380" s="130"/>
    </row>
    <row xmlns:x14ac="http://schemas.microsoft.com/office/spreadsheetml/2009/9/ac" r="381" s="3" customFormat="true" x14ac:dyDescent="0.25">
      <c r="A381" s="402"/>
      <c r="B381" s="130"/>
      <c r="L381" s="130"/>
      <c r="V381" s="130"/>
      <c r="AF381" s="130"/>
      <c r="AP381" s="130"/>
      <c r="AZ381" s="130"/>
      <c r="BJ381" s="130"/>
      <c r="BT381" s="130"/>
      <c r="BU381" s="130"/>
      <c r="CD381" s="130"/>
      <c r="CN381" s="130"/>
      <c r="CX381" s="130"/>
      <c r="DH381" s="130"/>
      <c r="DR381" s="130"/>
      <c r="EB381" s="130"/>
      <c r="EL381" s="130"/>
      <c r="EV381" s="130"/>
      <c r="FF381" s="130"/>
      <c r="FP381" s="130"/>
      <c r="FZ381" s="130"/>
      <c r="GJ381" s="130"/>
      <c r="GT381" s="130"/>
      <c r="HD381" s="130"/>
      <c r="HN381" s="130"/>
      <c r="HX381" s="130"/>
      <c r="IH381" s="130"/>
      <c r="IR381" s="130"/>
    </row>
    <row xmlns:x14ac="http://schemas.microsoft.com/office/spreadsheetml/2009/9/ac" r="382" s="3" customFormat="true" x14ac:dyDescent="0.25">
      <c r="A382" s="402"/>
      <c r="B382" s="130"/>
      <c r="L382" s="130"/>
      <c r="V382" s="130"/>
      <c r="AF382" s="130"/>
      <c r="AP382" s="130"/>
      <c r="AZ382" s="130"/>
      <c r="BJ382" s="130"/>
      <c r="BT382" s="130"/>
      <c r="BU382" s="130"/>
      <c r="CD382" s="130"/>
      <c r="CN382" s="130"/>
      <c r="CX382" s="130"/>
      <c r="DH382" s="130"/>
      <c r="DR382" s="130"/>
      <c r="EB382" s="130"/>
      <c r="EL382" s="130"/>
      <c r="EV382" s="130"/>
      <c r="FF382" s="130"/>
      <c r="FP382" s="130"/>
      <c r="FZ382" s="130"/>
      <c r="GJ382" s="130"/>
      <c r="GT382" s="130"/>
      <c r="HD382" s="130"/>
      <c r="HN382" s="130"/>
      <c r="HX382" s="130"/>
      <c r="IH382" s="130"/>
      <c r="IR382" s="130"/>
    </row>
    <row xmlns:x14ac="http://schemas.microsoft.com/office/spreadsheetml/2009/9/ac" r="383" s="3" customFormat="true" x14ac:dyDescent="0.25">
      <c r="A383" s="402"/>
      <c r="B383" s="130"/>
      <c r="L383" s="130"/>
      <c r="V383" s="130"/>
      <c r="AF383" s="130"/>
      <c r="AP383" s="130"/>
      <c r="AZ383" s="130"/>
      <c r="BJ383" s="130"/>
      <c r="BT383" s="130"/>
      <c r="BU383" s="130"/>
      <c r="CD383" s="130"/>
      <c r="CN383" s="130"/>
      <c r="CX383" s="130"/>
      <c r="DH383" s="130"/>
      <c r="DR383" s="130"/>
      <c r="EB383" s="130"/>
      <c r="EL383" s="130"/>
      <c r="EV383" s="130"/>
      <c r="FF383" s="130"/>
      <c r="FP383" s="130"/>
      <c r="FZ383" s="130"/>
      <c r="GJ383" s="130"/>
      <c r="GT383" s="130"/>
      <c r="HD383" s="130"/>
      <c r="HN383" s="130"/>
      <c r="HX383" s="130"/>
      <c r="IH383" s="130"/>
      <c r="IR383" s="130"/>
    </row>
    <row xmlns:x14ac="http://schemas.microsoft.com/office/spreadsheetml/2009/9/ac" r="384" s="3" customFormat="true" x14ac:dyDescent="0.25">
      <c r="A384" s="402"/>
      <c r="B384" s="130"/>
      <c r="L384" s="130"/>
      <c r="V384" s="130"/>
      <c r="AF384" s="130"/>
      <c r="AP384" s="130"/>
      <c r="AZ384" s="130"/>
      <c r="BJ384" s="130"/>
      <c r="BT384" s="130"/>
      <c r="BU384" s="130"/>
      <c r="CD384" s="130"/>
      <c r="CN384" s="130"/>
      <c r="CX384" s="130"/>
      <c r="DH384" s="130"/>
      <c r="DR384" s="130"/>
      <c r="EB384" s="130"/>
      <c r="EL384" s="130"/>
      <c r="EV384" s="130"/>
      <c r="FF384" s="130"/>
      <c r="FP384" s="130"/>
      <c r="FZ384" s="130"/>
      <c r="GJ384" s="130"/>
      <c r="GT384" s="130"/>
      <c r="HD384" s="130"/>
      <c r="HN384" s="130"/>
      <c r="HX384" s="130"/>
      <c r="IH384" s="130"/>
      <c r="IR384" s="130"/>
    </row>
    <row xmlns:x14ac="http://schemas.microsoft.com/office/spreadsheetml/2009/9/ac" r="385" s="3" customFormat="true" x14ac:dyDescent="0.25">
      <c r="A385" s="402"/>
      <c r="B385" s="130"/>
      <c r="L385" s="130"/>
      <c r="V385" s="130"/>
      <c r="AF385" s="130"/>
      <c r="AP385" s="130"/>
      <c r="AZ385" s="130"/>
      <c r="BJ385" s="130"/>
      <c r="BT385" s="130"/>
      <c r="BU385" s="130"/>
      <c r="CD385" s="130"/>
      <c r="CN385" s="130"/>
      <c r="CX385" s="130"/>
      <c r="DH385" s="130"/>
      <c r="DR385" s="130"/>
      <c r="EB385" s="130"/>
      <c r="EL385" s="130"/>
      <c r="EV385" s="130"/>
      <c r="FF385" s="130"/>
      <c r="FP385" s="130"/>
      <c r="FZ385" s="130"/>
      <c r="GJ385" s="130"/>
      <c r="GT385" s="130"/>
      <c r="HD385" s="130"/>
      <c r="HN385" s="130"/>
      <c r="HX385" s="130"/>
      <c r="IH385" s="130"/>
      <c r="IR385" s="130"/>
    </row>
    <row xmlns:x14ac="http://schemas.microsoft.com/office/spreadsheetml/2009/9/ac" r="386" s="3" customFormat="true" x14ac:dyDescent="0.25">
      <c r="A386" s="402"/>
      <c r="B386" s="130"/>
      <c r="L386" s="130"/>
      <c r="V386" s="130"/>
      <c r="AF386" s="130"/>
      <c r="AP386" s="130"/>
      <c r="AZ386" s="130"/>
      <c r="BJ386" s="130"/>
      <c r="BT386" s="130"/>
      <c r="BU386" s="130"/>
      <c r="CD386" s="130"/>
      <c r="CN386" s="130"/>
      <c r="CX386" s="130"/>
      <c r="DH386" s="130"/>
      <c r="DR386" s="130"/>
      <c r="EB386" s="130"/>
      <c r="EL386" s="130"/>
      <c r="EV386" s="130"/>
      <c r="FF386" s="130"/>
      <c r="FP386" s="130"/>
      <c r="FZ386" s="130"/>
      <c r="GJ386" s="130"/>
      <c r="GT386" s="130"/>
      <c r="HD386" s="130"/>
      <c r="HN386" s="130"/>
      <c r="HX386" s="130"/>
      <c r="IH386" s="130"/>
      <c r="IR386" s="130"/>
    </row>
    <row xmlns:x14ac="http://schemas.microsoft.com/office/spreadsheetml/2009/9/ac" r="387" s="3" customFormat="true" x14ac:dyDescent="0.25">
      <c r="A387" s="402"/>
      <c r="B387" s="130"/>
      <c r="L387" s="130"/>
      <c r="V387" s="130"/>
      <c r="AF387" s="130"/>
      <c r="AP387" s="130"/>
      <c r="AZ387" s="130"/>
      <c r="BJ387" s="130"/>
      <c r="BT387" s="130"/>
      <c r="BU387" s="130"/>
      <c r="CD387" s="130"/>
      <c r="CN387" s="130"/>
      <c r="CX387" s="130"/>
      <c r="DH387" s="130"/>
      <c r="DR387" s="130"/>
      <c r="EB387" s="130"/>
      <c r="EL387" s="130"/>
      <c r="EV387" s="130"/>
      <c r="FF387" s="130"/>
      <c r="FP387" s="130"/>
      <c r="FZ387" s="130"/>
      <c r="GJ387" s="130"/>
      <c r="GT387" s="130"/>
      <c r="HD387" s="130"/>
      <c r="HN387" s="130"/>
      <c r="HX387" s="130"/>
      <c r="IH387" s="130"/>
      <c r="IR387" s="130"/>
    </row>
    <row xmlns:x14ac="http://schemas.microsoft.com/office/spreadsheetml/2009/9/ac" r="388" s="3" customFormat="true" x14ac:dyDescent="0.25">
      <c r="A388" s="402"/>
      <c r="B388" s="130"/>
      <c r="L388" s="130"/>
      <c r="V388" s="130"/>
      <c r="AF388" s="130"/>
      <c r="AP388" s="130"/>
      <c r="AZ388" s="130"/>
      <c r="BJ388" s="130"/>
      <c r="BT388" s="130"/>
      <c r="BU388" s="130"/>
      <c r="CD388" s="130"/>
      <c r="CN388" s="130"/>
      <c r="CX388" s="130"/>
      <c r="DH388" s="130"/>
      <c r="DR388" s="130"/>
      <c r="EB388" s="130"/>
      <c r="EL388" s="130"/>
      <c r="EV388" s="130"/>
      <c r="FF388" s="130"/>
      <c r="FP388" s="130"/>
      <c r="FZ388" s="130"/>
      <c r="GJ388" s="130"/>
      <c r="GT388" s="130"/>
      <c r="HD388" s="130"/>
      <c r="HN388" s="130"/>
      <c r="HX388" s="130"/>
      <c r="IH388" s="130"/>
      <c r="IR388" s="130"/>
    </row>
    <row xmlns:x14ac="http://schemas.microsoft.com/office/spreadsheetml/2009/9/ac" r="389" s="3" customFormat="true" x14ac:dyDescent="0.25">
      <c r="A389" s="402"/>
      <c r="B389" s="130"/>
      <c r="L389" s="130"/>
      <c r="V389" s="130"/>
      <c r="AF389" s="130"/>
      <c r="AP389" s="130"/>
      <c r="AZ389" s="130"/>
      <c r="BJ389" s="130"/>
      <c r="BT389" s="130"/>
      <c r="BU389" s="130"/>
      <c r="CD389" s="130"/>
      <c r="CN389" s="130"/>
      <c r="CX389" s="130"/>
      <c r="DH389" s="130"/>
      <c r="DR389" s="130"/>
      <c r="EB389" s="130"/>
      <c r="EL389" s="130"/>
      <c r="EV389" s="130"/>
      <c r="FF389" s="130"/>
      <c r="FP389" s="130"/>
      <c r="FZ389" s="130"/>
      <c r="GJ389" s="130"/>
      <c r="GT389" s="130"/>
      <c r="HD389" s="130"/>
      <c r="HN389" s="130"/>
      <c r="HX389" s="130"/>
      <c r="IH389" s="130"/>
      <c r="IR389" s="130"/>
    </row>
    <row xmlns:x14ac="http://schemas.microsoft.com/office/spreadsheetml/2009/9/ac" r="390" s="3" customFormat="true" x14ac:dyDescent="0.25">
      <c r="A390" s="402"/>
      <c r="B390" s="130"/>
      <c r="L390" s="130"/>
      <c r="V390" s="130"/>
      <c r="AF390" s="130"/>
      <c r="AP390" s="130"/>
      <c r="AZ390" s="130"/>
      <c r="BJ390" s="130"/>
      <c r="BT390" s="130"/>
      <c r="BU390" s="130"/>
      <c r="CD390" s="130"/>
      <c r="CN390" s="130"/>
      <c r="CX390" s="130"/>
      <c r="DH390" s="130"/>
      <c r="DR390" s="130"/>
      <c r="EB390" s="130"/>
      <c r="EL390" s="130"/>
      <c r="EV390" s="130"/>
      <c r="FF390" s="130"/>
      <c r="FP390" s="130"/>
      <c r="FZ390" s="130"/>
      <c r="GJ390" s="130"/>
      <c r="GT390" s="130"/>
      <c r="HD390" s="130"/>
      <c r="HN390" s="130"/>
      <c r="HX390" s="130"/>
      <c r="IH390" s="130"/>
      <c r="IR390" s="130"/>
    </row>
    <row xmlns:x14ac="http://schemas.microsoft.com/office/spreadsheetml/2009/9/ac" r="391" s="3" customFormat="true" x14ac:dyDescent="0.25">
      <c r="A391" s="402"/>
      <c r="B391" s="130"/>
      <c r="L391" s="130"/>
      <c r="V391" s="130"/>
      <c r="AF391" s="130"/>
      <c r="AP391" s="130"/>
      <c r="AZ391" s="130"/>
      <c r="BJ391" s="130"/>
      <c r="BT391" s="130"/>
      <c r="BU391" s="130"/>
      <c r="CD391" s="130"/>
      <c r="CN391" s="130"/>
      <c r="CX391" s="130"/>
      <c r="DH391" s="130"/>
      <c r="DR391" s="130"/>
      <c r="EB391" s="130"/>
      <c r="EL391" s="130"/>
      <c r="EV391" s="130"/>
      <c r="FF391" s="130"/>
      <c r="FP391" s="130"/>
      <c r="FZ391" s="130"/>
      <c r="GJ391" s="130"/>
      <c r="GT391" s="130"/>
      <c r="HD391" s="130"/>
      <c r="HN391" s="130"/>
      <c r="HX391" s="130"/>
      <c r="IH391" s="130"/>
      <c r="IR391" s="130"/>
    </row>
    <row xmlns:x14ac="http://schemas.microsoft.com/office/spreadsheetml/2009/9/ac" r="392" s="3" customFormat="true" x14ac:dyDescent="0.25">
      <c r="A392" s="402"/>
      <c r="B392" s="130"/>
      <c r="L392" s="130"/>
      <c r="V392" s="130"/>
      <c r="AF392" s="130"/>
      <c r="AP392" s="130"/>
      <c r="AZ392" s="130"/>
      <c r="BJ392" s="130"/>
      <c r="BT392" s="130"/>
      <c r="BU392" s="130"/>
      <c r="CD392" s="130"/>
      <c r="CN392" s="130"/>
      <c r="CX392" s="130"/>
      <c r="DH392" s="130"/>
      <c r="DR392" s="130"/>
      <c r="EB392" s="130"/>
      <c r="EL392" s="130"/>
      <c r="EV392" s="130"/>
      <c r="FF392" s="130"/>
      <c r="FP392" s="130"/>
      <c r="FZ392" s="130"/>
      <c r="GJ392" s="130"/>
      <c r="GT392" s="130"/>
      <c r="HD392" s="130"/>
      <c r="HN392" s="130"/>
      <c r="HX392" s="130"/>
      <c r="IH392" s="130"/>
      <c r="IR392" s="130"/>
    </row>
    <row xmlns:x14ac="http://schemas.microsoft.com/office/spreadsheetml/2009/9/ac" r="393" s="3" customFormat="true" x14ac:dyDescent="0.25">
      <c r="A393" s="402"/>
      <c r="B393" s="130"/>
      <c r="L393" s="130"/>
      <c r="V393" s="130"/>
      <c r="AF393" s="130"/>
      <c r="AP393" s="130"/>
      <c r="AZ393" s="130"/>
      <c r="BJ393" s="130"/>
      <c r="BT393" s="130"/>
      <c r="BU393" s="130"/>
      <c r="CD393" s="130"/>
      <c r="CN393" s="130"/>
      <c r="CX393" s="130"/>
      <c r="DH393" s="130"/>
      <c r="DR393" s="130"/>
      <c r="EB393" s="130"/>
      <c r="EL393" s="130"/>
      <c r="EV393" s="130"/>
      <c r="FF393" s="130"/>
      <c r="FP393" s="130"/>
      <c r="FZ393" s="130"/>
      <c r="GJ393" s="130"/>
      <c r="GT393" s="130"/>
      <c r="HD393" s="130"/>
      <c r="HN393" s="130"/>
      <c r="HX393" s="130"/>
      <c r="IH393" s="130"/>
      <c r="IR393" s="130"/>
    </row>
    <row xmlns:x14ac="http://schemas.microsoft.com/office/spreadsheetml/2009/9/ac" r="394" s="3" customFormat="true" x14ac:dyDescent="0.25">
      <c r="A394" s="402"/>
      <c r="B394" s="130"/>
      <c r="L394" s="130"/>
      <c r="V394" s="130"/>
      <c r="AF394" s="130"/>
      <c r="AP394" s="130"/>
      <c r="AZ394" s="130"/>
      <c r="BJ394" s="130"/>
      <c r="BT394" s="130"/>
      <c r="BU394" s="130"/>
      <c r="CD394" s="130"/>
      <c r="CN394" s="130"/>
      <c r="CX394" s="130"/>
      <c r="DH394" s="130"/>
      <c r="DR394" s="130"/>
      <c r="EB394" s="130"/>
      <c r="EL394" s="130"/>
      <c r="EV394" s="130"/>
      <c r="FF394" s="130"/>
      <c r="FP394" s="130"/>
      <c r="FZ394" s="130"/>
      <c r="GJ394" s="130"/>
      <c r="GT394" s="130"/>
      <c r="HD394" s="130"/>
      <c r="HN394" s="130"/>
      <c r="HX394" s="130"/>
      <c r="IH394" s="130"/>
      <c r="IR394" s="130"/>
    </row>
    <row xmlns:x14ac="http://schemas.microsoft.com/office/spreadsheetml/2009/9/ac" r="395" s="3" customFormat="true" x14ac:dyDescent="0.25">
      <c r="A395" s="402"/>
      <c r="B395" s="130"/>
      <c r="L395" s="130"/>
      <c r="V395" s="130"/>
      <c r="AF395" s="130"/>
      <c r="AP395" s="130"/>
      <c r="AZ395" s="130"/>
      <c r="BJ395" s="130"/>
      <c r="BT395" s="130"/>
      <c r="BU395" s="130"/>
      <c r="CD395" s="130"/>
      <c r="CN395" s="130"/>
      <c r="CX395" s="130"/>
      <c r="DH395" s="130"/>
      <c r="DR395" s="130"/>
      <c r="EB395" s="130"/>
      <c r="EL395" s="130"/>
      <c r="EV395" s="130"/>
      <c r="FF395" s="130"/>
      <c r="FP395" s="130"/>
      <c r="FZ395" s="130"/>
      <c r="GJ395" s="130"/>
      <c r="GT395" s="130"/>
      <c r="HD395" s="130"/>
      <c r="HN395" s="130"/>
      <c r="HX395" s="130"/>
      <c r="IH395" s="130"/>
      <c r="IR395" s="130"/>
    </row>
    <row xmlns:x14ac="http://schemas.microsoft.com/office/spreadsheetml/2009/9/ac" r="396" s="3" customFormat="true" x14ac:dyDescent="0.25">
      <c r="A396" s="402"/>
      <c r="B396" s="130"/>
      <c r="L396" s="130"/>
      <c r="V396" s="130"/>
      <c r="AF396" s="130"/>
      <c r="AP396" s="130"/>
      <c r="AZ396" s="130"/>
      <c r="BJ396" s="130"/>
      <c r="BT396" s="130"/>
      <c r="BU396" s="130"/>
      <c r="CD396" s="130"/>
      <c r="CN396" s="130"/>
      <c r="CX396" s="130"/>
      <c r="DH396" s="130"/>
      <c r="DR396" s="130"/>
      <c r="EB396" s="130"/>
      <c r="EL396" s="130"/>
      <c r="EV396" s="130"/>
      <c r="FF396" s="130"/>
      <c r="FP396" s="130"/>
      <c r="FZ396" s="130"/>
      <c r="GJ396" s="130"/>
      <c r="GT396" s="130"/>
      <c r="HD396" s="130"/>
      <c r="HN396" s="130"/>
      <c r="HX396" s="130"/>
      <c r="IH396" s="130"/>
      <c r="IR396" s="130"/>
    </row>
    <row xmlns:x14ac="http://schemas.microsoft.com/office/spreadsheetml/2009/9/ac" r="397" s="3" customFormat="true" x14ac:dyDescent="0.25">
      <c r="A397" s="402"/>
      <c r="B397" s="130"/>
      <c r="L397" s="130"/>
      <c r="V397" s="130"/>
      <c r="AF397" s="130"/>
      <c r="AP397" s="130"/>
      <c r="AZ397" s="130"/>
      <c r="BJ397" s="130"/>
      <c r="BT397" s="130"/>
      <c r="BU397" s="130"/>
      <c r="CD397" s="130"/>
      <c r="CN397" s="130"/>
      <c r="CX397" s="130"/>
      <c r="DH397" s="130"/>
      <c r="DR397" s="130"/>
      <c r="EB397" s="130"/>
      <c r="EL397" s="130"/>
      <c r="EV397" s="130"/>
      <c r="FF397" s="130"/>
      <c r="FP397" s="130"/>
      <c r="FZ397" s="130"/>
      <c r="GJ397" s="130"/>
      <c r="GT397" s="130"/>
      <c r="HD397" s="130"/>
      <c r="HN397" s="130"/>
      <c r="HX397" s="130"/>
      <c r="IH397" s="130"/>
      <c r="IR397" s="130"/>
    </row>
    <row xmlns:x14ac="http://schemas.microsoft.com/office/spreadsheetml/2009/9/ac" r="398" s="3" customFormat="true" x14ac:dyDescent="0.25">
      <c r="A398" s="402"/>
      <c r="B398" s="130"/>
      <c r="L398" s="130"/>
      <c r="V398" s="130"/>
      <c r="AF398" s="130"/>
      <c r="AP398" s="130"/>
      <c r="AZ398" s="130"/>
      <c r="BJ398" s="130"/>
      <c r="BT398" s="130"/>
      <c r="BU398" s="130"/>
      <c r="CD398" s="130"/>
      <c r="CN398" s="130"/>
      <c r="CX398" s="130"/>
      <c r="DH398" s="130"/>
      <c r="DR398" s="130"/>
      <c r="EB398" s="130"/>
      <c r="EL398" s="130"/>
      <c r="EV398" s="130"/>
      <c r="FF398" s="130"/>
      <c r="FP398" s="130"/>
      <c r="FZ398" s="130"/>
      <c r="GJ398" s="130"/>
      <c r="GT398" s="130"/>
      <c r="HD398" s="130"/>
      <c r="HN398" s="130"/>
      <c r="HX398" s="130"/>
      <c r="IH398" s="130"/>
      <c r="IR398" s="130"/>
    </row>
    <row xmlns:x14ac="http://schemas.microsoft.com/office/spreadsheetml/2009/9/ac" r="399" s="3" customFormat="true" x14ac:dyDescent="0.25">
      <c r="A399" s="402"/>
      <c r="B399" s="130"/>
      <c r="L399" s="130"/>
      <c r="V399" s="130"/>
      <c r="AF399" s="130"/>
      <c r="AP399" s="130"/>
      <c r="AZ399" s="130"/>
      <c r="BJ399" s="130"/>
      <c r="BT399" s="130"/>
      <c r="BU399" s="130"/>
      <c r="CD399" s="130"/>
      <c r="CN399" s="130"/>
      <c r="CX399" s="130"/>
      <c r="DH399" s="130"/>
      <c r="DR399" s="130"/>
      <c r="EB399" s="130"/>
      <c r="EL399" s="130"/>
      <c r="EV399" s="130"/>
      <c r="FF399" s="130"/>
      <c r="FP399" s="130"/>
      <c r="FZ399" s="130"/>
      <c r="GJ399" s="130"/>
      <c r="GT399" s="130"/>
      <c r="HD399" s="130"/>
      <c r="HN399" s="130"/>
      <c r="HX399" s="130"/>
      <c r="IH399" s="130"/>
      <c r="IR399" s="130"/>
    </row>
    <row xmlns:x14ac="http://schemas.microsoft.com/office/spreadsheetml/2009/9/ac" r="400" s="3" customFormat="true" x14ac:dyDescent="0.25">
      <c r="A400" s="402"/>
      <c r="B400" s="130"/>
      <c r="L400" s="130"/>
      <c r="V400" s="130"/>
      <c r="AF400" s="130"/>
      <c r="AP400" s="130"/>
      <c r="AZ400" s="130"/>
      <c r="BJ400" s="130"/>
      <c r="BT400" s="130"/>
      <c r="BU400" s="130"/>
      <c r="CD400" s="130"/>
      <c r="CN400" s="130"/>
      <c r="CX400" s="130"/>
      <c r="DH400" s="130"/>
      <c r="DR400" s="130"/>
      <c r="EB400" s="130"/>
      <c r="EL400" s="130"/>
      <c r="EV400" s="130"/>
      <c r="FF400" s="130"/>
      <c r="FP400" s="130"/>
      <c r="FZ400" s="130"/>
      <c r="GJ400" s="130"/>
      <c r="GT400" s="130"/>
      <c r="HD400" s="130"/>
      <c r="HN400" s="130"/>
      <c r="HX400" s="130"/>
      <c r="IH400" s="130"/>
      <c r="IR400" s="130"/>
    </row>
    <row xmlns:x14ac="http://schemas.microsoft.com/office/spreadsheetml/2009/9/ac" r="401" s="3" customFormat="true" x14ac:dyDescent="0.25">
      <c r="A401" s="402"/>
      <c r="B401" s="130"/>
      <c r="L401" s="130"/>
      <c r="V401" s="130"/>
      <c r="AF401" s="130"/>
      <c r="AP401" s="130"/>
      <c r="AZ401" s="130"/>
      <c r="BJ401" s="130"/>
      <c r="BT401" s="130"/>
      <c r="BU401" s="130"/>
      <c r="CD401" s="130"/>
      <c r="CN401" s="130"/>
      <c r="CX401" s="130"/>
      <c r="DH401" s="130"/>
      <c r="DR401" s="130"/>
      <c r="EB401" s="130"/>
      <c r="EL401" s="130"/>
      <c r="EV401" s="130"/>
      <c r="FF401" s="130"/>
      <c r="FP401" s="130"/>
      <c r="FZ401" s="130"/>
      <c r="GJ401" s="130"/>
      <c r="GT401" s="130"/>
      <c r="HD401" s="130"/>
      <c r="HN401" s="130"/>
      <c r="HX401" s="130"/>
      <c r="IH401" s="130"/>
      <c r="IR401" s="130"/>
    </row>
    <row xmlns:x14ac="http://schemas.microsoft.com/office/spreadsheetml/2009/9/ac" r="402" s="3" customFormat="true" x14ac:dyDescent="0.25">
      <c r="A402" s="402"/>
      <c r="B402" s="130"/>
      <c r="L402" s="130"/>
      <c r="V402" s="130"/>
      <c r="AF402" s="130"/>
      <c r="AP402" s="130"/>
      <c r="AZ402" s="130"/>
      <c r="BJ402" s="130"/>
      <c r="BT402" s="130"/>
      <c r="BU402" s="130"/>
      <c r="CD402" s="130"/>
      <c r="CN402" s="130"/>
      <c r="CX402" s="130"/>
      <c r="DH402" s="130"/>
      <c r="DR402" s="130"/>
      <c r="EB402" s="130"/>
      <c r="EL402" s="130"/>
      <c r="EV402" s="130"/>
      <c r="FF402" s="130"/>
      <c r="FP402" s="130"/>
      <c r="FZ402" s="130"/>
      <c r="GJ402" s="130"/>
      <c r="GT402" s="130"/>
      <c r="HD402" s="130"/>
      <c r="HN402" s="130"/>
      <c r="HX402" s="130"/>
      <c r="IH402" s="130"/>
      <c r="IR402" s="130"/>
    </row>
    <row xmlns:x14ac="http://schemas.microsoft.com/office/spreadsheetml/2009/9/ac" r="403" s="3" customFormat="true" x14ac:dyDescent="0.25">
      <c r="A403" s="402"/>
      <c r="B403" s="130"/>
      <c r="L403" s="130"/>
      <c r="V403" s="130"/>
      <c r="AF403" s="130"/>
      <c r="AP403" s="130"/>
      <c r="AZ403" s="130"/>
      <c r="BJ403" s="130"/>
      <c r="BT403" s="130"/>
      <c r="BU403" s="130"/>
      <c r="CD403" s="130"/>
      <c r="CN403" s="130"/>
      <c r="CX403" s="130"/>
      <c r="DH403" s="130"/>
      <c r="DR403" s="130"/>
      <c r="EB403" s="130"/>
      <c r="EL403" s="130"/>
      <c r="EV403" s="130"/>
      <c r="FF403" s="130"/>
      <c r="FP403" s="130"/>
      <c r="FZ403" s="130"/>
      <c r="GJ403" s="130"/>
      <c r="GT403" s="130"/>
      <c r="HD403" s="130"/>
      <c r="HN403" s="130"/>
      <c r="HX403" s="130"/>
      <c r="IH403" s="130"/>
      <c r="IR403" s="130"/>
    </row>
    <row xmlns:x14ac="http://schemas.microsoft.com/office/spreadsheetml/2009/9/ac" r="404" s="3" customFormat="true" x14ac:dyDescent="0.25">
      <c r="A404" s="402"/>
      <c r="B404" s="130"/>
      <c r="L404" s="130"/>
      <c r="V404" s="130"/>
      <c r="AF404" s="130"/>
      <c r="AP404" s="130"/>
      <c r="AZ404" s="130"/>
      <c r="BJ404" s="130"/>
      <c r="BT404" s="130"/>
      <c r="BU404" s="130"/>
      <c r="CD404" s="130"/>
      <c r="CN404" s="130"/>
      <c r="CX404" s="130"/>
      <c r="DH404" s="130"/>
      <c r="DR404" s="130"/>
      <c r="EB404" s="130"/>
      <c r="EL404" s="130"/>
      <c r="EV404" s="130"/>
      <c r="FF404" s="130"/>
      <c r="FP404" s="130"/>
      <c r="FZ404" s="130"/>
      <c r="GJ404" s="130"/>
      <c r="GT404" s="130"/>
      <c r="HD404" s="130"/>
      <c r="HN404" s="130"/>
      <c r="HX404" s="130"/>
      <c r="IH404" s="130"/>
      <c r="IR404" s="130"/>
    </row>
    <row xmlns:x14ac="http://schemas.microsoft.com/office/spreadsheetml/2009/9/ac" r="405" s="3" customFormat="true" x14ac:dyDescent="0.25">
      <c r="A405" s="402"/>
      <c r="B405" s="130"/>
      <c r="L405" s="130"/>
      <c r="V405" s="130"/>
      <c r="AF405" s="130"/>
      <c r="AP405" s="130"/>
      <c r="AZ405" s="130"/>
      <c r="BJ405" s="130"/>
      <c r="BT405" s="130"/>
      <c r="BU405" s="130"/>
      <c r="CD405" s="130"/>
      <c r="CN405" s="130"/>
      <c r="CX405" s="130"/>
      <c r="DH405" s="130"/>
      <c r="DR405" s="130"/>
      <c r="EB405" s="130"/>
      <c r="EL405" s="130"/>
      <c r="EV405" s="130"/>
      <c r="FF405" s="130"/>
      <c r="FP405" s="130"/>
      <c r="FZ405" s="130"/>
      <c r="GJ405" s="130"/>
      <c r="GT405" s="130"/>
      <c r="HD405" s="130"/>
      <c r="HN405" s="130"/>
      <c r="HX405" s="130"/>
      <c r="IH405" s="130"/>
      <c r="IR405" s="130"/>
    </row>
    <row xmlns:x14ac="http://schemas.microsoft.com/office/spreadsheetml/2009/9/ac" r="406" s="3" customFormat="true" x14ac:dyDescent="0.25">
      <c r="A406" s="402"/>
      <c r="B406" s="130"/>
      <c r="L406" s="130"/>
      <c r="V406" s="130"/>
      <c r="AF406" s="130"/>
      <c r="AP406" s="130"/>
      <c r="AZ406" s="130"/>
      <c r="BJ406" s="130"/>
      <c r="BT406" s="130"/>
      <c r="BU406" s="130"/>
      <c r="CD406" s="130"/>
      <c r="CN406" s="130"/>
      <c r="CX406" s="130"/>
      <c r="DH406" s="130"/>
      <c r="DR406" s="130"/>
      <c r="EB406" s="130"/>
      <c r="EL406" s="130"/>
      <c r="EV406" s="130"/>
      <c r="FF406" s="130"/>
      <c r="FP406" s="130"/>
      <c r="FZ406" s="130"/>
      <c r="GJ406" s="130"/>
      <c r="GT406" s="130"/>
      <c r="HD406" s="130"/>
      <c r="HN406" s="130"/>
      <c r="HX406" s="130"/>
      <c r="IH406" s="130"/>
      <c r="IR406" s="130"/>
    </row>
    <row xmlns:x14ac="http://schemas.microsoft.com/office/spreadsheetml/2009/9/ac" r="407" s="3" customFormat="true" x14ac:dyDescent="0.25">
      <c r="A407" s="402"/>
      <c r="B407" s="130"/>
      <c r="L407" s="130"/>
      <c r="V407" s="130"/>
      <c r="AF407" s="130"/>
      <c r="AP407" s="130"/>
      <c r="AZ407" s="130"/>
      <c r="BJ407" s="130"/>
      <c r="BT407" s="130"/>
      <c r="BU407" s="130"/>
      <c r="CD407" s="130"/>
      <c r="CN407" s="130"/>
      <c r="CX407" s="130"/>
      <c r="DH407" s="130"/>
      <c r="DR407" s="130"/>
      <c r="EB407" s="130"/>
      <c r="EL407" s="130"/>
      <c r="EV407" s="130"/>
      <c r="FF407" s="130"/>
      <c r="FP407" s="130"/>
      <c r="FZ407" s="130"/>
      <c r="GJ407" s="130"/>
      <c r="GT407" s="130"/>
      <c r="HD407" s="130"/>
      <c r="HN407" s="130"/>
      <c r="HX407" s="130"/>
      <c r="IH407" s="130"/>
      <c r="IR407" s="130"/>
    </row>
    <row xmlns:x14ac="http://schemas.microsoft.com/office/spreadsheetml/2009/9/ac" r="408" s="3" customFormat="true" x14ac:dyDescent="0.25">
      <c r="A408" s="402"/>
      <c r="B408" s="130"/>
      <c r="L408" s="130"/>
      <c r="V408" s="130"/>
      <c r="AF408" s="130"/>
      <c r="AP408" s="130"/>
      <c r="AZ408" s="130"/>
      <c r="BJ408" s="130"/>
      <c r="BT408" s="130"/>
      <c r="BU408" s="130"/>
      <c r="CD408" s="130"/>
      <c r="CN408" s="130"/>
      <c r="CX408" s="130"/>
      <c r="DH408" s="130"/>
      <c r="DR408" s="130"/>
      <c r="EB408" s="130"/>
      <c r="EL408" s="130"/>
      <c r="EV408" s="130"/>
      <c r="FF408" s="130"/>
      <c r="FP408" s="130"/>
      <c r="FZ408" s="130"/>
      <c r="GJ408" s="130"/>
      <c r="GT408" s="130"/>
      <c r="HD408" s="130"/>
      <c r="HN408" s="130"/>
      <c r="HX408" s="130"/>
      <c r="IH408" s="130"/>
      <c r="IR408" s="130"/>
    </row>
    <row xmlns:x14ac="http://schemas.microsoft.com/office/spreadsheetml/2009/9/ac" r="409" s="3" customFormat="true" x14ac:dyDescent="0.25">
      <c r="A409" s="402"/>
      <c r="B409" s="130"/>
      <c r="L409" s="130"/>
      <c r="V409" s="130"/>
      <c r="AF409" s="130"/>
      <c r="AP409" s="130"/>
      <c r="AZ409" s="130"/>
      <c r="BJ409" s="130"/>
      <c r="BT409" s="130"/>
      <c r="BU409" s="130"/>
      <c r="CD409" s="130"/>
      <c r="CN409" s="130"/>
      <c r="CX409" s="130"/>
      <c r="DH409" s="130"/>
      <c r="DR409" s="130"/>
      <c r="EB409" s="130"/>
      <c r="EL409" s="130"/>
      <c r="EV409" s="130"/>
      <c r="FF409" s="130"/>
      <c r="FP409" s="130"/>
      <c r="FZ409" s="130"/>
      <c r="GJ409" s="130"/>
      <c r="GT409" s="130"/>
      <c r="HD409" s="130"/>
      <c r="HN409" s="130"/>
      <c r="HX409" s="130"/>
      <c r="IH409" s="130"/>
      <c r="IR409" s="130"/>
    </row>
    <row xmlns:x14ac="http://schemas.microsoft.com/office/spreadsheetml/2009/9/ac" r="410" s="3" customFormat="true" x14ac:dyDescent="0.25">
      <c r="A410" s="402"/>
      <c r="B410" s="130"/>
      <c r="L410" s="130"/>
      <c r="V410" s="130"/>
      <c r="AF410" s="130"/>
      <c r="AP410" s="130"/>
      <c r="AZ410" s="130"/>
      <c r="BJ410" s="130"/>
      <c r="BT410" s="130"/>
      <c r="BU410" s="130"/>
      <c r="CD410" s="130"/>
      <c r="CN410" s="130"/>
      <c r="CX410" s="130"/>
      <c r="DH410" s="130"/>
      <c r="DR410" s="130"/>
      <c r="EB410" s="130"/>
      <c r="EL410" s="130"/>
      <c r="EV410" s="130"/>
      <c r="FF410" s="130"/>
      <c r="FP410" s="130"/>
      <c r="FZ410" s="130"/>
      <c r="GJ410" s="130"/>
      <c r="GT410" s="130"/>
      <c r="HD410" s="130"/>
      <c r="HN410" s="130"/>
      <c r="HX410" s="130"/>
      <c r="IH410" s="130"/>
      <c r="IR410" s="130"/>
    </row>
    <row xmlns:x14ac="http://schemas.microsoft.com/office/spreadsheetml/2009/9/ac" r="411" s="3" customFormat="true" x14ac:dyDescent="0.25">
      <c r="A411" s="402"/>
      <c r="B411" s="130"/>
      <c r="L411" s="130"/>
      <c r="V411" s="130"/>
      <c r="AF411" s="130"/>
      <c r="AP411" s="130"/>
      <c r="AZ411" s="130"/>
      <c r="BJ411" s="130"/>
      <c r="BT411" s="130"/>
      <c r="BU411" s="130"/>
      <c r="CD411" s="130"/>
      <c r="CN411" s="130"/>
      <c r="CX411" s="130"/>
      <c r="DH411" s="130"/>
      <c r="DR411" s="130"/>
      <c r="EB411" s="130"/>
      <c r="EL411" s="130"/>
      <c r="EV411" s="130"/>
      <c r="FF411" s="130"/>
      <c r="FP411" s="130"/>
      <c r="FZ411" s="130"/>
      <c r="GJ411" s="130"/>
      <c r="GT411" s="130"/>
      <c r="HD411" s="130"/>
      <c r="HN411" s="130"/>
      <c r="HX411" s="130"/>
      <c r="IH411" s="130"/>
      <c r="IR411" s="130"/>
    </row>
    <row xmlns:x14ac="http://schemas.microsoft.com/office/spreadsheetml/2009/9/ac" r="412" s="3" customFormat="true" x14ac:dyDescent="0.25">
      <c r="A412" s="402"/>
      <c r="B412" s="130"/>
      <c r="L412" s="130"/>
      <c r="V412" s="130"/>
      <c r="AF412" s="130"/>
      <c r="AP412" s="130"/>
      <c r="AZ412" s="130"/>
      <c r="BJ412" s="130"/>
      <c r="BT412" s="130"/>
      <c r="BU412" s="130"/>
      <c r="CD412" s="130"/>
      <c r="CN412" s="130"/>
      <c r="CX412" s="130"/>
      <c r="DH412" s="130"/>
      <c r="DR412" s="130"/>
      <c r="EB412" s="130"/>
      <c r="EL412" s="130"/>
      <c r="EV412" s="130"/>
      <c r="FF412" s="130"/>
      <c r="FP412" s="130"/>
      <c r="FZ412" s="130"/>
      <c r="GJ412" s="130"/>
      <c r="GT412" s="130"/>
      <c r="HD412" s="130"/>
      <c r="HN412" s="130"/>
      <c r="HX412" s="130"/>
      <c r="IH412" s="130"/>
      <c r="IR412" s="130"/>
    </row>
    <row xmlns:x14ac="http://schemas.microsoft.com/office/spreadsheetml/2009/9/ac" r="413" s="3" customFormat="true" x14ac:dyDescent="0.25">
      <c r="A413" s="402"/>
      <c r="B413" s="130"/>
      <c r="L413" s="130"/>
      <c r="V413" s="130"/>
      <c r="AF413" s="130"/>
      <c r="AP413" s="130"/>
      <c r="AZ413" s="130"/>
      <c r="BJ413" s="130"/>
      <c r="BT413" s="130"/>
      <c r="BU413" s="130"/>
      <c r="CD413" s="130"/>
      <c r="CN413" s="130"/>
      <c r="CX413" s="130"/>
      <c r="DH413" s="130"/>
      <c r="DR413" s="130"/>
      <c r="EB413" s="130"/>
      <c r="EL413" s="130"/>
      <c r="EV413" s="130"/>
      <c r="FF413" s="130"/>
      <c r="FP413" s="130"/>
      <c r="FZ413" s="130"/>
      <c r="GJ413" s="130"/>
      <c r="GT413" s="130"/>
      <c r="HD413" s="130"/>
      <c r="HN413" s="130"/>
      <c r="HX413" s="130"/>
      <c r="IH413" s="130"/>
      <c r="IR413" s="130"/>
    </row>
    <row xmlns:x14ac="http://schemas.microsoft.com/office/spreadsheetml/2009/9/ac" r="414" s="3" customFormat="true" x14ac:dyDescent="0.25">
      <c r="A414" s="402"/>
      <c r="B414" s="130"/>
      <c r="L414" s="130"/>
      <c r="V414" s="130"/>
      <c r="AF414" s="130"/>
      <c r="AP414" s="130"/>
      <c r="AZ414" s="130"/>
      <c r="BJ414" s="130"/>
      <c r="BT414" s="130"/>
      <c r="BU414" s="130"/>
      <c r="CD414" s="130"/>
      <c r="CN414" s="130"/>
      <c r="CX414" s="130"/>
      <c r="DH414" s="130"/>
      <c r="DR414" s="130"/>
      <c r="EB414" s="130"/>
      <c r="EL414" s="130"/>
      <c r="EV414" s="130"/>
      <c r="FF414" s="130"/>
      <c r="FP414" s="130"/>
      <c r="FZ414" s="130"/>
      <c r="GJ414" s="130"/>
      <c r="GT414" s="130"/>
      <c r="HD414" s="130"/>
      <c r="HN414" s="130"/>
      <c r="HX414" s="130"/>
      <c r="IH414" s="130"/>
      <c r="IR414" s="130"/>
    </row>
    <row xmlns:x14ac="http://schemas.microsoft.com/office/spreadsheetml/2009/9/ac" r="415" s="3" customFormat="true" x14ac:dyDescent="0.25">
      <c r="A415" s="402"/>
      <c r="B415" s="130"/>
      <c r="L415" s="130"/>
      <c r="V415" s="130"/>
      <c r="AF415" s="130"/>
      <c r="AP415" s="130"/>
      <c r="AZ415" s="130"/>
      <c r="BJ415" s="130"/>
      <c r="BT415" s="130"/>
      <c r="BU415" s="130"/>
      <c r="CD415" s="130"/>
      <c r="CN415" s="130"/>
      <c r="CX415" s="130"/>
      <c r="DH415" s="130"/>
      <c r="DR415" s="130"/>
      <c r="EB415" s="130"/>
      <c r="EL415" s="130"/>
      <c r="EV415" s="130"/>
      <c r="FF415" s="130"/>
      <c r="FP415" s="130"/>
      <c r="FZ415" s="130"/>
      <c r="GJ415" s="130"/>
      <c r="GT415" s="130"/>
      <c r="HD415" s="130"/>
      <c r="HN415" s="130"/>
      <c r="HX415" s="130"/>
      <c r="IH415" s="130"/>
      <c r="IR415" s="130"/>
    </row>
    <row xmlns:x14ac="http://schemas.microsoft.com/office/spreadsheetml/2009/9/ac" r="416" s="3" customFormat="true" x14ac:dyDescent="0.25">
      <c r="A416" s="402"/>
      <c r="B416" s="130"/>
      <c r="L416" s="130"/>
      <c r="V416" s="130"/>
      <c r="AF416" s="130"/>
      <c r="AP416" s="130"/>
      <c r="AZ416" s="130"/>
      <c r="BJ416" s="130"/>
      <c r="BT416" s="130"/>
      <c r="BU416" s="130"/>
      <c r="CD416" s="130"/>
      <c r="CN416" s="130"/>
      <c r="CX416" s="130"/>
      <c r="DH416" s="130"/>
      <c r="DR416" s="130"/>
      <c r="EB416" s="130"/>
      <c r="EL416" s="130"/>
      <c r="EV416" s="130"/>
      <c r="FF416" s="130"/>
      <c r="FP416" s="130"/>
      <c r="FZ416" s="130"/>
      <c r="GJ416" s="130"/>
      <c r="GT416" s="130"/>
      <c r="HD416" s="130"/>
      <c r="HN416" s="130"/>
      <c r="HX416" s="130"/>
      <c r="IH416" s="130"/>
      <c r="IR416" s="130"/>
    </row>
    <row xmlns:x14ac="http://schemas.microsoft.com/office/spreadsheetml/2009/9/ac" r="417" s="3" customFormat="true" x14ac:dyDescent="0.25">
      <c r="A417" s="402"/>
      <c r="B417" s="130"/>
      <c r="L417" s="130"/>
      <c r="V417" s="130"/>
      <c r="AF417" s="130"/>
      <c r="AP417" s="130"/>
      <c r="AZ417" s="130"/>
      <c r="BJ417" s="130"/>
      <c r="BT417" s="130"/>
      <c r="BU417" s="130"/>
      <c r="CD417" s="130"/>
      <c r="CN417" s="130"/>
      <c r="CX417" s="130"/>
      <c r="DH417" s="130"/>
      <c r="DR417" s="130"/>
      <c r="EB417" s="130"/>
      <c r="EL417" s="130"/>
      <c r="EV417" s="130"/>
      <c r="FF417" s="130"/>
      <c r="FP417" s="130"/>
      <c r="FZ417" s="130"/>
      <c r="GJ417" s="130"/>
      <c r="GT417" s="130"/>
      <c r="HD417" s="130"/>
      <c r="HN417" s="130"/>
      <c r="HX417" s="130"/>
      <c r="IH417" s="130"/>
      <c r="IR417" s="130"/>
    </row>
    <row xmlns:x14ac="http://schemas.microsoft.com/office/spreadsheetml/2009/9/ac" r="418" s="3" customFormat="true" x14ac:dyDescent="0.25">
      <c r="A418" s="402"/>
      <c r="B418" s="130"/>
      <c r="L418" s="130"/>
      <c r="V418" s="130"/>
      <c r="AF418" s="130"/>
      <c r="AP418" s="130"/>
      <c r="AZ418" s="130"/>
      <c r="BJ418" s="130"/>
      <c r="BT418" s="130"/>
      <c r="BU418" s="130"/>
      <c r="CD418" s="130"/>
      <c r="CN418" s="130"/>
      <c r="CX418" s="130"/>
      <c r="DH418" s="130"/>
      <c r="DR418" s="130"/>
      <c r="EB418" s="130"/>
      <c r="EL418" s="130"/>
      <c r="EV418" s="130"/>
      <c r="FF418" s="130"/>
      <c r="FP418" s="130"/>
      <c r="FZ418" s="130"/>
      <c r="GJ418" s="130"/>
      <c r="GT418" s="130"/>
      <c r="HD418" s="130"/>
      <c r="HN418" s="130"/>
      <c r="HX418" s="130"/>
      <c r="IH418" s="130"/>
      <c r="IR418" s="130"/>
    </row>
    <row xmlns:x14ac="http://schemas.microsoft.com/office/spreadsheetml/2009/9/ac" r="419" s="3" customFormat="true" x14ac:dyDescent="0.25">
      <c r="A419" s="402"/>
      <c r="B419" s="130"/>
      <c r="L419" s="130"/>
      <c r="V419" s="130"/>
      <c r="AF419" s="130"/>
      <c r="AP419" s="130"/>
      <c r="AZ419" s="130"/>
      <c r="BJ419" s="130"/>
      <c r="BT419" s="130"/>
      <c r="BU419" s="130"/>
      <c r="CD419" s="130"/>
      <c r="CN419" s="130"/>
      <c r="CX419" s="130"/>
      <c r="DH419" s="130"/>
      <c r="DR419" s="130"/>
      <c r="EB419" s="130"/>
      <c r="EL419" s="130"/>
      <c r="EV419" s="130"/>
      <c r="FF419" s="130"/>
      <c r="FP419" s="130"/>
      <c r="FZ419" s="130"/>
      <c r="GJ419" s="130"/>
      <c r="GT419" s="130"/>
      <c r="HD419" s="130"/>
      <c r="HN419" s="130"/>
      <c r="HX419" s="130"/>
      <c r="IH419" s="130"/>
      <c r="IR419" s="130"/>
    </row>
    <row xmlns:x14ac="http://schemas.microsoft.com/office/spreadsheetml/2009/9/ac" r="420" s="3" customFormat="true" x14ac:dyDescent="0.25">
      <c r="A420" s="402"/>
      <c r="B420" s="130"/>
      <c r="L420" s="130"/>
      <c r="V420" s="130"/>
      <c r="AF420" s="130"/>
      <c r="AP420" s="130"/>
      <c r="AZ420" s="130"/>
      <c r="BJ420" s="130"/>
      <c r="BT420" s="130"/>
      <c r="BU420" s="130"/>
      <c r="CD420" s="130"/>
      <c r="CN420" s="130"/>
      <c r="CX420" s="130"/>
      <c r="DH420" s="130"/>
      <c r="DR420" s="130"/>
      <c r="EB420" s="130"/>
      <c r="EL420" s="130"/>
      <c r="EV420" s="130"/>
      <c r="FF420" s="130"/>
      <c r="FP420" s="130"/>
      <c r="FZ420" s="130"/>
      <c r="GJ420" s="130"/>
      <c r="GT420" s="130"/>
      <c r="HD420" s="130"/>
      <c r="HN420" s="130"/>
      <c r="HX420" s="130"/>
      <c r="IH420" s="130"/>
      <c r="IR420" s="130"/>
    </row>
    <row xmlns:x14ac="http://schemas.microsoft.com/office/spreadsheetml/2009/9/ac" r="421" s="3" customFormat="true" x14ac:dyDescent="0.25">
      <c r="A421" s="402"/>
      <c r="B421" s="130"/>
      <c r="L421" s="130"/>
      <c r="V421" s="130"/>
      <c r="AF421" s="130"/>
      <c r="AP421" s="130"/>
      <c r="AZ421" s="130"/>
      <c r="BJ421" s="130"/>
      <c r="BT421" s="130"/>
      <c r="BU421" s="130"/>
      <c r="CD421" s="130"/>
      <c r="CN421" s="130"/>
      <c r="CX421" s="130"/>
      <c r="DH421" s="130"/>
      <c r="DR421" s="130"/>
      <c r="EB421" s="130"/>
      <c r="EL421" s="130"/>
      <c r="EV421" s="130"/>
      <c r="FF421" s="130"/>
      <c r="FP421" s="130"/>
      <c r="FZ421" s="130"/>
      <c r="GJ421" s="130"/>
      <c r="GT421" s="130"/>
      <c r="HD421" s="130"/>
      <c r="HN421" s="130"/>
      <c r="HX421" s="130"/>
      <c r="IH421" s="130"/>
      <c r="IR421" s="130"/>
    </row>
    <row xmlns:x14ac="http://schemas.microsoft.com/office/spreadsheetml/2009/9/ac" r="422" s="3" customFormat="true" x14ac:dyDescent="0.25">
      <c r="A422" s="402"/>
      <c r="B422" s="130"/>
      <c r="L422" s="130"/>
      <c r="V422" s="130"/>
      <c r="AF422" s="130"/>
      <c r="AP422" s="130"/>
      <c r="AZ422" s="130"/>
      <c r="BJ422" s="130"/>
      <c r="BT422" s="130"/>
      <c r="BU422" s="130"/>
      <c r="CD422" s="130"/>
      <c r="CN422" s="130"/>
      <c r="CX422" s="130"/>
      <c r="DH422" s="130"/>
      <c r="DR422" s="130"/>
      <c r="EB422" s="130"/>
      <c r="EL422" s="130"/>
      <c r="EV422" s="130"/>
      <c r="FF422" s="130"/>
      <c r="FP422" s="130"/>
      <c r="FZ422" s="130"/>
      <c r="GJ422" s="130"/>
      <c r="GT422" s="130"/>
      <c r="HD422" s="130"/>
      <c r="HN422" s="130"/>
      <c r="HX422" s="130"/>
      <c r="IH422" s="130"/>
      <c r="IR422" s="130"/>
    </row>
    <row xmlns:x14ac="http://schemas.microsoft.com/office/spreadsheetml/2009/9/ac" r="423" s="3" customFormat="true" x14ac:dyDescent="0.25">
      <c r="A423" s="402"/>
      <c r="B423" s="130"/>
      <c r="L423" s="130"/>
      <c r="V423" s="130"/>
      <c r="AF423" s="130"/>
      <c r="AP423" s="130"/>
      <c r="AZ423" s="130"/>
      <c r="BJ423" s="130"/>
      <c r="BT423" s="130"/>
      <c r="BU423" s="130"/>
      <c r="CD423" s="130"/>
      <c r="CN423" s="130"/>
      <c r="CX423" s="130"/>
      <c r="DH423" s="130"/>
      <c r="DR423" s="130"/>
      <c r="EB423" s="130"/>
      <c r="EL423" s="130"/>
      <c r="EV423" s="130"/>
      <c r="FF423" s="130"/>
      <c r="FP423" s="130"/>
      <c r="FZ423" s="130"/>
      <c r="GJ423" s="130"/>
      <c r="GT423" s="130"/>
      <c r="HD423" s="130"/>
      <c r="HN423" s="130"/>
      <c r="HX423" s="130"/>
      <c r="IH423" s="130"/>
      <c r="IR423" s="130"/>
    </row>
    <row xmlns:x14ac="http://schemas.microsoft.com/office/spreadsheetml/2009/9/ac" r="424" s="3" customFormat="true" x14ac:dyDescent="0.25">
      <c r="A424" s="402"/>
      <c r="B424" s="130"/>
      <c r="L424" s="130"/>
      <c r="V424" s="130"/>
      <c r="AF424" s="130"/>
      <c r="AP424" s="130"/>
      <c r="AZ424" s="130"/>
      <c r="BJ424" s="130"/>
      <c r="BT424" s="130"/>
      <c r="BU424" s="130"/>
      <c r="CD424" s="130"/>
      <c r="CN424" s="130"/>
      <c r="CX424" s="130"/>
      <c r="DH424" s="130"/>
      <c r="DR424" s="130"/>
      <c r="EB424" s="130"/>
      <c r="EL424" s="130"/>
      <c r="EV424" s="130"/>
      <c r="FF424" s="130"/>
      <c r="FP424" s="130"/>
      <c r="FZ424" s="130"/>
      <c r="GJ424" s="130"/>
      <c r="GT424" s="130"/>
      <c r="HD424" s="130"/>
      <c r="HN424" s="130"/>
      <c r="HX424" s="130"/>
      <c r="IH424" s="130"/>
      <c r="IR424" s="130"/>
    </row>
    <row xmlns:x14ac="http://schemas.microsoft.com/office/spreadsheetml/2009/9/ac" r="425" s="3" customFormat="true" x14ac:dyDescent="0.25">
      <c r="A425" s="402"/>
      <c r="B425" s="130"/>
      <c r="L425" s="130"/>
      <c r="V425" s="130"/>
      <c r="AF425" s="130"/>
      <c r="AP425" s="130"/>
      <c r="AZ425" s="130"/>
      <c r="BJ425" s="130"/>
      <c r="BT425" s="130"/>
      <c r="BU425" s="130"/>
      <c r="CD425" s="130"/>
      <c r="CN425" s="130"/>
      <c r="CX425" s="130"/>
      <c r="DH425" s="130"/>
      <c r="DR425" s="130"/>
      <c r="EB425" s="130"/>
      <c r="EL425" s="130"/>
      <c r="EV425" s="130"/>
      <c r="FF425" s="130"/>
      <c r="FP425" s="130"/>
      <c r="FZ425" s="130"/>
      <c r="GJ425" s="130"/>
      <c r="GT425" s="130"/>
      <c r="HD425" s="130"/>
      <c r="HN425" s="130"/>
      <c r="HX425" s="130"/>
      <c r="IH425" s="130"/>
      <c r="IR425" s="130"/>
    </row>
    <row xmlns:x14ac="http://schemas.microsoft.com/office/spreadsheetml/2009/9/ac" r="426" s="3" customFormat="true" x14ac:dyDescent="0.25">
      <c r="A426" s="402"/>
      <c r="B426" s="130"/>
      <c r="L426" s="130"/>
      <c r="V426" s="130"/>
      <c r="AF426" s="130"/>
      <c r="AP426" s="130"/>
      <c r="AZ426" s="130"/>
      <c r="BJ426" s="130"/>
      <c r="BT426" s="130"/>
      <c r="BU426" s="130"/>
      <c r="CD426" s="130"/>
      <c r="CN426" s="130"/>
      <c r="CX426" s="130"/>
      <c r="DH426" s="130"/>
      <c r="DR426" s="130"/>
      <c r="EB426" s="130"/>
      <c r="EL426" s="130"/>
      <c r="EV426" s="130"/>
      <c r="FF426" s="130"/>
      <c r="FP426" s="130"/>
      <c r="FZ426" s="130"/>
      <c r="GJ426" s="130"/>
      <c r="GT426" s="130"/>
      <c r="HD426" s="130"/>
      <c r="HN426" s="130"/>
      <c r="HX426" s="130"/>
      <c r="IH426" s="130"/>
      <c r="IR426" s="130"/>
    </row>
    <row xmlns:x14ac="http://schemas.microsoft.com/office/spreadsheetml/2009/9/ac" r="427" s="3" customFormat="true" x14ac:dyDescent="0.25">
      <c r="A427" s="402"/>
      <c r="B427" s="130"/>
      <c r="L427" s="130"/>
      <c r="V427" s="130"/>
      <c r="AF427" s="130"/>
      <c r="AP427" s="130"/>
      <c r="AZ427" s="130"/>
      <c r="BJ427" s="130"/>
      <c r="BT427" s="130"/>
      <c r="BU427" s="130"/>
      <c r="CD427" s="130"/>
      <c r="CN427" s="130"/>
      <c r="CX427" s="130"/>
      <c r="DH427" s="130"/>
      <c r="DR427" s="130"/>
      <c r="EB427" s="130"/>
      <c r="EL427" s="130"/>
      <c r="EV427" s="130"/>
      <c r="FF427" s="130"/>
      <c r="FP427" s="130"/>
      <c r="FZ427" s="130"/>
      <c r="GJ427" s="130"/>
      <c r="GT427" s="130"/>
      <c r="HD427" s="130"/>
      <c r="HN427" s="130"/>
      <c r="HX427" s="130"/>
      <c r="IH427" s="130"/>
      <c r="IR427" s="130"/>
    </row>
    <row xmlns:x14ac="http://schemas.microsoft.com/office/spreadsheetml/2009/9/ac" r="428" s="3" customFormat="true" x14ac:dyDescent="0.25">
      <c r="A428" s="402"/>
      <c r="B428" s="130"/>
      <c r="L428" s="130"/>
      <c r="V428" s="130"/>
      <c r="AF428" s="130"/>
      <c r="AP428" s="130"/>
      <c r="AZ428" s="130"/>
      <c r="BJ428" s="130"/>
      <c r="BT428" s="130"/>
      <c r="BU428" s="130"/>
      <c r="CD428" s="130"/>
      <c r="CN428" s="130"/>
      <c r="CX428" s="130"/>
      <c r="DH428" s="130"/>
      <c r="DR428" s="130"/>
      <c r="EB428" s="130"/>
      <c r="EL428" s="130"/>
      <c r="EV428" s="130"/>
      <c r="FF428" s="130"/>
      <c r="FP428" s="130"/>
      <c r="FZ428" s="130"/>
      <c r="GJ428" s="130"/>
      <c r="GT428" s="130"/>
      <c r="HD428" s="130"/>
      <c r="HN428" s="130"/>
      <c r="HX428" s="130"/>
      <c r="IH428" s="130"/>
      <c r="IR428" s="130"/>
    </row>
    <row xmlns:x14ac="http://schemas.microsoft.com/office/spreadsheetml/2009/9/ac" r="429" s="3" customFormat="true" x14ac:dyDescent="0.25">
      <c r="A429" s="402"/>
      <c r="B429" s="130"/>
      <c r="L429" s="130"/>
      <c r="V429" s="130"/>
      <c r="AF429" s="130"/>
      <c r="AP429" s="130"/>
      <c r="AZ429" s="130"/>
      <c r="BJ429" s="130"/>
      <c r="BT429" s="130"/>
      <c r="BU429" s="130"/>
      <c r="CD429" s="130"/>
      <c r="CN429" s="130"/>
      <c r="CX429" s="130"/>
      <c r="DH429" s="130"/>
      <c r="DR429" s="130"/>
      <c r="EB429" s="130"/>
      <c r="EL429" s="130"/>
      <c r="EV429" s="130"/>
      <c r="FF429" s="130"/>
      <c r="FP429" s="130"/>
      <c r="FZ429" s="130"/>
      <c r="GJ429" s="130"/>
      <c r="GT429" s="130"/>
      <c r="HD429" s="130"/>
      <c r="HN429" s="130"/>
      <c r="HX429" s="130"/>
      <c r="IH429" s="130"/>
      <c r="IR429" s="130"/>
    </row>
    <row xmlns:x14ac="http://schemas.microsoft.com/office/spreadsheetml/2009/9/ac" r="430" s="3" customFormat="true" x14ac:dyDescent="0.25">
      <c r="A430" s="402"/>
      <c r="B430" s="130"/>
      <c r="L430" s="130"/>
      <c r="V430" s="130"/>
      <c r="AF430" s="130"/>
      <c r="AP430" s="130"/>
      <c r="AZ430" s="130"/>
      <c r="BJ430" s="130"/>
      <c r="BT430" s="130"/>
      <c r="BU430" s="130"/>
      <c r="CD430" s="130"/>
      <c r="CN430" s="130"/>
      <c r="CX430" s="130"/>
      <c r="DH430" s="130"/>
      <c r="DR430" s="130"/>
      <c r="EB430" s="130"/>
      <c r="EL430" s="130"/>
      <c r="EV430" s="130"/>
      <c r="FF430" s="130"/>
      <c r="FP430" s="130"/>
      <c r="FZ430" s="130"/>
      <c r="GJ430" s="130"/>
      <c r="GT430" s="130"/>
      <c r="HD430" s="130"/>
      <c r="HN430" s="130"/>
      <c r="HX430" s="130"/>
      <c r="IH430" s="130"/>
      <c r="IR430" s="130"/>
    </row>
    <row xmlns:x14ac="http://schemas.microsoft.com/office/spreadsheetml/2009/9/ac" r="431" s="3" customFormat="true" x14ac:dyDescent="0.25">
      <c r="A431" s="402"/>
      <c r="B431" s="130"/>
      <c r="L431" s="130"/>
      <c r="V431" s="130"/>
      <c r="AF431" s="130"/>
      <c r="AP431" s="130"/>
      <c r="AZ431" s="130"/>
      <c r="BJ431" s="130"/>
      <c r="BT431" s="130"/>
      <c r="BU431" s="130"/>
      <c r="CD431" s="130"/>
      <c r="CN431" s="130"/>
      <c r="CX431" s="130"/>
      <c r="DH431" s="130"/>
      <c r="DR431" s="130"/>
      <c r="EB431" s="130"/>
      <c r="EL431" s="130"/>
      <c r="EV431" s="130"/>
      <c r="FF431" s="130"/>
      <c r="FP431" s="130"/>
      <c r="FZ431" s="130"/>
      <c r="GJ431" s="130"/>
      <c r="GT431" s="130"/>
      <c r="HD431" s="130"/>
      <c r="HN431" s="130"/>
      <c r="HX431" s="130"/>
      <c r="IH431" s="130"/>
      <c r="IR431" s="130"/>
    </row>
    <row xmlns:x14ac="http://schemas.microsoft.com/office/spreadsheetml/2009/9/ac" r="432" s="3" customFormat="true" x14ac:dyDescent="0.25">
      <c r="A432" s="402"/>
      <c r="B432" s="130"/>
      <c r="L432" s="130"/>
      <c r="V432" s="130"/>
      <c r="AF432" s="130"/>
      <c r="AP432" s="130"/>
      <c r="AZ432" s="130"/>
      <c r="BJ432" s="130"/>
      <c r="BT432" s="130"/>
      <c r="BU432" s="130"/>
      <c r="CD432" s="130"/>
      <c r="CN432" s="130"/>
      <c r="CX432" s="130"/>
      <c r="DH432" s="130"/>
      <c r="DR432" s="130"/>
      <c r="EB432" s="130"/>
      <c r="EL432" s="130"/>
      <c r="EV432" s="130"/>
      <c r="FF432" s="130"/>
      <c r="FP432" s="130"/>
      <c r="FZ432" s="130"/>
      <c r="GJ432" s="130"/>
      <c r="GT432" s="130"/>
      <c r="HD432" s="130"/>
      <c r="HN432" s="130"/>
      <c r="HX432" s="130"/>
      <c r="IH432" s="130"/>
      <c r="IR432" s="130"/>
    </row>
    <row xmlns:x14ac="http://schemas.microsoft.com/office/spreadsheetml/2009/9/ac" r="433" s="3" customFormat="true" x14ac:dyDescent="0.25">
      <c r="A433" s="402"/>
      <c r="B433" s="130"/>
      <c r="L433" s="130"/>
      <c r="V433" s="130"/>
      <c r="AF433" s="130"/>
      <c r="AP433" s="130"/>
      <c r="AZ433" s="130"/>
      <c r="BJ433" s="130"/>
      <c r="BT433" s="130"/>
      <c r="BU433" s="130"/>
      <c r="CD433" s="130"/>
      <c r="CN433" s="130"/>
      <c r="CX433" s="130"/>
      <c r="DH433" s="130"/>
      <c r="DR433" s="130"/>
      <c r="EB433" s="130"/>
      <c r="EL433" s="130"/>
      <c r="EV433" s="130"/>
      <c r="FF433" s="130"/>
      <c r="FP433" s="130"/>
      <c r="FZ433" s="130"/>
      <c r="GJ433" s="130"/>
      <c r="GT433" s="130"/>
      <c r="HD433" s="130"/>
      <c r="HN433" s="130"/>
      <c r="HX433" s="130"/>
      <c r="IH433" s="130"/>
      <c r="IR433" s="130"/>
    </row>
    <row xmlns:x14ac="http://schemas.microsoft.com/office/spreadsheetml/2009/9/ac" r="434" s="3" customFormat="true" x14ac:dyDescent="0.25">
      <c r="A434" s="402"/>
      <c r="B434" s="130"/>
      <c r="L434" s="130"/>
      <c r="V434" s="130"/>
      <c r="AF434" s="130"/>
      <c r="AP434" s="130"/>
      <c r="AZ434" s="130"/>
      <c r="BJ434" s="130"/>
      <c r="BT434" s="130"/>
      <c r="BU434" s="130"/>
      <c r="CD434" s="130"/>
      <c r="CN434" s="130"/>
      <c r="CX434" s="130"/>
      <c r="DH434" s="130"/>
      <c r="DR434" s="130"/>
      <c r="EB434" s="130"/>
      <c r="EL434" s="130"/>
      <c r="EV434" s="130"/>
      <c r="FF434" s="130"/>
      <c r="FP434" s="130"/>
      <c r="FZ434" s="130"/>
      <c r="GJ434" s="130"/>
      <c r="GT434" s="130"/>
      <c r="HD434" s="130"/>
      <c r="HN434" s="130"/>
      <c r="HX434" s="130"/>
      <c r="IH434" s="130"/>
      <c r="IR434" s="130"/>
    </row>
    <row xmlns:x14ac="http://schemas.microsoft.com/office/spreadsheetml/2009/9/ac" r="435" s="3" customFormat="true" x14ac:dyDescent="0.25">
      <c r="A435" s="402"/>
      <c r="B435" s="130"/>
      <c r="L435" s="130"/>
      <c r="V435" s="130"/>
      <c r="AF435" s="130"/>
      <c r="AP435" s="130"/>
      <c r="AZ435" s="130"/>
      <c r="BJ435" s="130"/>
      <c r="BT435" s="130"/>
      <c r="BU435" s="130"/>
      <c r="CD435" s="130"/>
      <c r="CN435" s="130"/>
      <c r="CX435" s="130"/>
      <c r="DH435" s="130"/>
      <c r="DR435" s="130"/>
      <c r="EB435" s="130"/>
      <c r="EL435" s="130"/>
      <c r="EV435" s="130"/>
      <c r="FF435" s="130"/>
      <c r="FP435" s="130"/>
      <c r="FZ435" s="130"/>
      <c r="GJ435" s="130"/>
      <c r="GT435" s="130"/>
      <c r="HD435" s="130"/>
      <c r="HN435" s="130"/>
      <c r="HX435" s="130"/>
      <c r="IH435" s="130"/>
      <c r="IR435" s="130"/>
    </row>
    <row xmlns:x14ac="http://schemas.microsoft.com/office/spreadsheetml/2009/9/ac" r="436" s="3" customFormat="true" x14ac:dyDescent="0.25">
      <c r="A436" s="402"/>
      <c r="B436" s="130"/>
      <c r="L436" s="130"/>
      <c r="V436" s="130"/>
      <c r="AF436" s="130"/>
      <c r="AP436" s="130"/>
      <c r="AZ436" s="130"/>
      <c r="BJ436" s="130"/>
      <c r="BT436" s="130"/>
      <c r="BU436" s="130"/>
      <c r="CD436" s="130"/>
      <c r="CN436" s="130"/>
      <c r="CX436" s="130"/>
      <c r="DH436" s="130"/>
      <c r="DR436" s="130"/>
      <c r="EB436" s="130"/>
      <c r="EL436" s="130"/>
      <c r="EV436" s="130"/>
      <c r="FF436" s="130"/>
      <c r="FP436" s="130"/>
      <c r="FZ436" s="130"/>
      <c r="GJ436" s="130"/>
      <c r="GT436" s="130"/>
      <c r="HD436" s="130"/>
      <c r="HN436" s="130"/>
      <c r="HX436" s="130"/>
      <c r="IH436" s="130"/>
      <c r="IR436" s="130"/>
    </row>
    <row xmlns:x14ac="http://schemas.microsoft.com/office/spreadsheetml/2009/9/ac" r="437" s="3" customFormat="true" x14ac:dyDescent="0.25">
      <c r="A437" s="402"/>
      <c r="B437" s="130"/>
      <c r="L437" s="130"/>
      <c r="V437" s="130"/>
      <c r="AF437" s="130"/>
      <c r="AP437" s="130"/>
      <c r="AZ437" s="130"/>
      <c r="BJ437" s="130"/>
      <c r="BT437" s="130"/>
      <c r="BU437" s="130"/>
      <c r="CD437" s="130"/>
      <c r="CN437" s="130"/>
      <c r="CX437" s="130"/>
      <c r="DH437" s="130"/>
      <c r="DR437" s="130"/>
      <c r="EB437" s="130"/>
      <c r="EL437" s="130"/>
      <c r="EV437" s="130"/>
      <c r="FF437" s="130"/>
      <c r="FP437" s="130"/>
      <c r="FZ437" s="130"/>
      <c r="GJ437" s="130"/>
      <c r="GT437" s="130"/>
      <c r="HD437" s="130"/>
      <c r="HN437" s="130"/>
      <c r="HX437" s="130"/>
      <c r="IH437" s="130"/>
      <c r="IR437" s="130"/>
    </row>
    <row xmlns:x14ac="http://schemas.microsoft.com/office/spreadsheetml/2009/9/ac" r="438" s="3" customFormat="true" x14ac:dyDescent="0.25">
      <c r="A438" s="402"/>
      <c r="B438" s="130"/>
      <c r="L438" s="130"/>
      <c r="V438" s="130"/>
      <c r="AF438" s="130"/>
      <c r="AP438" s="130"/>
      <c r="AZ438" s="130"/>
      <c r="BJ438" s="130"/>
      <c r="BT438" s="130"/>
      <c r="BU438" s="130"/>
      <c r="CD438" s="130"/>
      <c r="CN438" s="130"/>
      <c r="CX438" s="130"/>
      <c r="DH438" s="130"/>
      <c r="DR438" s="130"/>
      <c r="EB438" s="130"/>
      <c r="EL438" s="130"/>
      <c r="EV438" s="130"/>
      <c r="FF438" s="130"/>
      <c r="FP438" s="130"/>
      <c r="FZ438" s="130"/>
      <c r="GJ438" s="130"/>
      <c r="GT438" s="130"/>
      <c r="HD438" s="130"/>
      <c r="HN438" s="130"/>
      <c r="HX438" s="130"/>
      <c r="IH438" s="130"/>
      <c r="IR438" s="130"/>
    </row>
    <row xmlns:x14ac="http://schemas.microsoft.com/office/spreadsheetml/2009/9/ac" r="439" s="3" customFormat="true" x14ac:dyDescent="0.25">
      <c r="A439" s="402"/>
      <c r="B439" s="130"/>
      <c r="L439" s="130"/>
      <c r="V439" s="130"/>
      <c r="AF439" s="130"/>
      <c r="AP439" s="130"/>
      <c r="AZ439" s="130"/>
      <c r="BJ439" s="130"/>
      <c r="BT439" s="130"/>
      <c r="BU439" s="130"/>
      <c r="CD439" s="130"/>
      <c r="CN439" s="130"/>
      <c r="CX439" s="130"/>
      <c r="DH439" s="130"/>
      <c r="DR439" s="130"/>
      <c r="EB439" s="130"/>
      <c r="EL439" s="130"/>
      <c r="EV439" s="130"/>
      <c r="FF439" s="130"/>
      <c r="FP439" s="130"/>
      <c r="FZ439" s="130"/>
      <c r="GJ439" s="130"/>
      <c r="GT439" s="130"/>
      <c r="HD439" s="130"/>
      <c r="HN439" s="130"/>
      <c r="HX439" s="130"/>
      <c r="IH439" s="130"/>
      <c r="IR439" s="130"/>
    </row>
    <row xmlns:x14ac="http://schemas.microsoft.com/office/spreadsheetml/2009/9/ac" r="440" s="3" customFormat="true" x14ac:dyDescent="0.25">
      <c r="A440" s="402"/>
      <c r="B440" s="130"/>
      <c r="L440" s="130"/>
      <c r="V440" s="130"/>
      <c r="AF440" s="130"/>
      <c r="AP440" s="130"/>
      <c r="AZ440" s="130"/>
      <c r="BJ440" s="130"/>
      <c r="BT440" s="130"/>
      <c r="BU440" s="130"/>
      <c r="CD440" s="130"/>
      <c r="CN440" s="130"/>
      <c r="CX440" s="130"/>
      <c r="DH440" s="130"/>
      <c r="DR440" s="130"/>
      <c r="EB440" s="130"/>
      <c r="EL440" s="130"/>
      <c r="EV440" s="130"/>
      <c r="FF440" s="130"/>
      <c r="FP440" s="130"/>
      <c r="FZ440" s="130"/>
      <c r="GJ440" s="130"/>
      <c r="GT440" s="130"/>
      <c r="HD440" s="130"/>
      <c r="HN440" s="130"/>
      <c r="HX440" s="130"/>
      <c r="IH440" s="130"/>
      <c r="IR440" s="130"/>
    </row>
    <row xmlns:x14ac="http://schemas.microsoft.com/office/spreadsheetml/2009/9/ac" r="441" s="3" customFormat="true" x14ac:dyDescent="0.25">
      <c r="A441" s="402"/>
      <c r="B441" s="130"/>
      <c r="L441" s="130"/>
      <c r="V441" s="130"/>
      <c r="AF441" s="130"/>
      <c r="AP441" s="130"/>
      <c r="AZ441" s="130"/>
      <c r="BJ441" s="130"/>
      <c r="BT441" s="130"/>
      <c r="BU441" s="130"/>
      <c r="CD441" s="130"/>
      <c r="CN441" s="130"/>
      <c r="CX441" s="130"/>
      <c r="DH441" s="130"/>
      <c r="DR441" s="130"/>
      <c r="EB441" s="130"/>
      <c r="EL441" s="130"/>
      <c r="EV441" s="130"/>
      <c r="FF441" s="130"/>
      <c r="FP441" s="130"/>
      <c r="FZ441" s="130"/>
      <c r="GJ441" s="130"/>
      <c r="GT441" s="130"/>
      <c r="HD441" s="130"/>
      <c r="HN441" s="130"/>
      <c r="HX441" s="130"/>
      <c r="IH441" s="130"/>
      <c r="IR441" s="130"/>
    </row>
    <row xmlns:x14ac="http://schemas.microsoft.com/office/spreadsheetml/2009/9/ac" r="442" s="3" customFormat="true" x14ac:dyDescent="0.25">
      <c r="A442" s="402"/>
      <c r="B442" s="130"/>
      <c r="L442" s="130"/>
      <c r="V442" s="130"/>
      <c r="AF442" s="130"/>
      <c r="AP442" s="130"/>
      <c r="AZ442" s="130"/>
      <c r="BJ442" s="130"/>
      <c r="BT442" s="130"/>
      <c r="BU442" s="130"/>
      <c r="CD442" s="130"/>
      <c r="CN442" s="130"/>
      <c r="CX442" s="130"/>
      <c r="DH442" s="130"/>
      <c r="DR442" s="130"/>
      <c r="EB442" s="130"/>
      <c r="EL442" s="130"/>
      <c r="EV442" s="130"/>
      <c r="FF442" s="130"/>
      <c r="FP442" s="130"/>
      <c r="FZ442" s="130"/>
      <c r="GJ442" s="130"/>
      <c r="GT442" s="130"/>
      <c r="HD442" s="130"/>
      <c r="HN442" s="130"/>
      <c r="HX442" s="130"/>
      <c r="IH442" s="130"/>
      <c r="IR442" s="130"/>
    </row>
    <row xmlns:x14ac="http://schemas.microsoft.com/office/spreadsheetml/2009/9/ac" r="443" s="3" customFormat="true" x14ac:dyDescent="0.25">
      <c r="A443" s="402"/>
      <c r="B443" s="130"/>
      <c r="L443" s="130"/>
      <c r="V443" s="130"/>
      <c r="AF443" s="130"/>
      <c r="AP443" s="130"/>
      <c r="AZ443" s="130"/>
      <c r="BJ443" s="130"/>
      <c r="BT443" s="130"/>
      <c r="BU443" s="130"/>
      <c r="CD443" s="130"/>
      <c r="CN443" s="130"/>
      <c r="CX443" s="130"/>
      <c r="DH443" s="130"/>
      <c r="DR443" s="130"/>
      <c r="EB443" s="130"/>
      <c r="EL443" s="130"/>
      <c r="EV443" s="130"/>
      <c r="FF443" s="130"/>
      <c r="FP443" s="130"/>
      <c r="FZ443" s="130"/>
      <c r="GJ443" s="130"/>
      <c r="GT443" s="130"/>
      <c r="HD443" s="130"/>
      <c r="HN443" s="130"/>
      <c r="HX443" s="130"/>
      <c r="IH443" s="130"/>
      <c r="IR443" s="130"/>
    </row>
    <row xmlns:x14ac="http://schemas.microsoft.com/office/spreadsheetml/2009/9/ac" r="444" s="3" customFormat="true" x14ac:dyDescent="0.25">
      <c r="A444" s="402"/>
      <c r="B444" s="130"/>
      <c r="L444" s="130"/>
      <c r="V444" s="130"/>
      <c r="AF444" s="130"/>
      <c r="AP444" s="130"/>
      <c r="AZ444" s="130"/>
      <c r="BJ444" s="130"/>
      <c r="BT444" s="130"/>
      <c r="BU444" s="130"/>
      <c r="CD444" s="130"/>
      <c r="CN444" s="130"/>
      <c r="CX444" s="130"/>
      <c r="DH444" s="130"/>
      <c r="DR444" s="130"/>
      <c r="EB444" s="130"/>
      <c r="EL444" s="130"/>
      <c r="EV444" s="130"/>
      <c r="FF444" s="130"/>
      <c r="FP444" s="130"/>
      <c r="FZ444" s="130"/>
      <c r="GJ444" s="130"/>
      <c r="GT444" s="130"/>
      <c r="HD444" s="130"/>
      <c r="HN444" s="130"/>
      <c r="HX444" s="130"/>
      <c r="IH444" s="130"/>
      <c r="IR444" s="130"/>
    </row>
    <row xmlns:x14ac="http://schemas.microsoft.com/office/spreadsheetml/2009/9/ac" r="445" s="3" customFormat="true" x14ac:dyDescent="0.25">
      <c r="A445" s="402"/>
      <c r="B445" s="130"/>
      <c r="L445" s="130"/>
      <c r="V445" s="130"/>
      <c r="AF445" s="130"/>
      <c r="AP445" s="130"/>
      <c r="AZ445" s="130"/>
      <c r="BJ445" s="130"/>
      <c r="BT445" s="130"/>
      <c r="BU445" s="130"/>
      <c r="CD445" s="130"/>
      <c r="CN445" s="130"/>
      <c r="CX445" s="130"/>
      <c r="DH445" s="130"/>
      <c r="DR445" s="130"/>
      <c r="EB445" s="130"/>
      <c r="EL445" s="130"/>
      <c r="EV445" s="130"/>
      <c r="FF445" s="130"/>
      <c r="FP445" s="130"/>
      <c r="FZ445" s="130"/>
      <c r="GJ445" s="130"/>
      <c r="GT445" s="130"/>
      <c r="HD445" s="130"/>
      <c r="HN445" s="130"/>
      <c r="HX445" s="130"/>
      <c r="IH445" s="130"/>
      <c r="IR445" s="130"/>
    </row>
    <row xmlns:x14ac="http://schemas.microsoft.com/office/spreadsheetml/2009/9/ac" r="446" s="3" customFormat="true" x14ac:dyDescent="0.25">
      <c r="A446" s="402"/>
      <c r="B446" s="130"/>
      <c r="L446" s="130"/>
      <c r="V446" s="130"/>
      <c r="AF446" s="130"/>
      <c r="AP446" s="130"/>
      <c r="AZ446" s="130"/>
      <c r="BJ446" s="130"/>
      <c r="BT446" s="130"/>
      <c r="BU446" s="130"/>
      <c r="CD446" s="130"/>
      <c r="CN446" s="130"/>
      <c r="CX446" s="130"/>
      <c r="DH446" s="130"/>
      <c r="DR446" s="130"/>
      <c r="EB446" s="130"/>
      <c r="EL446" s="130"/>
      <c r="EV446" s="130"/>
      <c r="FF446" s="130"/>
      <c r="FP446" s="130"/>
      <c r="FZ446" s="130"/>
      <c r="GJ446" s="130"/>
      <c r="GT446" s="130"/>
      <c r="HD446" s="130"/>
      <c r="HN446" s="130"/>
      <c r="HX446" s="130"/>
      <c r="IH446" s="130"/>
      <c r="IR446" s="130"/>
    </row>
    <row xmlns:x14ac="http://schemas.microsoft.com/office/spreadsheetml/2009/9/ac" r="447" s="3" customFormat="true" x14ac:dyDescent="0.25">
      <c r="A447" s="402"/>
      <c r="B447" s="130"/>
      <c r="L447" s="130"/>
      <c r="V447" s="130"/>
      <c r="AF447" s="130"/>
      <c r="AP447" s="130"/>
      <c r="AZ447" s="130"/>
      <c r="BJ447" s="130"/>
      <c r="BT447" s="130"/>
      <c r="BU447" s="130"/>
      <c r="CD447" s="130"/>
      <c r="CN447" s="130"/>
      <c r="CX447" s="130"/>
      <c r="DH447" s="130"/>
      <c r="DR447" s="130"/>
      <c r="EB447" s="130"/>
      <c r="EL447" s="130"/>
      <c r="EV447" s="130"/>
      <c r="FF447" s="130"/>
      <c r="FP447" s="130"/>
      <c r="FZ447" s="130"/>
      <c r="GJ447" s="130"/>
      <c r="GT447" s="130"/>
      <c r="HD447" s="130"/>
      <c r="HN447" s="130"/>
      <c r="HX447" s="130"/>
      <c r="IH447" s="130"/>
      <c r="IR447" s="130"/>
    </row>
    <row xmlns:x14ac="http://schemas.microsoft.com/office/spreadsheetml/2009/9/ac" r="448" s="3" customFormat="true" x14ac:dyDescent="0.25">
      <c r="A448" s="402"/>
      <c r="B448" s="130"/>
      <c r="L448" s="130"/>
      <c r="V448" s="130"/>
      <c r="AF448" s="130"/>
      <c r="AP448" s="130"/>
      <c r="AZ448" s="130"/>
      <c r="BJ448" s="130"/>
      <c r="BT448" s="130"/>
      <c r="BU448" s="130"/>
      <c r="CD448" s="130"/>
      <c r="CN448" s="130"/>
      <c r="CX448" s="130"/>
      <c r="DH448" s="130"/>
      <c r="DR448" s="130"/>
      <c r="EB448" s="130"/>
      <c r="EL448" s="130"/>
      <c r="EV448" s="130"/>
      <c r="FF448" s="130"/>
      <c r="FP448" s="130"/>
      <c r="FZ448" s="130"/>
      <c r="GJ448" s="130"/>
      <c r="GT448" s="130"/>
      <c r="HD448" s="130"/>
      <c r="HN448" s="130"/>
      <c r="HX448" s="130"/>
      <c r="IH448" s="130"/>
      <c r="IR448" s="130"/>
    </row>
    <row xmlns:x14ac="http://schemas.microsoft.com/office/spreadsheetml/2009/9/ac" r="449" s="3" customFormat="true" x14ac:dyDescent="0.25">
      <c r="A449" s="402"/>
      <c r="B449" s="130"/>
      <c r="L449" s="130"/>
      <c r="V449" s="130"/>
      <c r="AF449" s="130"/>
      <c r="AP449" s="130"/>
      <c r="AZ449" s="130"/>
      <c r="BJ449" s="130"/>
      <c r="BT449" s="130"/>
      <c r="BU449" s="130"/>
      <c r="CD449" s="130"/>
      <c r="CN449" s="130"/>
      <c r="CX449" s="130"/>
      <c r="DH449" s="130"/>
      <c r="DR449" s="130"/>
      <c r="EB449" s="130"/>
      <c r="EL449" s="130"/>
      <c r="EV449" s="130"/>
      <c r="FF449" s="130"/>
      <c r="FP449" s="130"/>
      <c r="FZ449" s="130"/>
      <c r="GJ449" s="130"/>
      <c r="GT449" s="130"/>
      <c r="HD449" s="130"/>
      <c r="HN449" s="130"/>
      <c r="HX449" s="130"/>
      <c r="IH449" s="130"/>
      <c r="IR449" s="130"/>
    </row>
    <row xmlns:x14ac="http://schemas.microsoft.com/office/spreadsheetml/2009/9/ac" r="450" s="3" customFormat="true" x14ac:dyDescent="0.25">
      <c r="A450" s="402"/>
      <c r="B450" s="130"/>
      <c r="L450" s="130"/>
      <c r="V450" s="130"/>
      <c r="AF450" s="130"/>
      <c r="AP450" s="130"/>
      <c r="AZ450" s="130"/>
      <c r="BJ450" s="130"/>
      <c r="BT450" s="130"/>
      <c r="BU450" s="130"/>
      <c r="CD450" s="130"/>
      <c r="CN450" s="130"/>
      <c r="CX450" s="130"/>
      <c r="DH450" s="130"/>
      <c r="DR450" s="130"/>
      <c r="EB450" s="130"/>
      <c r="EL450" s="130"/>
      <c r="EV450" s="130"/>
      <c r="FF450" s="130"/>
      <c r="FP450" s="130"/>
      <c r="FZ450" s="130"/>
      <c r="GJ450" s="130"/>
      <c r="GT450" s="130"/>
      <c r="HD450" s="130"/>
      <c r="HN450" s="130"/>
      <c r="HX450" s="130"/>
      <c r="IH450" s="130"/>
      <c r="IR450" s="130"/>
    </row>
    <row xmlns:x14ac="http://schemas.microsoft.com/office/spreadsheetml/2009/9/ac" r="451" s="3" customFormat="true" x14ac:dyDescent="0.25">
      <c r="A451" s="402"/>
      <c r="B451" s="130"/>
      <c r="L451" s="130"/>
      <c r="V451" s="130"/>
      <c r="AF451" s="130"/>
      <c r="AP451" s="130"/>
      <c r="AZ451" s="130"/>
      <c r="BJ451" s="130"/>
      <c r="BT451" s="130"/>
      <c r="BU451" s="130"/>
      <c r="CD451" s="130"/>
      <c r="CN451" s="130"/>
      <c r="CX451" s="130"/>
      <c r="DH451" s="130"/>
      <c r="DR451" s="130"/>
      <c r="EB451" s="130"/>
      <c r="EL451" s="130"/>
      <c r="EV451" s="130"/>
      <c r="FF451" s="130"/>
      <c r="FP451" s="130"/>
      <c r="FZ451" s="130"/>
      <c r="GJ451" s="130"/>
      <c r="GT451" s="130"/>
      <c r="HD451" s="130"/>
      <c r="HN451" s="130"/>
      <c r="HX451" s="130"/>
      <c r="IH451" s="130"/>
      <c r="IR451" s="130"/>
    </row>
    <row xmlns:x14ac="http://schemas.microsoft.com/office/spreadsheetml/2009/9/ac" r="452" s="3" customFormat="true" x14ac:dyDescent="0.25">
      <c r="A452" s="402"/>
      <c r="B452" s="130"/>
      <c r="L452" s="130"/>
      <c r="V452" s="130"/>
      <c r="AF452" s="130"/>
      <c r="AP452" s="130"/>
      <c r="AZ452" s="130"/>
      <c r="BJ452" s="130"/>
      <c r="BT452" s="130"/>
      <c r="BU452" s="130"/>
      <c r="CD452" s="130"/>
      <c r="CN452" s="130"/>
      <c r="CX452" s="130"/>
      <c r="DH452" s="130"/>
      <c r="DR452" s="130"/>
      <c r="EB452" s="130"/>
      <c r="EL452" s="130"/>
      <c r="EV452" s="130"/>
      <c r="FF452" s="130"/>
      <c r="FP452" s="130"/>
      <c r="FZ452" s="130"/>
      <c r="GJ452" s="130"/>
      <c r="GT452" s="130"/>
      <c r="HD452" s="130"/>
      <c r="HN452" s="130"/>
      <c r="HX452" s="130"/>
      <c r="IH452" s="130"/>
      <c r="IR452" s="130"/>
    </row>
    <row xmlns:x14ac="http://schemas.microsoft.com/office/spreadsheetml/2009/9/ac" r="453" s="3" customFormat="true" x14ac:dyDescent="0.25">
      <c r="A453" s="402"/>
      <c r="B453" s="130"/>
      <c r="L453" s="130"/>
      <c r="V453" s="130"/>
      <c r="AF453" s="130"/>
      <c r="AP453" s="130"/>
      <c r="AZ453" s="130"/>
      <c r="BJ453" s="130"/>
      <c r="BT453" s="130"/>
      <c r="BU453" s="130"/>
      <c r="CD453" s="130"/>
      <c r="CN453" s="130"/>
      <c r="CX453" s="130"/>
      <c r="DH453" s="130"/>
      <c r="DR453" s="130"/>
      <c r="EB453" s="130"/>
      <c r="EL453" s="130"/>
      <c r="EV453" s="130"/>
      <c r="FF453" s="130"/>
      <c r="FP453" s="130"/>
      <c r="FZ453" s="130"/>
      <c r="GJ453" s="130"/>
      <c r="GT453" s="130"/>
      <c r="HD453" s="130"/>
      <c r="HN453" s="130"/>
      <c r="HX453" s="130"/>
      <c r="IH453" s="130"/>
      <c r="IR453" s="130"/>
    </row>
    <row xmlns:x14ac="http://schemas.microsoft.com/office/spreadsheetml/2009/9/ac" r="454" s="3" customFormat="true" x14ac:dyDescent="0.25">
      <c r="A454" s="402"/>
      <c r="B454" s="130"/>
      <c r="L454" s="130"/>
      <c r="V454" s="130"/>
      <c r="AF454" s="130"/>
      <c r="AP454" s="130"/>
      <c r="AZ454" s="130"/>
      <c r="BJ454" s="130"/>
      <c r="BT454" s="130"/>
      <c r="BU454" s="130"/>
      <c r="CD454" s="130"/>
      <c r="CN454" s="130"/>
      <c r="CX454" s="130"/>
      <c r="DH454" s="130"/>
      <c r="DR454" s="130"/>
      <c r="EB454" s="130"/>
      <c r="EL454" s="130"/>
      <c r="EV454" s="130"/>
      <c r="FF454" s="130"/>
      <c r="FP454" s="130"/>
      <c r="FZ454" s="130"/>
      <c r="GJ454" s="130"/>
      <c r="GT454" s="130"/>
      <c r="HD454" s="130"/>
      <c r="HN454" s="130"/>
      <c r="HX454" s="130"/>
      <c r="IH454" s="130"/>
      <c r="IR454" s="130"/>
    </row>
    <row xmlns:x14ac="http://schemas.microsoft.com/office/spreadsheetml/2009/9/ac" r="455" s="3" customFormat="true" x14ac:dyDescent="0.25">
      <c r="A455" s="402"/>
      <c r="B455" s="130"/>
      <c r="L455" s="130"/>
      <c r="V455" s="130"/>
      <c r="AF455" s="130"/>
      <c r="AP455" s="130"/>
      <c r="AZ455" s="130"/>
      <c r="BJ455" s="130"/>
      <c r="BT455" s="130"/>
      <c r="BU455" s="130"/>
      <c r="CD455" s="130"/>
      <c r="CN455" s="130"/>
      <c r="CX455" s="130"/>
      <c r="DH455" s="130"/>
      <c r="DR455" s="130"/>
      <c r="EB455" s="130"/>
      <c r="EL455" s="130"/>
      <c r="EV455" s="130"/>
      <c r="FF455" s="130"/>
      <c r="FP455" s="130"/>
      <c r="FZ455" s="130"/>
      <c r="GJ455" s="130"/>
      <c r="GT455" s="130"/>
      <c r="HD455" s="130"/>
      <c r="HN455" s="130"/>
      <c r="HX455" s="130"/>
      <c r="IH455" s="130"/>
      <c r="IR455" s="130"/>
    </row>
    <row xmlns:x14ac="http://schemas.microsoft.com/office/spreadsheetml/2009/9/ac" r="456" s="3" customFormat="true" x14ac:dyDescent="0.25">
      <c r="A456" s="402"/>
      <c r="B456" s="130"/>
      <c r="L456" s="130"/>
      <c r="V456" s="130"/>
      <c r="AF456" s="130"/>
      <c r="AP456" s="130"/>
      <c r="AZ456" s="130"/>
      <c r="BJ456" s="130"/>
      <c r="BT456" s="130"/>
      <c r="BU456" s="130"/>
      <c r="CD456" s="130"/>
      <c r="CN456" s="130"/>
      <c r="CX456" s="130"/>
      <c r="DH456" s="130"/>
      <c r="DR456" s="130"/>
      <c r="EB456" s="130"/>
      <c r="EL456" s="130"/>
      <c r="EV456" s="130"/>
      <c r="FF456" s="130"/>
      <c r="FP456" s="130"/>
      <c r="FZ456" s="130"/>
      <c r="GJ456" s="130"/>
      <c r="GT456" s="130"/>
      <c r="HD456" s="130"/>
      <c r="HN456" s="130"/>
      <c r="HX456" s="130"/>
      <c r="IH456" s="130"/>
      <c r="IR456" s="130"/>
    </row>
    <row xmlns:x14ac="http://schemas.microsoft.com/office/spreadsheetml/2009/9/ac" r="457" s="3" customFormat="true" x14ac:dyDescent="0.25">
      <c r="A457" s="402"/>
      <c r="B457" s="130"/>
      <c r="L457" s="130"/>
      <c r="V457" s="130"/>
      <c r="AF457" s="130"/>
      <c r="AP457" s="130"/>
      <c r="AZ457" s="130"/>
      <c r="BJ457" s="130"/>
      <c r="BT457" s="130"/>
      <c r="BU457" s="130"/>
      <c r="CD457" s="130"/>
      <c r="CN457" s="130"/>
      <c r="CX457" s="130"/>
      <c r="DH457" s="130"/>
      <c r="DR457" s="130"/>
      <c r="EB457" s="130"/>
      <c r="EL457" s="130"/>
      <c r="EV457" s="130"/>
      <c r="FF457" s="130"/>
      <c r="FP457" s="130"/>
      <c r="FZ457" s="130"/>
      <c r="GJ457" s="130"/>
      <c r="GT457" s="130"/>
      <c r="HD457" s="130"/>
      <c r="HN457" s="130"/>
      <c r="HX457" s="130"/>
      <c r="IH457" s="130"/>
      <c r="IR457" s="130"/>
    </row>
    <row xmlns:x14ac="http://schemas.microsoft.com/office/spreadsheetml/2009/9/ac" r="458" s="3" customFormat="true" x14ac:dyDescent="0.25">
      <c r="A458" s="402"/>
      <c r="B458" s="130"/>
      <c r="L458" s="130"/>
      <c r="V458" s="130"/>
      <c r="AF458" s="130"/>
      <c r="AP458" s="130"/>
      <c r="AZ458" s="130"/>
      <c r="BJ458" s="130"/>
      <c r="BT458" s="130"/>
      <c r="BU458" s="130"/>
      <c r="CD458" s="130"/>
      <c r="CN458" s="130"/>
      <c r="CX458" s="130"/>
      <c r="DH458" s="130"/>
      <c r="DR458" s="130"/>
      <c r="EB458" s="130"/>
      <c r="EL458" s="130"/>
      <c r="EV458" s="130"/>
      <c r="FF458" s="130"/>
      <c r="FP458" s="130"/>
      <c r="FZ458" s="130"/>
      <c r="GJ458" s="130"/>
      <c r="GT458" s="130"/>
      <c r="HD458" s="130"/>
      <c r="HN458" s="130"/>
      <c r="HX458" s="130"/>
      <c r="IH458" s="130"/>
      <c r="IR458" s="130"/>
    </row>
    <row xmlns:x14ac="http://schemas.microsoft.com/office/spreadsheetml/2009/9/ac" r="459" s="3" customFormat="true" x14ac:dyDescent="0.25">
      <c r="A459" s="402"/>
      <c r="B459" s="130"/>
      <c r="L459" s="130"/>
      <c r="V459" s="130"/>
      <c r="AF459" s="130"/>
      <c r="AP459" s="130"/>
      <c r="AZ459" s="130"/>
      <c r="BJ459" s="130"/>
      <c r="BT459" s="130"/>
      <c r="BU459" s="130"/>
      <c r="CD459" s="130"/>
      <c r="CN459" s="130"/>
      <c r="CX459" s="130"/>
      <c r="DH459" s="130"/>
      <c r="DR459" s="130"/>
      <c r="EB459" s="130"/>
      <c r="EL459" s="130"/>
      <c r="EV459" s="130"/>
      <c r="FF459" s="130"/>
      <c r="FP459" s="130"/>
      <c r="FZ459" s="130"/>
      <c r="GJ459" s="130"/>
      <c r="GT459" s="130"/>
      <c r="HD459" s="130"/>
      <c r="HN459" s="130"/>
      <c r="HX459" s="130"/>
      <c r="IH459" s="130"/>
      <c r="IR459" s="130"/>
    </row>
    <row xmlns:x14ac="http://schemas.microsoft.com/office/spreadsheetml/2009/9/ac" r="460" s="3" customFormat="true" x14ac:dyDescent="0.25">
      <c r="A460" s="402"/>
      <c r="B460" s="130"/>
      <c r="L460" s="130"/>
      <c r="V460" s="130"/>
      <c r="AF460" s="130"/>
      <c r="AP460" s="130"/>
      <c r="AZ460" s="130"/>
      <c r="BJ460" s="130"/>
      <c r="BT460" s="130"/>
      <c r="BU460" s="130"/>
      <c r="CD460" s="130"/>
      <c r="CN460" s="130"/>
      <c r="CX460" s="130"/>
      <c r="DH460" s="130"/>
      <c r="DR460" s="130"/>
      <c r="EB460" s="130"/>
      <c r="EL460" s="130"/>
      <c r="EV460" s="130"/>
      <c r="FF460" s="130"/>
      <c r="FP460" s="130"/>
      <c r="FZ460" s="130"/>
      <c r="GJ460" s="130"/>
      <c r="GT460" s="130"/>
      <c r="HD460" s="130"/>
      <c r="HN460" s="130"/>
      <c r="HX460" s="130"/>
      <c r="IH460" s="130"/>
      <c r="IR460" s="130"/>
    </row>
    <row xmlns:x14ac="http://schemas.microsoft.com/office/spreadsheetml/2009/9/ac" r="461" s="3" customFormat="true" x14ac:dyDescent="0.25">
      <c r="A461" s="402"/>
      <c r="B461" s="130"/>
      <c r="L461" s="130"/>
      <c r="V461" s="130"/>
      <c r="AF461" s="130"/>
      <c r="AP461" s="130"/>
      <c r="AZ461" s="130"/>
      <c r="BJ461" s="130"/>
      <c r="BT461" s="130"/>
      <c r="BU461" s="130"/>
      <c r="CD461" s="130"/>
      <c r="CN461" s="130"/>
      <c r="CX461" s="130"/>
      <c r="DH461" s="130"/>
      <c r="DR461" s="130"/>
      <c r="EB461" s="130"/>
      <c r="EL461" s="130"/>
      <c r="EV461" s="130"/>
      <c r="FF461" s="130"/>
      <c r="FP461" s="130"/>
      <c r="FZ461" s="130"/>
      <c r="GJ461" s="130"/>
      <c r="GT461" s="130"/>
      <c r="HD461" s="130"/>
      <c r="HN461" s="130"/>
      <c r="HX461" s="130"/>
      <c r="IH461" s="130"/>
      <c r="IR461" s="130"/>
    </row>
    <row xmlns:x14ac="http://schemas.microsoft.com/office/spreadsheetml/2009/9/ac" r="462" s="3" customFormat="true" x14ac:dyDescent="0.25">
      <c r="A462" s="402"/>
      <c r="B462" s="130"/>
      <c r="L462" s="130"/>
      <c r="V462" s="130"/>
      <c r="AF462" s="130"/>
      <c r="AP462" s="130"/>
      <c r="AZ462" s="130"/>
      <c r="BJ462" s="130"/>
      <c r="BT462" s="130"/>
      <c r="BU462" s="130"/>
      <c r="CD462" s="130"/>
      <c r="CN462" s="130"/>
      <c r="CX462" s="130"/>
      <c r="DH462" s="130"/>
      <c r="DR462" s="130"/>
      <c r="EB462" s="130"/>
      <c r="EL462" s="130"/>
      <c r="EV462" s="130"/>
      <c r="FF462" s="130"/>
      <c r="FP462" s="130"/>
      <c r="FZ462" s="130"/>
      <c r="GJ462" s="130"/>
      <c r="GT462" s="130"/>
      <c r="HD462" s="130"/>
      <c r="HN462" s="130"/>
      <c r="HX462" s="130"/>
      <c r="IH462" s="130"/>
      <c r="IR462" s="130"/>
    </row>
    <row xmlns:x14ac="http://schemas.microsoft.com/office/spreadsheetml/2009/9/ac" r="463" s="3" customFormat="true" x14ac:dyDescent="0.25">
      <c r="A463" s="402"/>
      <c r="B463" s="130"/>
      <c r="L463" s="130"/>
      <c r="V463" s="130"/>
      <c r="AF463" s="130"/>
      <c r="AP463" s="130"/>
      <c r="AZ463" s="130"/>
      <c r="BJ463" s="130"/>
      <c r="BT463" s="130"/>
      <c r="BU463" s="130"/>
      <c r="CD463" s="130"/>
      <c r="CN463" s="130"/>
      <c r="CX463" s="130"/>
      <c r="DH463" s="130"/>
      <c r="DR463" s="130"/>
      <c r="EB463" s="130"/>
      <c r="EL463" s="130"/>
      <c r="EV463" s="130"/>
      <c r="FF463" s="130"/>
      <c r="FP463" s="130"/>
      <c r="FZ463" s="130"/>
      <c r="GJ463" s="130"/>
      <c r="GT463" s="130"/>
      <c r="HD463" s="130"/>
      <c r="HN463" s="130"/>
      <c r="HX463" s="130"/>
      <c r="IH463" s="130"/>
      <c r="IR463" s="130"/>
    </row>
    <row xmlns:x14ac="http://schemas.microsoft.com/office/spreadsheetml/2009/9/ac" r="464" s="3" customFormat="true" x14ac:dyDescent="0.25">
      <c r="A464" s="402"/>
      <c r="B464" s="130"/>
      <c r="L464" s="130"/>
      <c r="V464" s="130"/>
      <c r="AF464" s="130"/>
      <c r="AP464" s="130"/>
      <c r="AZ464" s="130"/>
      <c r="BJ464" s="130"/>
      <c r="BT464" s="130"/>
      <c r="BU464" s="130"/>
      <c r="CD464" s="130"/>
      <c r="CN464" s="130"/>
      <c r="CX464" s="130"/>
      <c r="DH464" s="130"/>
      <c r="DR464" s="130"/>
      <c r="EB464" s="130"/>
      <c r="EL464" s="130"/>
      <c r="EV464" s="130"/>
      <c r="FF464" s="130"/>
      <c r="FP464" s="130"/>
      <c r="FZ464" s="130"/>
      <c r="GJ464" s="130"/>
      <c r="GT464" s="130"/>
      <c r="HD464" s="130"/>
      <c r="HN464" s="130"/>
      <c r="HX464" s="130"/>
      <c r="IH464" s="130"/>
      <c r="IR464" s="130"/>
    </row>
    <row xmlns:x14ac="http://schemas.microsoft.com/office/spreadsheetml/2009/9/ac" r="465" s="3" customFormat="true" x14ac:dyDescent="0.25">
      <c r="A465" s="402"/>
      <c r="B465" s="130"/>
      <c r="L465" s="130"/>
      <c r="V465" s="130"/>
      <c r="AF465" s="130"/>
      <c r="AP465" s="130"/>
      <c r="AZ465" s="130"/>
      <c r="BJ465" s="130"/>
      <c r="BT465" s="130"/>
      <c r="BU465" s="130"/>
      <c r="CD465" s="130"/>
      <c r="CN465" s="130"/>
      <c r="CX465" s="130"/>
      <c r="DH465" s="130"/>
      <c r="DR465" s="130"/>
      <c r="EB465" s="130"/>
      <c r="EL465" s="130"/>
      <c r="EV465" s="130"/>
      <c r="FF465" s="130"/>
      <c r="FP465" s="130"/>
      <c r="FZ465" s="130"/>
      <c r="GJ465" s="130"/>
      <c r="GT465" s="130"/>
      <c r="HD465" s="130"/>
      <c r="HN465" s="130"/>
      <c r="HX465" s="130"/>
      <c r="IH465" s="130"/>
      <c r="IR465" s="130"/>
    </row>
    <row xmlns:x14ac="http://schemas.microsoft.com/office/spreadsheetml/2009/9/ac" r="466" s="3" customFormat="true" x14ac:dyDescent="0.25">
      <c r="A466" s="402"/>
      <c r="B466" s="130"/>
      <c r="L466" s="130"/>
      <c r="V466" s="130"/>
      <c r="AF466" s="130"/>
      <c r="AP466" s="130"/>
      <c r="AZ466" s="130"/>
      <c r="BJ466" s="130"/>
      <c r="BT466" s="130"/>
      <c r="BU466" s="130"/>
      <c r="CD466" s="130"/>
      <c r="CN466" s="130"/>
      <c r="CX466" s="130"/>
      <c r="DH466" s="130"/>
      <c r="DR466" s="130"/>
      <c r="EB466" s="130"/>
      <c r="EL466" s="130"/>
      <c r="EV466" s="130"/>
      <c r="FF466" s="130"/>
      <c r="FP466" s="130"/>
      <c r="FZ466" s="130"/>
      <c r="GJ466" s="130"/>
      <c r="GT466" s="130"/>
      <c r="HD466" s="130"/>
      <c r="HN466" s="130"/>
      <c r="HX466" s="130"/>
      <c r="IH466" s="130"/>
      <c r="IR466" s="130"/>
    </row>
    <row xmlns:x14ac="http://schemas.microsoft.com/office/spreadsheetml/2009/9/ac" r="467" s="3" customFormat="true" x14ac:dyDescent="0.25">
      <c r="A467" s="402"/>
      <c r="B467" s="130"/>
      <c r="L467" s="130"/>
      <c r="V467" s="130"/>
      <c r="AF467" s="130"/>
      <c r="AP467" s="130"/>
      <c r="AZ467" s="130"/>
      <c r="BJ467" s="130"/>
      <c r="BT467" s="130"/>
      <c r="BU467" s="130"/>
      <c r="CD467" s="130"/>
      <c r="CN467" s="130"/>
      <c r="CX467" s="130"/>
      <c r="DH467" s="130"/>
      <c r="DR467" s="130"/>
      <c r="EB467" s="130"/>
      <c r="EL467" s="130"/>
      <c r="EV467" s="130"/>
      <c r="FF467" s="130"/>
      <c r="FP467" s="130"/>
      <c r="FZ467" s="130"/>
      <c r="GJ467" s="130"/>
      <c r="GT467" s="130"/>
      <c r="HD467" s="130"/>
      <c r="HN467" s="130"/>
      <c r="HX467" s="130"/>
      <c r="IH467" s="130"/>
      <c r="IR467" s="130"/>
    </row>
    <row xmlns:x14ac="http://schemas.microsoft.com/office/spreadsheetml/2009/9/ac" r="468" s="3" customFormat="true" x14ac:dyDescent="0.25">
      <c r="A468" s="402"/>
      <c r="B468" s="130"/>
      <c r="L468" s="130"/>
      <c r="V468" s="130"/>
      <c r="AF468" s="130"/>
      <c r="AP468" s="130"/>
      <c r="AZ468" s="130"/>
      <c r="BJ468" s="130"/>
      <c r="BT468" s="130"/>
      <c r="BU468" s="130"/>
      <c r="CD468" s="130"/>
      <c r="CN468" s="130"/>
      <c r="CX468" s="130"/>
      <c r="DH468" s="130"/>
      <c r="DR468" s="130"/>
      <c r="EB468" s="130"/>
      <c r="EL468" s="130"/>
      <c r="EV468" s="130"/>
      <c r="FF468" s="130"/>
      <c r="FP468" s="130"/>
      <c r="FZ468" s="130"/>
      <c r="GJ468" s="130"/>
      <c r="GT468" s="130"/>
      <c r="HD468" s="130"/>
      <c r="HN468" s="130"/>
      <c r="HX468" s="130"/>
      <c r="IH468" s="130"/>
      <c r="IR468" s="130"/>
    </row>
    <row xmlns:x14ac="http://schemas.microsoft.com/office/spreadsheetml/2009/9/ac" r="469" s="3" customFormat="true" x14ac:dyDescent="0.25">
      <c r="A469" s="402"/>
      <c r="B469" s="130"/>
      <c r="L469" s="130"/>
      <c r="V469" s="130"/>
      <c r="AF469" s="130"/>
      <c r="AP469" s="130"/>
      <c r="AZ469" s="130"/>
      <c r="BJ469" s="130"/>
      <c r="BT469" s="130"/>
      <c r="BU469" s="130"/>
      <c r="CD469" s="130"/>
      <c r="CN469" s="130"/>
      <c r="CX469" s="130"/>
      <c r="DH469" s="130"/>
      <c r="DR469" s="130"/>
      <c r="EB469" s="130"/>
      <c r="EL469" s="130"/>
      <c r="EV469" s="130"/>
      <c r="FF469" s="130"/>
      <c r="FP469" s="130"/>
      <c r="FZ469" s="130"/>
      <c r="GJ469" s="130"/>
      <c r="GT469" s="130"/>
      <c r="HD469" s="130"/>
      <c r="HN469" s="130"/>
      <c r="HX469" s="130"/>
      <c r="IH469" s="130"/>
      <c r="IR469" s="130"/>
    </row>
    <row xmlns:x14ac="http://schemas.microsoft.com/office/spreadsheetml/2009/9/ac" r="470" s="3" customFormat="true" x14ac:dyDescent="0.25">
      <c r="A470" s="402"/>
      <c r="B470" s="130"/>
      <c r="L470" s="130"/>
      <c r="V470" s="130"/>
      <c r="AF470" s="130"/>
      <c r="AP470" s="130"/>
      <c r="AZ470" s="130"/>
      <c r="BJ470" s="130"/>
      <c r="BT470" s="130"/>
      <c r="BU470" s="130"/>
      <c r="CD470" s="130"/>
      <c r="CN470" s="130"/>
      <c r="CX470" s="130"/>
      <c r="DH470" s="130"/>
      <c r="DR470" s="130"/>
      <c r="EB470" s="130"/>
      <c r="EL470" s="130"/>
      <c r="EV470" s="130"/>
      <c r="FF470" s="130"/>
      <c r="FP470" s="130"/>
      <c r="FZ470" s="130"/>
      <c r="GJ470" s="130"/>
      <c r="GT470" s="130"/>
      <c r="HD470" s="130"/>
      <c r="HN470" s="130"/>
      <c r="HX470" s="130"/>
      <c r="IH470" s="130"/>
      <c r="IR470" s="130"/>
    </row>
    <row xmlns:x14ac="http://schemas.microsoft.com/office/spreadsheetml/2009/9/ac" r="471" s="3" customFormat="true" x14ac:dyDescent="0.25">
      <c r="A471" s="402"/>
      <c r="B471" s="130"/>
      <c r="L471" s="130"/>
      <c r="V471" s="130"/>
      <c r="AF471" s="130"/>
      <c r="AP471" s="130"/>
      <c r="AZ471" s="130"/>
      <c r="BJ471" s="130"/>
      <c r="BT471" s="130"/>
      <c r="BU471" s="130"/>
      <c r="CD471" s="130"/>
      <c r="CN471" s="130"/>
      <c r="CX471" s="130"/>
      <c r="DH471" s="130"/>
      <c r="DR471" s="130"/>
      <c r="EB471" s="130"/>
      <c r="EL471" s="130"/>
      <c r="EV471" s="130"/>
      <c r="FF471" s="130"/>
      <c r="FP471" s="130"/>
      <c r="FZ471" s="130"/>
      <c r="GJ471" s="130"/>
      <c r="GT471" s="130"/>
      <c r="HD471" s="130"/>
      <c r="HN471" s="130"/>
      <c r="HX471" s="130"/>
      <c r="IH471" s="130"/>
      <c r="IR471" s="130"/>
    </row>
    <row xmlns:x14ac="http://schemas.microsoft.com/office/spreadsheetml/2009/9/ac" r="472" s="3" customFormat="true" x14ac:dyDescent="0.25">
      <c r="A472" s="402"/>
      <c r="B472" s="130"/>
      <c r="L472" s="130"/>
      <c r="V472" s="130"/>
      <c r="AF472" s="130"/>
      <c r="AP472" s="130"/>
      <c r="AZ472" s="130"/>
      <c r="BJ472" s="130"/>
      <c r="BT472" s="130"/>
      <c r="BU472" s="130"/>
      <c r="CD472" s="130"/>
      <c r="CN472" s="130"/>
      <c r="CX472" s="130"/>
      <c r="DH472" s="130"/>
      <c r="DR472" s="130"/>
      <c r="EB472" s="130"/>
      <c r="EL472" s="130"/>
      <c r="EV472" s="130"/>
      <c r="FF472" s="130"/>
      <c r="FP472" s="130"/>
      <c r="FZ472" s="130"/>
      <c r="GJ472" s="130"/>
      <c r="GT472" s="130"/>
      <c r="HD472" s="130"/>
      <c r="HN472" s="130"/>
      <c r="HX472" s="130"/>
      <c r="IH472" s="130"/>
      <c r="IR472" s="130"/>
    </row>
    <row xmlns:x14ac="http://schemas.microsoft.com/office/spreadsheetml/2009/9/ac" r="473" s="3" customFormat="true" x14ac:dyDescent="0.25">
      <c r="A473" s="402"/>
      <c r="B473" s="130"/>
      <c r="L473" s="130"/>
      <c r="V473" s="130"/>
      <c r="AF473" s="130"/>
      <c r="AP473" s="130"/>
      <c r="AZ473" s="130"/>
      <c r="BJ473" s="130"/>
      <c r="BT473" s="130"/>
      <c r="BU473" s="130"/>
      <c r="CD473" s="130"/>
      <c r="CN473" s="130"/>
      <c r="CX473" s="130"/>
      <c r="DH473" s="130"/>
      <c r="DR473" s="130"/>
      <c r="EB473" s="130"/>
      <c r="EL473" s="130"/>
      <c r="EV473" s="130"/>
      <c r="FF473" s="130"/>
      <c r="FP473" s="130"/>
      <c r="FZ473" s="130"/>
      <c r="GJ473" s="130"/>
      <c r="GT473" s="130"/>
      <c r="HD473" s="130"/>
      <c r="HN473" s="130"/>
      <c r="HX473" s="130"/>
      <c r="IH473" s="130"/>
      <c r="IR473" s="130"/>
    </row>
    <row xmlns:x14ac="http://schemas.microsoft.com/office/spreadsheetml/2009/9/ac" r="474" s="3" customFormat="true" x14ac:dyDescent="0.25">
      <c r="A474" s="402"/>
      <c r="B474" s="130"/>
      <c r="L474" s="130"/>
      <c r="V474" s="130"/>
      <c r="AF474" s="130"/>
      <c r="AP474" s="130"/>
      <c r="AZ474" s="130"/>
      <c r="BJ474" s="130"/>
      <c r="BT474" s="130"/>
      <c r="BU474" s="130"/>
      <c r="CD474" s="130"/>
      <c r="CN474" s="130"/>
      <c r="CX474" s="130"/>
      <c r="DH474" s="130"/>
      <c r="DR474" s="130"/>
      <c r="EB474" s="130"/>
      <c r="EL474" s="130"/>
      <c r="EV474" s="130"/>
      <c r="FF474" s="130"/>
      <c r="FP474" s="130"/>
      <c r="FZ474" s="130"/>
      <c r="GJ474" s="130"/>
      <c r="GT474" s="130"/>
      <c r="HD474" s="130"/>
      <c r="HN474" s="130"/>
      <c r="HX474" s="130"/>
      <c r="IH474" s="130"/>
      <c r="IR474" s="130"/>
    </row>
    <row xmlns:x14ac="http://schemas.microsoft.com/office/spreadsheetml/2009/9/ac" r="475" s="3" customFormat="true" x14ac:dyDescent="0.25">
      <c r="A475" s="402"/>
      <c r="B475" s="130"/>
      <c r="L475" s="130"/>
      <c r="V475" s="130"/>
      <c r="AF475" s="130"/>
      <c r="AP475" s="130"/>
      <c r="AZ475" s="130"/>
      <c r="BJ475" s="130"/>
      <c r="BT475" s="130"/>
      <c r="BU475" s="130"/>
      <c r="CD475" s="130"/>
      <c r="CN475" s="130"/>
      <c r="CX475" s="130"/>
      <c r="DH475" s="130"/>
      <c r="DR475" s="130"/>
      <c r="EB475" s="130"/>
      <c r="EL475" s="130"/>
      <c r="EV475" s="130"/>
      <c r="FF475" s="130"/>
      <c r="FP475" s="130"/>
      <c r="FZ475" s="130"/>
      <c r="GJ475" s="130"/>
      <c r="GT475" s="130"/>
      <c r="HD475" s="130"/>
      <c r="HN475" s="130"/>
      <c r="HX475" s="130"/>
      <c r="IH475" s="130"/>
      <c r="IR475" s="130"/>
    </row>
    <row xmlns:x14ac="http://schemas.microsoft.com/office/spreadsheetml/2009/9/ac" r="476" s="3" customFormat="true" x14ac:dyDescent="0.25">
      <c r="A476" s="402"/>
      <c r="B476" s="130"/>
      <c r="L476" s="130"/>
      <c r="V476" s="130"/>
      <c r="AF476" s="130"/>
      <c r="AP476" s="130"/>
      <c r="AZ476" s="130"/>
      <c r="BJ476" s="130"/>
      <c r="BT476" s="130"/>
      <c r="BU476" s="130"/>
      <c r="CD476" s="130"/>
      <c r="CN476" s="130"/>
      <c r="CX476" s="130"/>
      <c r="DH476" s="130"/>
      <c r="DR476" s="130"/>
      <c r="EB476" s="130"/>
      <c r="EL476" s="130"/>
      <c r="EV476" s="130"/>
      <c r="FF476" s="130"/>
      <c r="FP476" s="130"/>
      <c r="FZ476" s="130"/>
      <c r="GJ476" s="130"/>
      <c r="GT476" s="130"/>
      <c r="HD476" s="130"/>
      <c r="HN476" s="130"/>
      <c r="HX476" s="130"/>
      <c r="IH476" s="130"/>
      <c r="IR476" s="130"/>
    </row>
    <row xmlns:x14ac="http://schemas.microsoft.com/office/spreadsheetml/2009/9/ac" r="477" s="3" customFormat="true" x14ac:dyDescent="0.25">
      <c r="A477" s="402"/>
      <c r="B477" s="130"/>
      <c r="L477" s="130"/>
      <c r="V477" s="130"/>
      <c r="AF477" s="130"/>
      <c r="AP477" s="130"/>
      <c r="AZ477" s="130"/>
      <c r="BJ477" s="130"/>
      <c r="BT477" s="130"/>
      <c r="BU477" s="130"/>
      <c r="CD477" s="130"/>
      <c r="CN477" s="130"/>
      <c r="CX477" s="130"/>
      <c r="DH477" s="130"/>
      <c r="DR477" s="130"/>
      <c r="EB477" s="130"/>
      <c r="EL477" s="130"/>
      <c r="EV477" s="130"/>
      <c r="FF477" s="130"/>
      <c r="FP477" s="130"/>
      <c r="FZ477" s="130"/>
      <c r="GJ477" s="130"/>
      <c r="GT477" s="130"/>
      <c r="HD477" s="130"/>
      <c r="HN477" s="130"/>
      <c r="HX477" s="130"/>
      <c r="IH477" s="130"/>
      <c r="IR477" s="130"/>
    </row>
    <row xmlns:x14ac="http://schemas.microsoft.com/office/spreadsheetml/2009/9/ac" r="478" s="3" customFormat="true" x14ac:dyDescent="0.25">
      <c r="A478" s="402"/>
      <c r="B478" s="130"/>
      <c r="L478" s="130"/>
      <c r="V478" s="130"/>
      <c r="AF478" s="130"/>
      <c r="AP478" s="130"/>
      <c r="AZ478" s="130"/>
      <c r="BJ478" s="130"/>
      <c r="BT478" s="130"/>
      <c r="BU478" s="130"/>
      <c r="CD478" s="130"/>
      <c r="CN478" s="130"/>
      <c r="CX478" s="130"/>
      <c r="DH478" s="130"/>
      <c r="DR478" s="130"/>
      <c r="EB478" s="130"/>
      <c r="EL478" s="130"/>
      <c r="EV478" s="130"/>
      <c r="FF478" s="130"/>
      <c r="FP478" s="130"/>
      <c r="FZ478" s="130"/>
      <c r="GJ478" s="130"/>
      <c r="GT478" s="130"/>
      <c r="HD478" s="130"/>
      <c r="HN478" s="130"/>
      <c r="HX478" s="130"/>
      <c r="IH478" s="130"/>
      <c r="IR478" s="130"/>
    </row>
    <row xmlns:x14ac="http://schemas.microsoft.com/office/spreadsheetml/2009/9/ac" r="479" s="3" customFormat="true" x14ac:dyDescent="0.25">
      <c r="A479" s="402"/>
      <c r="B479" s="130"/>
      <c r="L479" s="130"/>
      <c r="V479" s="130"/>
      <c r="AF479" s="130"/>
      <c r="AP479" s="130"/>
      <c r="AZ479" s="130"/>
      <c r="BJ479" s="130"/>
      <c r="BT479" s="130"/>
      <c r="BU479" s="130"/>
      <c r="CD479" s="130"/>
      <c r="CN479" s="130"/>
      <c r="CX479" s="130"/>
      <c r="DH479" s="130"/>
      <c r="DR479" s="130"/>
      <c r="EB479" s="130"/>
      <c r="EL479" s="130"/>
      <c r="EV479" s="130"/>
      <c r="FF479" s="130"/>
      <c r="FP479" s="130"/>
      <c r="FZ479" s="130"/>
      <c r="GJ479" s="130"/>
      <c r="GT479" s="130"/>
      <c r="HD479" s="130"/>
      <c r="HN479" s="130"/>
      <c r="HX479" s="130"/>
      <c r="IH479" s="130"/>
      <c r="IR479" s="130"/>
    </row>
    <row xmlns:x14ac="http://schemas.microsoft.com/office/spreadsheetml/2009/9/ac" r="480" s="3" customFormat="true" x14ac:dyDescent="0.25">
      <c r="A480" s="402"/>
      <c r="B480" s="130"/>
      <c r="L480" s="130"/>
      <c r="V480" s="130"/>
      <c r="AF480" s="130"/>
      <c r="AP480" s="130"/>
      <c r="AZ480" s="130"/>
      <c r="BJ480" s="130"/>
      <c r="BT480" s="130"/>
      <c r="BU480" s="130"/>
      <c r="CD480" s="130"/>
      <c r="CN480" s="130"/>
      <c r="CX480" s="130"/>
      <c r="DH480" s="130"/>
      <c r="DR480" s="130"/>
      <c r="EB480" s="130"/>
      <c r="EL480" s="130"/>
      <c r="EV480" s="130"/>
      <c r="FF480" s="130"/>
      <c r="FP480" s="130"/>
      <c r="FZ480" s="130"/>
      <c r="GJ480" s="130"/>
      <c r="GT480" s="130"/>
      <c r="HD480" s="130"/>
      <c r="HN480" s="130"/>
      <c r="HX480" s="130"/>
      <c r="IH480" s="130"/>
      <c r="IR480" s="130"/>
    </row>
    <row xmlns:x14ac="http://schemas.microsoft.com/office/spreadsheetml/2009/9/ac" r="481" s="3" customFormat="true" x14ac:dyDescent="0.25">
      <c r="A481" s="402"/>
      <c r="B481" s="130"/>
      <c r="L481" s="130"/>
      <c r="V481" s="130"/>
      <c r="AF481" s="130"/>
      <c r="AP481" s="130"/>
      <c r="AZ481" s="130"/>
      <c r="BJ481" s="130"/>
      <c r="BT481" s="130"/>
      <c r="BU481" s="130"/>
      <c r="CD481" s="130"/>
      <c r="CN481" s="130"/>
      <c r="CX481" s="130"/>
      <c r="DH481" s="130"/>
      <c r="DR481" s="130"/>
      <c r="EB481" s="130"/>
      <c r="EL481" s="130"/>
      <c r="EV481" s="130"/>
      <c r="FF481" s="130"/>
      <c r="FP481" s="130"/>
      <c r="FZ481" s="130"/>
      <c r="GJ481" s="130"/>
      <c r="GT481" s="130"/>
      <c r="HD481" s="130"/>
      <c r="HN481" s="130"/>
      <c r="HX481" s="130"/>
      <c r="IH481" s="130"/>
      <c r="IR481" s="130"/>
    </row>
    <row xmlns:x14ac="http://schemas.microsoft.com/office/spreadsheetml/2009/9/ac" r="482" s="3" customFormat="true" x14ac:dyDescent="0.25">
      <c r="A482" s="402"/>
      <c r="B482" s="130"/>
      <c r="L482" s="130"/>
      <c r="V482" s="130"/>
      <c r="AF482" s="130"/>
      <c r="AP482" s="130"/>
      <c r="AZ482" s="130"/>
      <c r="BJ482" s="130"/>
      <c r="BT482" s="130"/>
      <c r="BU482" s="130"/>
      <c r="CD482" s="130"/>
      <c r="CN482" s="130"/>
      <c r="CX482" s="130"/>
      <c r="DH482" s="130"/>
      <c r="DR482" s="130"/>
      <c r="EB482" s="130"/>
      <c r="EL482" s="130"/>
      <c r="EV482" s="130"/>
      <c r="FF482" s="130"/>
      <c r="FP482" s="130"/>
      <c r="FZ482" s="130"/>
      <c r="GJ482" s="130"/>
      <c r="GT482" s="130"/>
      <c r="HD482" s="130"/>
      <c r="HN482" s="130"/>
      <c r="HX482" s="130"/>
      <c r="IH482" s="130"/>
      <c r="IR482" s="130"/>
    </row>
    <row xmlns:x14ac="http://schemas.microsoft.com/office/spreadsheetml/2009/9/ac" r="483" s="3" customFormat="true" x14ac:dyDescent="0.25">
      <c r="A483" s="402"/>
      <c r="B483" s="130"/>
      <c r="L483" s="130"/>
      <c r="V483" s="130"/>
      <c r="AF483" s="130"/>
      <c r="AP483" s="130"/>
      <c r="AZ483" s="130"/>
      <c r="BJ483" s="130"/>
      <c r="BT483" s="130"/>
      <c r="BU483" s="130"/>
      <c r="CD483" s="130"/>
      <c r="CN483" s="130"/>
      <c r="CX483" s="130"/>
      <c r="DH483" s="130"/>
      <c r="DR483" s="130"/>
      <c r="EB483" s="130"/>
      <c r="EL483" s="130"/>
      <c r="EV483" s="130"/>
      <c r="FF483" s="130"/>
      <c r="FP483" s="130"/>
      <c r="FZ483" s="130"/>
      <c r="GJ483" s="130"/>
      <c r="GT483" s="130"/>
      <c r="HD483" s="130"/>
      <c r="HN483" s="130"/>
      <c r="HX483" s="130"/>
      <c r="IH483" s="130"/>
      <c r="IR483" s="130"/>
    </row>
    <row xmlns:x14ac="http://schemas.microsoft.com/office/spreadsheetml/2009/9/ac" r="484" s="3" customFormat="true" x14ac:dyDescent="0.25">
      <c r="A484" s="402"/>
      <c r="B484" s="130"/>
      <c r="L484" s="130"/>
      <c r="V484" s="130"/>
      <c r="AF484" s="130"/>
      <c r="AP484" s="130"/>
      <c r="AZ484" s="130"/>
      <c r="BJ484" s="130"/>
      <c r="BT484" s="130"/>
      <c r="BU484" s="130"/>
      <c r="CD484" s="130"/>
      <c r="CN484" s="130"/>
      <c r="CX484" s="130"/>
      <c r="DH484" s="130"/>
      <c r="DR484" s="130"/>
      <c r="EB484" s="130"/>
      <c r="EL484" s="130"/>
      <c r="EV484" s="130"/>
      <c r="FF484" s="130"/>
      <c r="FP484" s="130"/>
      <c r="FZ484" s="130"/>
      <c r="GJ484" s="130"/>
      <c r="GT484" s="130"/>
      <c r="HD484" s="130"/>
      <c r="HN484" s="130"/>
      <c r="HX484" s="130"/>
      <c r="IH484" s="130"/>
      <c r="IR484" s="130"/>
    </row>
    <row xmlns:x14ac="http://schemas.microsoft.com/office/spreadsheetml/2009/9/ac" r="485" s="3" customFormat="true" x14ac:dyDescent="0.25">
      <c r="A485" s="402"/>
      <c r="B485" s="130"/>
      <c r="L485" s="130"/>
      <c r="V485" s="130"/>
      <c r="AF485" s="130"/>
      <c r="AP485" s="130"/>
      <c r="AZ485" s="130"/>
      <c r="BJ485" s="130"/>
      <c r="BT485" s="130"/>
      <c r="BU485" s="130"/>
      <c r="CD485" s="130"/>
      <c r="CN485" s="130"/>
      <c r="CX485" s="130"/>
      <c r="DH485" s="130"/>
      <c r="DR485" s="130"/>
      <c r="EB485" s="130"/>
      <c r="EL485" s="130"/>
      <c r="EV485" s="130"/>
      <c r="FF485" s="130"/>
      <c r="FP485" s="130"/>
      <c r="FZ485" s="130"/>
      <c r="GJ485" s="130"/>
      <c r="GT485" s="130"/>
      <c r="HD485" s="130"/>
      <c r="HN485" s="130"/>
      <c r="HX485" s="130"/>
      <c r="IH485" s="130"/>
      <c r="IR485" s="130"/>
    </row>
    <row xmlns:x14ac="http://schemas.microsoft.com/office/spreadsheetml/2009/9/ac" r="486" s="3" customFormat="true" x14ac:dyDescent="0.25">
      <c r="A486" s="402"/>
      <c r="B486" s="130"/>
      <c r="L486" s="130"/>
      <c r="V486" s="130"/>
      <c r="AF486" s="130"/>
      <c r="AP486" s="130"/>
      <c r="AZ486" s="130"/>
      <c r="BJ486" s="130"/>
      <c r="BT486" s="130"/>
      <c r="BU486" s="130"/>
      <c r="CD486" s="130"/>
      <c r="CN486" s="130"/>
      <c r="CX486" s="130"/>
      <c r="DH486" s="130"/>
      <c r="DR486" s="130"/>
      <c r="EB486" s="130"/>
      <c r="EL486" s="130"/>
      <c r="EV486" s="130"/>
      <c r="FF486" s="130"/>
      <c r="FP486" s="130"/>
      <c r="FZ486" s="130"/>
      <c r="GJ486" s="130"/>
      <c r="GT486" s="130"/>
      <c r="HD486" s="130"/>
      <c r="HN486" s="130"/>
      <c r="HX486" s="130"/>
      <c r="IH486" s="130"/>
      <c r="IR486" s="130"/>
    </row>
    <row xmlns:x14ac="http://schemas.microsoft.com/office/spreadsheetml/2009/9/ac" r="487" s="3" customFormat="true" x14ac:dyDescent="0.25">
      <c r="A487" s="402"/>
      <c r="B487" s="130"/>
      <c r="L487" s="130"/>
      <c r="V487" s="130"/>
      <c r="AF487" s="130"/>
      <c r="AP487" s="130"/>
      <c r="AZ487" s="130"/>
      <c r="BJ487" s="130"/>
      <c r="BT487" s="130"/>
      <c r="BU487" s="130"/>
      <c r="CD487" s="130"/>
      <c r="CN487" s="130"/>
      <c r="CX487" s="130"/>
      <c r="DH487" s="130"/>
      <c r="DR487" s="130"/>
      <c r="EB487" s="130"/>
      <c r="EL487" s="130"/>
      <c r="EV487" s="130"/>
      <c r="FF487" s="130"/>
      <c r="FP487" s="130"/>
      <c r="FZ487" s="130"/>
      <c r="GJ487" s="130"/>
      <c r="GT487" s="130"/>
      <c r="HD487" s="130"/>
      <c r="HN487" s="130"/>
      <c r="HX487" s="130"/>
      <c r="IH487" s="130"/>
      <c r="IR487" s="130"/>
    </row>
    <row xmlns:x14ac="http://schemas.microsoft.com/office/spreadsheetml/2009/9/ac" r="488" s="3" customFormat="true" x14ac:dyDescent="0.25">
      <c r="A488" s="402"/>
      <c r="B488" s="130"/>
      <c r="L488" s="130"/>
      <c r="V488" s="130"/>
      <c r="AF488" s="130"/>
      <c r="AP488" s="130"/>
      <c r="AZ488" s="130"/>
      <c r="BJ488" s="130"/>
      <c r="BT488" s="130"/>
      <c r="BU488" s="130"/>
      <c r="CD488" s="130"/>
      <c r="CN488" s="130"/>
      <c r="CX488" s="130"/>
      <c r="DH488" s="130"/>
      <c r="DR488" s="130"/>
      <c r="EB488" s="130"/>
      <c r="EL488" s="130"/>
      <c r="EV488" s="130"/>
      <c r="FF488" s="130"/>
      <c r="FP488" s="130"/>
      <c r="FZ488" s="130"/>
      <c r="GJ488" s="130"/>
      <c r="GT488" s="130"/>
      <c r="HD488" s="130"/>
      <c r="HN488" s="130"/>
      <c r="HX488" s="130"/>
      <c r="IH488" s="130"/>
      <c r="IR488" s="130"/>
    </row>
    <row xmlns:x14ac="http://schemas.microsoft.com/office/spreadsheetml/2009/9/ac" r="489" s="3" customFormat="true" x14ac:dyDescent="0.25">
      <c r="A489" s="402"/>
      <c r="B489" s="130"/>
      <c r="L489" s="130"/>
      <c r="V489" s="130"/>
      <c r="AF489" s="130"/>
      <c r="AP489" s="130"/>
      <c r="AZ489" s="130"/>
      <c r="BJ489" s="130"/>
      <c r="BT489" s="130"/>
      <c r="BU489" s="130"/>
      <c r="CD489" s="130"/>
      <c r="CN489" s="130"/>
      <c r="CX489" s="130"/>
      <c r="DH489" s="130"/>
      <c r="DR489" s="130"/>
      <c r="EB489" s="130"/>
      <c r="EL489" s="130"/>
      <c r="EV489" s="130"/>
      <c r="FF489" s="130"/>
      <c r="FP489" s="130"/>
      <c r="FZ489" s="130"/>
      <c r="GJ489" s="130"/>
      <c r="GT489" s="130"/>
      <c r="HD489" s="130"/>
      <c r="HN489" s="130"/>
      <c r="HX489" s="130"/>
      <c r="IH489" s="130"/>
      <c r="IR489" s="130"/>
    </row>
    <row xmlns:x14ac="http://schemas.microsoft.com/office/spreadsheetml/2009/9/ac" r="490" s="3" customFormat="true" x14ac:dyDescent="0.25">
      <c r="A490" s="402"/>
      <c r="B490" s="130"/>
      <c r="L490" s="130"/>
      <c r="V490" s="130"/>
      <c r="AF490" s="130"/>
      <c r="AP490" s="130"/>
      <c r="AZ490" s="130"/>
      <c r="BJ490" s="130"/>
      <c r="BT490" s="130"/>
      <c r="BU490" s="130"/>
      <c r="CD490" s="130"/>
      <c r="CN490" s="130"/>
      <c r="CX490" s="130"/>
      <c r="DH490" s="130"/>
      <c r="DR490" s="130"/>
      <c r="EB490" s="130"/>
      <c r="EL490" s="130"/>
      <c r="EV490" s="130"/>
      <c r="FF490" s="130"/>
      <c r="FP490" s="130"/>
      <c r="FZ490" s="130"/>
      <c r="GJ490" s="130"/>
      <c r="GT490" s="130"/>
      <c r="HD490" s="130"/>
      <c r="HN490" s="130"/>
      <c r="HX490" s="130"/>
      <c r="IH490" s="130"/>
      <c r="IR490" s="130"/>
    </row>
    <row xmlns:x14ac="http://schemas.microsoft.com/office/spreadsheetml/2009/9/ac" r="491" s="3" customFormat="true" x14ac:dyDescent="0.25">
      <c r="A491" s="402"/>
      <c r="B491" s="130"/>
      <c r="L491" s="130"/>
      <c r="V491" s="130"/>
      <c r="AF491" s="130"/>
      <c r="AP491" s="130"/>
      <c r="AZ491" s="130"/>
      <c r="BJ491" s="130"/>
      <c r="BT491" s="130"/>
      <c r="BU491" s="130"/>
      <c r="CD491" s="130"/>
      <c r="CN491" s="130"/>
      <c r="CX491" s="130"/>
      <c r="DH491" s="130"/>
      <c r="DR491" s="130"/>
      <c r="EB491" s="130"/>
      <c r="EL491" s="130"/>
      <c r="EV491" s="130"/>
      <c r="FF491" s="130"/>
      <c r="FP491" s="130"/>
      <c r="FZ491" s="130"/>
      <c r="GJ491" s="130"/>
      <c r="GT491" s="130"/>
      <c r="HD491" s="130"/>
      <c r="HN491" s="130"/>
      <c r="HX491" s="130"/>
      <c r="IH491" s="130"/>
      <c r="IR491" s="130"/>
    </row>
    <row xmlns:x14ac="http://schemas.microsoft.com/office/spreadsheetml/2009/9/ac" r="492" s="3" customFormat="true" x14ac:dyDescent="0.25">
      <c r="A492" s="402"/>
      <c r="B492" s="130"/>
      <c r="L492" s="130"/>
      <c r="V492" s="130"/>
      <c r="AF492" s="130"/>
      <c r="AP492" s="130"/>
      <c r="AZ492" s="130"/>
      <c r="BJ492" s="130"/>
      <c r="BT492" s="130"/>
      <c r="BU492" s="130"/>
      <c r="CD492" s="130"/>
      <c r="CN492" s="130"/>
      <c r="CX492" s="130"/>
      <c r="DH492" s="130"/>
      <c r="DR492" s="130"/>
      <c r="EB492" s="130"/>
      <c r="EL492" s="130"/>
      <c r="EV492" s="130"/>
      <c r="FF492" s="130"/>
      <c r="FP492" s="130"/>
      <c r="FZ492" s="130"/>
      <c r="GJ492" s="130"/>
      <c r="GT492" s="130"/>
      <c r="HD492" s="130"/>
      <c r="HN492" s="130"/>
      <c r="HX492" s="130"/>
      <c r="IH492" s="130"/>
      <c r="IR492" s="130"/>
    </row>
    <row xmlns:x14ac="http://schemas.microsoft.com/office/spreadsheetml/2009/9/ac" r="493" s="3" customFormat="true" x14ac:dyDescent="0.25">
      <c r="A493" s="402"/>
      <c r="B493" s="130"/>
      <c r="L493" s="130"/>
      <c r="V493" s="130"/>
      <c r="AF493" s="130"/>
      <c r="AP493" s="130"/>
      <c r="AZ493" s="130"/>
      <c r="BJ493" s="130"/>
      <c r="BT493" s="130"/>
      <c r="BU493" s="130"/>
      <c r="CD493" s="130"/>
      <c r="CN493" s="130"/>
      <c r="CX493" s="130"/>
      <c r="DH493" s="130"/>
      <c r="DR493" s="130"/>
      <c r="EB493" s="130"/>
      <c r="EL493" s="130"/>
      <c r="EV493" s="130"/>
      <c r="FF493" s="130"/>
      <c r="FP493" s="130"/>
      <c r="FZ493" s="130"/>
      <c r="GJ493" s="130"/>
      <c r="GT493" s="130"/>
      <c r="HD493" s="130"/>
      <c r="HN493" s="130"/>
      <c r="HX493" s="130"/>
      <c r="IH493" s="130"/>
      <c r="IR493" s="130"/>
    </row>
    <row xmlns:x14ac="http://schemas.microsoft.com/office/spreadsheetml/2009/9/ac" r="494" s="3" customFormat="true" x14ac:dyDescent="0.25">
      <c r="A494" s="402"/>
      <c r="B494" s="130"/>
      <c r="L494" s="130"/>
      <c r="V494" s="130"/>
      <c r="AF494" s="130"/>
      <c r="AP494" s="130"/>
      <c r="AZ494" s="130"/>
      <c r="BJ494" s="130"/>
      <c r="BT494" s="130"/>
      <c r="BU494" s="130"/>
      <c r="CD494" s="130"/>
      <c r="CN494" s="130"/>
      <c r="CX494" s="130"/>
      <c r="DH494" s="130"/>
      <c r="DR494" s="130"/>
      <c r="EB494" s="130"/>
      <c r="EL494" s="130"/>
      <c r="EV494" s="130"/>
      <c r="FF494" s="130"/>
      <c r="FP494" s="130"/>
      <c r="FZ494" s="130"/>
      <c r="GJ494" s="130"/>
      <c r="GT494" s="130"/>
      <c r="HD494" s="130"/>
      <c r="HN494" s="130"/>
      <c r="HX494" s="130"/>
      <c r="IH494" s="130"/>
      <c r="IR494" s="130"/>
    </row>
    <row xmlns:x14ac="http://schemas.microsoft.com/office/spreadsheetml/2009/9/ac" r="495" s="3" customFormat="true" x14ac:dyDescent="0.25">
      <c r="A495" s="402"/>
      <c r="B495" s="130"/>
      <c r="L495" s="130"/>
      <c r="V495" s="130"/>
      <c r="AF495" s="130"/>
      <c r="AP495" s="130"/>
      <c r="AZ495" s="130"/>
      <c r="BJ495" s="130"/>
      <c r="BT495" s="130"/>
      <c r="BU495" s="130"/>
      <c r="CD495" s="130"/>
      <c r="CN495" s="130"/>
      <c r="CX495" s="130"/>
      <c r="DH495" s="130"/>
      <c r="DR495" s="130"/>
      <c r="EB495" s="130"/>
      <c r="EL495" s="130"/>
      <c r="EV495" s="130"/>
      <c r="FF495" s="130"/>
      <c r="FP495" s="130"/>
      <c r="FZ495" s="130"/>
      <c r="GJ495" s="130"/>
      <c r="GT495" s="130"/>
      <c r="HD495" s="130"/>
      <c r="HN495" s="130"/>
      <c r="HX495" s="130"/>
      <c r="IH495" s="130"/>
      <c r="IR495" s="130"/>
    </row>
    <row xmlns:x14ac="http://schemas.microsoft.com/office/spreadsheetml/2009/9/ac" r="496" s="3" customFormat="true" x14ac:dyDescent="0.25">
      <c r="A496" s="402"/>
      <c r="B496" s="130"/>
      <c r="L496" s="130"/>
      <c r="V496" s="130"/>
      <c r="AF496" s="130"/>
      <c r="AP496" s="130"/>
      <c r="AZ496" s="130"/>
      <c r="BJ496" s="130"/>
      <c r="BT496" s="130"/>
      <c r="BU496" s="130"/>
      <c r="CD496" s="130"/>
      <c r="CN496" s="130"/>
      <c r="CX496" s="130"/>
      <c r="DH496" s="130"/>
      <c r="DR496" s="130"/>
      <c r="EB496" s="130"/>
      <c r="EL496" s="130"/>
      <c r="EV496" s="130"/>
      <c r="FF496" s="130"/>
      <c r="FP496" s="130"/>
      <c r="FZ496" s="130"/>
      <c r="GJ496" s="130"/>
      <c r="GT496" s="130"/>
      <c r="HD496" s="130"/>
      <c r="HN496" s="130"/>
      <c r="HX496" s="130"/>
      <c r="IH496" s="130"/>
      <c r="IR496" s="130"/>
    </row>
    <row xmlns:x14ac="http://schemas.microsoft.com/office/spreadsheetml/2009/9/ac" r="497" s="3" customFormat="true" x14ac:dyDescent="0.25">
      <c r="A497" s="402"/>
      <c r="B497" s="130"/>
      <c r="L497" s="130"/>
      <c r="V497" s="130"/>
      <c r="AF497" s="130"/>
      <c r="AP497" s="130"/>
      <c r="AZ497" s="130"/>
      <c r="BJ497" s="130"/>
      <c r="BT497" s="130"/>
      <c r="BU497" s="130"/>
      <c r="CD497" s="130"/>
      <c r="CN497" s="130"/>
      <c r="CX497" s="130"/>
      <c r="DH497" s="130"/>
      <c r="DR497" s="130"/>
      <c r="EB497" s="130"/>
      <c r="EL497" s="130"/>
      <c r="EV497" s="130"/>
      <c r="FF497" s="130"/>
      <c r="FP497" s="130"/>
      <c r="FZ497" s="130"/>
      <c r="GJ497" s="130"/>
      <c r="GT497" s="130"/>
      <c r="HD497" s="130"/>
      <c r="HN497" s="130"/>
      <c r="HX497" s="130"/>
      <c r="IH497" s="130"/>
      <c r="IR497" s="130"/>
    </row>
    <row xmlns:x14ac="http://schemas.microsoft.com/office/spreadsheetml/2009/9/ac" r="498" s="3" customFormat="true" x14ac:dyDescent="0.25">
      <c r="A498" s="402"/>
      <c r="B498" s="130"/>
      <c r="L498" s="130"/>
      <c r="V498" s="130"/>
      <c r="AF498" s="130"/>
      <c r="AP498" s="130"/>
      <c r="AZ498" s="130"/>
      <c r="BJ498" s="130"/>
      <c r="BT498" s="130"/>
      <c r="BU498" s="130"/>
      <c r="CD498" s="130"/>
      <c r="CN498" s="130"/>
      <c r="CX498" s="130"/>
      <c r="DH498" s="130"/>
      <c r="DR498" s="130"/>
      <c r="EB498" s="130"/>
      <c r="EL498" s="130"/>
      <c r="EV498" s="130"/>
      <c r="FF498" s="130"/>
      <c r="FP498" s="130"/>
      <c r="FZ498" s="130"/>
      <c r="GJ498" s="130"/>
      <c r="GT498" s="130"/>
      <c r="HD498" s="130"/>
      <c r="HN498" s="130"/>
      <c r="HX498" s="130"/>
      <c r="IH498" s="130"/>
      <c r="IR498" s="130"/>
    </row>
    <row xmlns:x14ac="http://schemas.microsoft.com/office/spreadsheetml/2009/9/ac" r="499" s="3" customFormat="true" x14ac:dyDescent="0.25">
      <c r="A499" s="402"/>
      <c r="B499" s="130"/>
      <c r="L499" s="130"/>
      <c r="V499" s="130"/>
      <c r="AF499" s="130"/>
      <c r="AP499" s="130"/>
      <c r="AZ499" s="130"/>
      <c r="BJ499" s="130"/>
      <c r="BT499" s="130"/>
      <c r="BU499" s="130"/>
      <c r="CD499" s="130"/>
      <c r="CN499" s="130"/>
      <c r="CX499" s="130"/>
      <c r="DH499" s="130"/>
      <c r="DR499" s="130"/>
      <c r="EB499" s="130"/>
      <c r="EL499" s="130"/>
      <c r="EV499" s="130"/>
      <c r="FF499" s="130"/>
      <c r="FP499" s="130"/>
      <c r="FZ499" s="130"/>
      <c r="GJ499" s="130"/>
      <c r="GT499" s="130"/>
      <c r="HD499" s="130"/>
      <c r="HN499" s="130"/>
      <c r="HX499" s="130"/>
      <c r="IH499" s="130"/>
      <c r="IR499" s="130"/>
    </row>
    <row xmlns:x14ac="http://schemas.microsoft.com/office/spreadsheetml/2009/9/ac" r="500" s="3" customFormat="true" x14ac:dyDescent="0.25">
      <c r="A500" s="402"/>
      <c r="B500" s="130"/>
      <c r="L500" s="130"/>
      <c r="V500" s="130"/>
      <c r="AF500" s="130"/>
      <c r="AP500" s="130"/>
      <c r="AZ500" s="130"/>
      <c r="BJ500" s="130"/>
      <c r="BT500" s="130"/>
      <c r="BU500" s="130"/>
      <c r="CD500" s="130"/>
      <c r="CN500" s="130"/>
      <c r="CX500" s="130"/>
      <c r="DH500" s="130"/>
      <c r="DR500" s="130"/>
      <c r="EB500" s="130"/>
      <c r="EL500" s="130"/>
      <c r="EV500" s="130"/>
      <c r="FF500" s="130"/>
      <c r="FP500" s="130"/>
      <c r="FZ500" s="130"/>
      <c r="GJ500" s="130"/>
      <c r="GT500" s="130"/>
      <c r="HD500" s="130"/>
      <c r="HN500" s="130"/>
      <c r="HX500" s="130"/>
      <c r="IH500" s="130"/>
      <c r="IR500" s="130"/>
    </row>
    <row xmlns:x14ac="http://schemas.microsoft.com/office/spreadsheetml/2009/9/ac" r="501" s="3" customFormat="true" x14ac:dyDescent="0.25">
      <c r="A501" s="402"/>
      <c r="B501" s="130"/>
      <c r="L501" s="130"/>
      <c r="V501" s="130"/>
      <c r="AF501" s="130"/>
      <c r="AP501" s="130"/>
      <c r="AZ501" s="130"/>
      <c r="BJ501" s="130"/>
      <c r="BT501" s="130"/>
      <c r="BU501" s="130"/>
      <c r="CD501" s="130"/>
      <c r="CN501" s="130"/>
      <c r="CX501" s="130"/>
      <c r="DH501" s="130"/>
      <c r="DR501" s="130"/>
      <c r="EB501" s="130"/>
      <c r="EL501" s="130"/>
      <c r="EV501" s="130"/>
      <c r="FF501" s="130"/>
      <c r="FP501" s="130"/>
      <c r="FZ501" s="130"/>
      <c r="GJ501" s="130"/>
      <c r="GT501" s="130"/>
      <c r="HD501" s="130"/>
      <c r="HN501" s="130"/>
      <c r="HX501" s="130"/>
      <c r="IH501" s="130"/>
      <c r="IR501" s="130"/>
    </row>
    <row xmlns:x14ac="http://schemas.microsoft.com/office/spreadsheetml/2009/9/ac" r="502" s="3" customFormat="true" x14ac:dyDescent="0.25">
      <c r="A502" s="402"/>
      <c r="B502" s="130"/>
      <c r="L502" s="130"/>
      <c r="V502" s="130"/>
      <c r="AF502" s="130"/>
      <c r="AP502" s="130"/>
      <c r="AZ502" s="130"/>
      <c r="BJ502" s="130"/>
      <c r="BT502" s="130"/>
      <c r="BU502" s="130"/>
      <c r="CD502" s="130"/>
      <c r="CN502" s="130"/>
      <c r="CX502" s="130"/>
      <c r="DH502" s="130"/>
      <c r="DR502" s="130"/>
      <c r="EB502" s="130"/>
      <c r="EL502" s="130"/>
      <c r="EV502" s="130"/>
      <c r="FF502" s="130"/>
      <c r="FP502" s="130"/>
      <c r="FZ502" s="130"/>
      <c r="GJ502" s="130"/>
      <c r="GT502" s="130"/>
      <c r="HD502" s="130"/>
      <c r="HN502" s="130"/>
      <c r="HX502" s="130"/>
      <c r="IH502" s="130"/>
      <c r="IR502" s="130"/>
    </row>
    <row xmlns:x14ac="http://schemas.microsoft.com/office/spreadsheetml/2009/9/ac" r="503" s="3" customFormat="true" x14ac:dyDescent="0.25">
      <c r="A503" s="402"/>
      <c r="B503" s="130"/>
      <c r="L503" s="130"/>
      <c r="V503" s="130"/>
      <c r="AF503" s="130"/>
      <c r="AP503" s="130"/>
      <c r="AZ503" s="130"/>
      <c r="BJ503" s="130"/>
      <c r="BT503" s="130"/>
      <c r="BU503" s="130"/>
      <c r="CD503" s="130"/>
      <c r="CN503" s="130"/>
      <c r="CX503" s="130"/>
      <c r="DH503" s="130"/>
      <c r="DR503" s="130"/>
      <c r="EB503" s="130"/>
      <c r="EL503" s="130"/>
      <c r="EV503" s="130"/>
      <c r="FF503" s="130"/>
      <c r="FP503" s="130"/>
      <c r="FZ503" s="130"/>
      <c r="GJ503" s="130"/>
      <c r="GT503" s="130"/>
      <c r="HD503" s="130"/>
      <c r="HN503" s="130"/>
      <c r="HX503" s="130"/>
      <c r="IH503" s="130"/>
      <c r="IR503" s="130"/>
    </row>
    <row xmlns:x14ac="http://schemas.microsoft.com/office/spreadsheetml/2009/9/ac" r="504" s="3" customFormat="true" x14ac:dyDescent="0.25">
      <c r="A504" s="402"/>
      <c r="B504" s="130"/>
      <c r="L504" s="130"/>
      <c r="V504" s="130"/>
      <c r="AF504" s="130"/>
      <c r="AP504" s="130"/>
      <c r="AZ504" s="130"/>
      <c r="BJ504" s="130"/>
      <c r="BT504" s="130"/>
      <c r="BU504" s="130"/>
      <c r="CD504" s="130"/>
      <c r="CN504" s="130"/>
      <c r="CX504" s="130"/>
      <c r="DH504" s="130"/>
      <c r="DR504" s="130"/>
      <c r="EB504" s="130"/>
      <c r="EL504" s="130"/>
      <c r="EV504" s="130"/>
      <c r="FF504" s="130"/>
      <c r="FP504" s="130"/>
      <c r="FZ504" s="130"/>
      <c r="GJ504" s="130"/>
      <c r="GT504" s="130"/>
      <c r="HD504" s="130"/>
      <c r="HN504" s="130"/>
      <c r="HX504" s="130"/>
      <c r="IH504" s="130"/>
      <c r="IR504" s="130"/>
    </row>
    <row xmlns:x14ac="http://schemas.microsoft.com/office/spreadsheetml/2009/9/ac" r="505" s="3" customFormat="true" x14ac:dyDescent="0.25">
      <c r="A505" s="402"/>
      <c r="B505" s="130"/>
      <c r="L505" s="130"/>
      <c r="V505" s="130"/>
      <c r="AF505" s="130"/>
      <c r="AP505" s="130"/>
      <c r="AZ505" s="130"/>
      <c r="BJ505" s="130"/>
      <c r="BT505" s="130"/>
      <c r="BU505" s="130"/>
      <c r="CD505" s="130"/>
      <c r="CN505" s="130"/>
      <c r="CX505" s="130"/>
      <c r="DH505" s="130"/>
      <c r="DR505" s="130"/>
      <c r="EB505" s="130"/>
      <c r="EL505" s="130"/>
      <c r="EV505" s="130"/>
      <c r="FF505" s="130"/>
      <c r="FP505" s="130"/>
      <c r="FZ505" s="130"/>
      <c r="GJ505" s="130"/>
      <c r="GT505" s="130"/>
      <c r="HD505" s="130"/>
      <c r="HN505" s="130"/>
      <c r="HX505" s="130"/>
      <c r="IH505" s="130"/>
      <c r="IR505" s="130"/>
    </row>
    <row xmlns:x14ac="http://schemas.microsoft.com/office/spreadsheetml/2009/9/ac" r="506" s="3" customFormat="true" x14ac:dyDescent="0.25">
      <c r="A506" s="402"/>
      <c r="B506" s="130"/>
      <c r="L506" s="130"/>
      <c r="V506" s="130"/>
      <c r="AF506" s="130"/>
      <c r="AP506" s="130"/>
      <c r="AZ506" s="130"/>
      <c r="BJ506" s="130"/>
      <c r="BT506" s="130"/>
      <c r="BU506" s="130"/>
      <c r="CD506" s="130"/>
      <c r="CN506" s="130"/>
      <c r="CX506" s="130"/>
      <c r="DH506" s="130"/>
      <c r="DR506" s="130"/>
      <c r="EB506" s="130"/>
      <c r="EL506" s="130"/>
      <c r="EV506" s="130"/>
      <c r="FF506" s="130"/>
      <c r="FP506" s="130"/>
      <c r="FZ506" s="130"/>
      <c r="GJ506" s="130"/>
      <c r="GT506" s="130"/>
      <c r="HD506" s="130"/>
      <c r="HN506" s="130"/>
      <c r="HX506" s="130"/>
      <c r="IH506" s="130"/>
      <c r="IR506" s="130"/>
    </row>
    <row xmlns:x14ac="http://schemas.microsoft.com/office/spreadsheetml/2009/9/ac" r="507" s="3" customFormat="true" x14ac:dyDescent="0.25">
      <c r="A507" s="402"/>
      <c r="B507" s="130"/>
      <c r="L507" s="130"/>
      <c r="V507" s="130"/>
      <c r="AF507" s="130"/>
      <c r="AP507" s="130"/>
      <c r="AZ507" s="130"/>
      <c r="BJ507" s="130"/>
      <c r="BT507" s="130"/>
      <c r="BU507" s="130"/>
      <c r="CD507" s="130"/>
      <c r="CN507" s="130"/>
      <c r="CX507" s="130"/>
      <c r="DH507" s="130"/>
      <c r="DR507" s="130"/>
      <c r="EB507" s="130"/>
      <c r="EL507" s="130"/>
      <c r="EV507" s="130"/>
      <c r="FF507" s="130"/>
      <c r="FP507" s="130"/>
      <c r="FZ507" s="130"/>
      <c r="GJ507" s="130"/>
      <c r="GT507" s="130"/>
      <c r="HD507" s="130"/>
      <c r="HN507" s="130"/>
      <c r="HX507" s="130"/>
      <c r="IH507" s="130"/>
      <c r="IR507" s="130"/>
    </row>
    <row xmlns:x14ac="http://schemas.microsoft.com/office/spreadsheetml/2009/9/ac" r="508" s="3" customFormat="true" x14ac:dyDescent="0.25">
      <c r="A508" s="402"/>
      <c r="B508" s="130"/>
      <c r="L508" s="130"/>
      <c r="V508" s="130"/>
      <c r="AF508" s="130"/>
      <c r="AP508" s="130"/>
      <c r="AZ508" s="130"/>
      <c r="BJ508" s="130"/>
      <c r="BT508" s="130"/>
      <c r="BU508" s="130"/>
      <c r="CD508" s="130"/>
      <c r="CN508" s="130"/>
      <c r="CX508" s="130"/>
      <c r="DH508" s="130"/>
      <c r="DR508" s="130"/>
      <c r="EB508" s="130"/>
      <c r="EL508" s="130"/>
      <c r="EV508" s="130"/>
      <c r="FF508" s="130"/>
      <c r="FP508" s="130"/>
      <c r="FZ508" s="130"/>
      <c r="GJ508" s="130"/>
      <c r="GT508" s="130"/>
      <c r="HD508" s="130"/>
      <c r="HN508" s="130"/>
      <c r="HX508" s="130"/>
      <c r="IH508" s="130"/>
      <c r="IR508" s="130"/>
    </row>
    <row xmlns:x14ac="http://schemas.microsoft.com/office/spreadsheetml/2009/9/ac" r="509" s="3" customFormat="true" x14ac:dyDescent="0.25">
      <c r="A509" s="402"/>
      <c r="B509" s="130"/>
      <c r="L509" s="130"/>
      <c r="V509" s="130"/>
      <c r="AF509" s="130"/>
      <c r="AP509" s="130"/>
      <c r="AZ509" s="130"/>
      <c r="BJ509" s="130"/>
      <c r="BT509" s="130"/>
      <c r="BU509" s="130"/>
      <c r="CD509" s="130"/>
      <c r="CN509" s="130"/>
      <c r="CX509" s="130"/>
      <c r="DH509" s="130"/>
      <c r="DR509" s="130"/>
      <c r="EB509" s="130"/>
      <c r="EL509" s="130"/>
      <c r="EV509" s="130"/>
      <c r="FF509" s="130"/>
      <c r="FP509" s="130"/>
      <c r="FZ509" s="130"/>
      <c r="GJ509" s="130"/>
      <c r="GT509" s="130"/>
      <c r="HD509" s="130"/>
      <c r="HN509" s="130"/>
      <c r="HX509" s="130"/>
      <c r="IH509" s="130"/>
      <c r="IR509" s="130"/>
    </row>
    <row xmlns:x14ac="http://schemas.microsoft.com/office/spreadsheetml/2009/9/ac" r="510" s="3" customFormat="true" x14ac:dyDescent="0.25">
      <c r="A510" s="402"/>
      <c r="B510" s="130"/>
      <c r="L510" s="130"/>
      <c r="V510" s="130"/>
      <c r="AF510" s="130"/>
      <c r="AP510" s="130"/>
      <c r="AZ510" s="130"/>
      <c r="BJ510" s="130"/>
      <c r="BT510" s="130"/>
      <c r="BU510" s="130"/>
      <c r="CD510" s="130"/>
      <c r="CN510" s="130"/>
      <c r="CX510" s="130"/>
      <c r="DH510" s="130"/>
      <c r="DR510" s="130"/>
      <c r="EB510" s="130"/>
      <c r="EL510" s="130"/>
      <c r="EV510" s="130"/>
      <c r="FF510" s="130"/>
      <c r="FP510" s="130"/>
      <c r="FZ510" s="130"/>
      <c r="GJ510" s="130"/>
      <c r="GT510" s="130"/>
      <c r="HD510" s="130"/>
      <c r="HN510" s="130"/>
      <c r="HX510" s="130"/>
      <c r="IH510" s="130"/>
      <c r="IR510" s="130"/>
    </row>
    <row xmlns:x14ac="http://schemas.microsoft.com/office/spreadsheetml/2009/9/ac" r="511" s="3" customFormat="true" x14ac:dyDescent="0.25">
      <c r="A511" s="402"/>
      <c r="B511" s="130"/>
      <c r="L511" s="130"/>
      <c r="V511" s="130"/>
      <c r="AF511" s="130"/>
      <c r="AP511" s="130"/>
      <c r="AZ511" s="130"/>
      <c r="BJ511" s="130"/>
      <c r="BT511" s="130"/>
      <c r="BU511" s="130"/>
      <c r="CD511" s="130"/>
      <c r="CN511" s="130"/>
      <c r="CX511" s="130"/>
      <c r="DH511" s="130"/>
      <c r="DR511" s="130"/>
      <c r="EB511" s="130"/>
      <c r="EL511" s="130"/>
      <c r="EV511" s="130"/>
      <c r="FF511" s="130"/>
      <c r="FP511" s="130"/>
      <c r="FZ511" s="130"/>
      <c r="GJ511" s="130"/>
      <c r="GT511" s="130"/>
      <c r="HD511" s="130"/>
      <c r="HN511" s="130"/>
      <c r="HX511" s="130"/>
      <c r="IH511" s="130"/>
      <c r="IR511" s="130"/>
    </row>
    <row xmlns:x14ac="http://schemas.microsoft.com/office/spreadsheetml/2009/9/ac" r="512" s="3" customFormat="true" x14ac:dyDescent="0.25">
      <c r="A512" s="402"/>
      <c r="B512" s="130"/>
      <c r="L512" s="130"/>
      <c r="V512" s="130"/>
      <c r="AF512" s="130"/>
      <c r="AP512" s="130"/>
      <c r="AZ512" s="130"/>
      <c r="BJ512" s="130"/>
      <c r="BT512" s="130"/>
      <c r="BU512" s="130"/>
      <c r="CD512" s="130"/>
      <c r="CN512" s="130"/>
      <c r="CX512" s="130"/>
      <c r="DH512" s="130"/>
      <c r="DR512" s="130"/>
      <c r="EB512" s="130"/>
      <c r="EL512" s="130"/>
      <c r="EV512" s="130"/>
      <c r="FF512" s="130"/>
      <c r="FP512" s="130"/>
      <c r="FZ512" s="130"/>
      <c r="GJ512" s="130"/>
      <c r="GT512" s="130"/>
      <c r="HD512" s="130"/>
      <c r="HN512" s="130"/>
      <c r="HX512" s="130"/>
      <c r="IH512" s="130"/>
      <c r="IR512" s="130"/>
    </row>
    <row xmlns:x14ac="http://schemas.microsoft.com/office/spreadsheetml/2009/9/ac" r="513" s="3" customFormat="true" x14ac:dyDescent="0.25">
      <c r="A513" s="402"/>
      <c r="B513" s="130"/>
      <c r="L513" s="130"/>
      <c r="V513" s="130"/>
      <c r="AF513" s="130"/>
      <c r="AP513" s="130"/>
      <c r="AZ513" s="130"/>
      <c r="BJ513" s="130"/>
      <c r="BT513" s="130"/>
      <c r="BU513" s="130"/>
      <c r="CD513" s="130"/>
      <c r="CN513" s="130"/>
      <c r="CX513" s="130"/>
      <c r="DH513" s="130"/>
      <c r="DR513" s="130"/>
      <c r="EB513" s="130"/>
      <c r="EL513" s="130"/>
      <c r="EV513" s="130"/>
      <c r="FF513" s="130"/>
      <c r="FP513" s="130"/>
      <c r="FZ513" s="130"/>
      <c r="GJ513" s="130"/>
      <c r="GT513" s="130"/>
      <c r="HD513" s="130"/>
      <c r="HN513" s="130"/>
      <c r="HX513" s="130"/>
      <c r="IH513" s="130"/>
      <c r="IR513" s="130"/>
    </row>
    <row xmlns:x14ac="http://schemas.microsoft.com/office/spreadsheetml/2009/9/ac" r="514" s="3" customFormat="true" x14ac:dyDescent="0.25">
      <c r="A514" s="402"/>
      <c r="B514" s="130"/>
      <c r="L514" s="130"/>
      <c r="V514" s="130"/>
      <c r="AF514" s="130"/>
      <c r="AP514" s="130"/>
      <c r="AZ514" s="130"/>
      <c r="BJ514" s="130"/>
      <c r="BT514" s="130"/>
      <c r="BU514" s="130"/>
      <c r="CD514" s="130"/>
      <c r="CN514" s="130"/>
      <c r="CX514" s="130"/>
      <c r="DH514" s="130"/>
      <c r="DR514" s="130"/>
      <c r="EB514" s="130"/>
      <c r="EL514" s="130"/>
      <c r="EV514" s="130"/>
      <c r="FF514" s="130"/>
      <c r="FP514" s="130"/>
      <c r="FZ514" s="130"/>
      <c r="GJ514" s="130"/>
      <c r="GT514" s="130"/>
      <c r="HD514" s="130"/>
      <c r="HN514" s="130"/>
      <c r="HX514" s="130"/>
      <c r="IH514" s="130"/>
      <c r="IR514" s="130"/>
    </row>
    <row xmlns:x14ac="http://schemas.microsoft.com/office/spreadsheetml/2009/9/ac" r="515" s="3" customFormat="true" x14ac:dyDescent="0.25">
      <c r="A515" s="402"/>
      <c r="B515" s="130"/>
      <c r="L515" s="130"/>
      <c r="V515" s="130"/>
      <c r="AF515" s="130"/>
      <c r="AP515" s="130"/>
      <c r="AZ515" s="130"/>
      <c r="BJ515" s="130"/>
      <c r="BT515" s="130"/>
      <c r="BU515" s="130"/>
      <c r="CD515" s="130"/>
      <c r="CN515" s="130"/>
      <c r="CX515" s="130"/>
      <c r="DH515" s="130"/>
      <c r="DR515" s="130"/>
      <c r="EB515" s="130"/>
      <c r="EL515" s="130"/>
      <c r="EV515" s="130"/>
      <c r="FF515" s="130"/>
      <c r="FP515" s="130"/>
      <c r="FZ515" s="130"/>
      <c r="GJ515" s="130"/>
      <c r="GT515" s="130"/>
      <c r="HD515" s="130"/>
      <c r="HN515" s="130"/>
      <c r="HX515" s="130"/>
      <c r="IH515" s="130"/>
      <c r="IR515" s="130"/>
    </row>
    <row xmlns:x14ac="http://schemas.microsoft.com/office/spreadsheetml/2009/9/ac" r="516" s="3" customFormat="true" x14ac:dyDescent="0.25">
      <c r="A516" s="402"/>
      <c r="B516" s="130"/>
      <c r="L516" s="130"/>
      <c r="V516" s="130"/>
      <c r="AF516" s="130"/>
      <c r="AP516" s="130"/>
      <c r="AZ516" s="130"/>
      <c r="BJ516" s="130"/>
      <c r="BT516" s="130"/>
      <c r="BU516" s="130"/>
      <c r="CD516" s="130"/>
      <c r="CN516" s="130"/>
      <c r="CX516" s="130"/>
      <c r="DH516" s="130"/>
      <c r="DR516" s="130"/>
      <c r="EB516" s="130"/>
      <c r="EL516" s="130"/>
      <c r="EV516" s="130"/>
      <c r="FF516" s="130"/>
      <c r="FP516" s="130"/>
      <c r="FZ516" s="130"/>
      <c r="GJ516" s="130"/>
      <c r="GT516" s="130"/>
      <c r="HD516" s="130"/>
      <c r="HN516" s="130"/>
      <c r="HX516" s="130"/>
      <c r="IH516" s="130"/>
      <c r="IR516" s="130"/>
    </row>
    <row xmlns:x14ac="http://schemas.microsoft.com/office/spreadsheetml/2009/9/ac" r="517" s="3" customFormat="true" x14ac:dyDescent="0.25">
      <c r="A517" s="402"/>
      <c r="B517" s="130"/>
      <c r="L517" s="130"/>
      <c r="V517" s="130"/>
      <c r="AF517" s="130"/>
      <c r="AP517" s="130"/>
      <c r="AZ517" s="130"/>
      <c r="BJ517" s="130"/>
      <c r="BT517" s="130"/>
      <c r="BU517" s="130"/>
      <c r="CD517" s="130"/>
      <c r="CN517" s="130"/>
      <c r="CX517" s="130"/>
      <c r="DH517" s="130"/>
      <c r="DR517" s="130"/>
      <c r="EB517" s="130"/>
      <c r="EL517" s="130"/>
      <c r="EV517" s="130"/>
      <c r="FF517" s="130"/>
      <c r="FP517" s="130"/>
      <c r="FZ517" s="130"/>
      <c r="GJ517" s="130"/>
      <c r="GT517" s="130"/>
      <c r="HD517" s="130"/>
      <c r="HN517" s="130"/>
      <c r="HX517" s="130"/>
      <c r="IH517" s="130"/>
      <c r="IR517" s="130"/>
    </row>
    <row xmlns:x14ac="http://schemas.microsoft.com/office/spreadsheetml/2009/9/ac" r="518" s="3" customFormat="true" x14ac:dyDescent="0.25">
      <c r="A518" s="402"/>
      <c r="B518" s="130"/>
      <c r="L518" s="130"/>
      <c r="V518" s="130"/>
      <c r="AF518" s="130"/>
      <c r="AP518" s="130"/>
      <c r="AZ518" s="130"/>
      <c r="BJ518" s="130"/>
      <c r="BT518" s="130"/>
      <c r="BU518" s="130"/>
      <c r="CD518" s="130"/>
      <c r="CN518" s="130"/>
      <c r="CX518" s="130"/>
      <c r="DH518" s="130"/>
      <c r="DR518" s="130"/>
      <c r="EB518" s="130"/>
      <c r="EL518" s="130"/>
      <c r="EV518" s="130"/>
      <c r="FF518" s="130"/>
      <c r="FP518" s="130"/>
      <c r="FZ518" s="130"/>
      <c r="GJ518" s="130"/>
      <c r="GT518" s="130"/>
      <c r="HD518" s="130"/>
      <c r="HN518" s="130"/>
      <c r="HX518" s="130"/>
      <c r="IH518" s="130"/>
      <c r="IR518" s="130"/>
    </row>
    <row xmlns:x14ac="http://schemas.microsoft.com/office/spreadsheetml/2009/9/ac" r="519" s="3" customFormat="true" x14ac:dyDescent="0.25">
      <c r="A519" s="402"/>
      <c r="B519" s="130"/>
      <c r="L519" s="130"/>
      <c r="V519" s="130"/>
      <c r="AF519" s="130"/>
      <c r="AP519" s="130"/>
      <c r="AZ519" s="130"/>
      <c r="BJ519" s="130"/>
      <c r="BT519" s="130"/>
      <c r="BU519" s="130"/>
      <c r="CD519" s="130"/>
      <c r="CN519" s="130"/>
      <c r="CX519" s="130"/>
      <c r="DH519" s="130"/>
      <c r="DR519" s="130"/>
      <c r="EB519" s="130"/>
      <c r="EL519" s="130"/>
      <c r="EV519" s="130"/>
      <c r="FF519" s="130"/>
      <c r="FP519" s="130"/>
      <c r="FZ519" s="130"/>
      <c r="GJ519" s="130"/>
      <c r="GT519" s="130"/>
      <c r="HD519" s="130"/>
      <c r="HN519" s="130"/>
      <c r="HX519" s="130"/>
      <c r="IH519" s="130"/>
      <c r="IR519" s="130"/>
    </row>
    <row xmlns:x14ac="http://schemas.microsoft.com/office/spreadsheetml/2009/9/ac" r="520" s="3" customFormat="true" x14ac:dyDescent="0.25">
      <c r="A520" s="402"/>
      <c r="B520" s="130"/>
      <c r="L520" s="130"/>
      <c r="V520" s="130"/>
      <c r="AF520" s="130"/>
      <c r="AP520" s="130"/>
      <c r="AZ520" s="130"/>
      <c r="BJ520" s="130"/>
      <c r="BT520" s="130"/>
      <c r="BU520" s="130"/>
      <c r="CD520" s="130"/>
      <c r="CN520" s="130"/>
      <c r="CX520" s="130"/>
      <c r="DH520" s="130"/>
      <c r="DR520" s="130"/>
      <c r="EB520" s="130"/>
      <c r="EL520" s="130"/>
      <c r="EV520" s="130"/>
      <c r="FF520" s="130"/>
      <c r="FP520" s="130"/>
      <c r="FZ520" s="130"/>
      <c r="GJ520" s="130"/>
      <c r="GT520" s="130"/>
      <c r="HD520" s="130"/>
      <c r="HN520" s="130"/>
      <c r="HX520" s="130"/>
      <c r="IH520" s="130"/>
      <c r="IR520" s="130"/>
    </row>
    <row xmlns:x14ac="http://schemas.microsoft.com/office/spreadsheetml/2009/9/ac" r="521" s="3" customFormat="true" x14ac:dyDescent="0.25">
      <c r="A521" s="402"/>
      <c r="B521" s="130"/>
      <c r="L521" s="130"/>
      <c r="V521" s="130"/>
      <c r="AF521" s="130"/>
      <c r="AP521" s="130"/>
      <c r="AZ521" s="130"/>
      <c r="BJ521" s="130"/>
      <c r="BT521" s="130"/>
      <c r="BU521" s="130"/>
      <c r="CD521" s="130"/>
      <c r="CN521" s="130"/>
      <c r="CX521" s="130"/>
      <c r="DH521" s="130"/>
      <c r="DR521" s="130"/>
      <c r="EB521" s="130"/>
      <c r="EL521" s="130"/>
      <c r="EV521" s="130"/>
      <c r="FF521" s="130"/>
      <c r="FP521" s="130"/>
      <c r="FZ521" s="130"/>
      <c r="GJ521" s="130"/>
      <c r="GT521" s="130"/>
      <c r="HD521" s="130"/>
      <c r="HN521" s="130"/>
      <c r="HX521" s="130"/>
      <c r="IH521" s="130"/>
      <c r="IR521" s="130"/>
    </row>
    <row xmlns:x14ac="http://schemas.microsoft.com/office/spreadsheetml/2009/9/ac" r="522" s="3" customFormat="true" x14ac:dyDescent="0.25">
      <c r="A522" s="402"/>
      <c r="B522" s="130"/>
      <c r="L522" s="130"/>
      <c r="V522" s="130"/>
      <c r="AF522" s="130"/>
      <c r="AP522" s="130"/>
      <c r="AZ522" s="130"/>
      <c r="BJ522" s="130"/>
      <c r="BT522" s="130"/>
      <c r="BU522" s="130"/>
      <c r="CD522" s="130"/>
      <c r="CN522" s="130"/>
      <c r="CX522" s="130"/>
      <c r="DH522" s="130"/>
      <c r="DR522" s="130"/>
      <c r="EB522" s="130"/>
      <c r="EL522" s="130"/>
      <c r="EV522" s="130"/>
      <c r="FF522" s="130"/>
      <c r="FP522" s="130"/>
      <c r="FZ522" s="130"/>
      <c r="GJ522" s="130"/>
      <c r="GT522" s="130"/>
      <c r="HD522" s="130"/>
      <c r="HN522" s="130"/>
      <c r="HX522" s="130"/>
      <c r="IH522" s="130"/>
      <c r="IR522" s="130"/>
    </row>
    <row xmlns:x14ac="http://schemas.microsoft.com/office/spreadsheetml/2009/9/ac" r="523" s="3" customFormat="true" x14ac:dyDescent="0.25">
      <c r="A523" s="402"/>
      <c r="B523" s="130"/>
      <c r="L523" s="130"/>
      <c r="V523" s="130"/>
      <c r="AF523" s="130"/>
      <c r="AP523" s="130"/>
      <c r="AZ523" s="130"/>
      <c r="BJ523" s="130"/>
      <c r="BT523" s="130"/>
      <c r="BU523" s="130"/>
      <c r="CD523" s="130"/>
      <c r="CN523" s="130"/>
      <c r="CX523" s="130"/>
      <c r="DH523" s="130"/>
      <c r="DR523" s="130"/>
      <c r="EB523" s="130"/>
      <c r="EL523" s="130"/>
      <c r="EV523" s="130"/>
      <c r="FF523" s="130"/>
      <c r="FP523" s="130"/>
      <c r="FZ523" s="130"/>
      <c r="GJ523" s="130"/>
      <c r="GT523" s="130"/>
      <c r="HD523" s="130"/>
      <c r="HN523" s="130"/>
      <c r="HX523" s="130"/>
      <c r="IH523" s="130"/>
      <c r="IR523" s="130"/>
    </row>
    <row xmlns:x14ac="http://schemas.microsoft.com/office/spreadsheetml/2009/9/ac" r="524" s="3" customFormat="true" x14ac:dyDescent="0.25">
      <c r="A524" s="402"/>
      <c r="B524" s="130"/>
      <c r="L524" s="130"/>
      <c r="V524" s="130"/>
      <c r="AF524" s="130"/>
      <c r="AP524" s="130"/>
      <c r="AZ524" s="130"/>
      <c r="BJ524" s="130"/>
      <c r="BT524" s="130"/>
      <c r="BU524" s="130"/>
      <c r="CD524" s="130"/>
      <c r="CN524" s="130"/>
      <c r="CX524" s="130"/>
      <c r="DH524" s="130"/>
      <c r="DR524" s="130"/>
      <c r="EB524" s="130"/>
      <c r="EL524" s="130"/>
      <c r="EV524" s="130"/>
      <c r="FF524" s="130"/>
      <c r="FP524" s="130"/>
      <c r="FZ524" s="130"/>
      <c r="GJ524" s="130"/>
      <c r="GT524" s="130"/>
      <c r="HD524" s="130"/>
      <c r="HN524" s="130"/>
      <c r="HX524" s="130"/>
      <c r="IH524" s="130"/>
      <c r="IR524" s="130"/>
    </row>
    <row xmlns:x14ac="http://schemas.microsoft.com/office/spreadsheetml/2009/9/ac" r="525" s="3" customFormat="true" x14ac:dyDescent="0.25">
      <c r="A525" s="402"/>
      <c r="B525" s="130"/>
      <c r="L525" s="130"/>
      <c r="V525" s="130"/>
      <c r="AF525" s="130"/>
      <c r="AP525" s="130"/>
      <c r="AZ525" s="130"/>
      <c r="BJ525" s="130"/>
      <c r="BT525" s="130"/>
      <c r="BU525" s="130"/>
      <c r="CD525" s="130"/>
      <c r="CN525" s="130"/>
      <c r="CX525" s="130"/>
      <c r="DH525" s="130"/>
      <c r="DR525" s="130"/>
      <c r="EB525" s="130"/>
      <c r="EL525" s="130"/>
      <c r="EV525" s="130"/>
      <c r="FF525" s="130"/>
      <c r="FP525" s="130"/>
      <c r="FZ525" s="130"/>
      <c r="GJ525" s="130"/>
      <c r="GT525" s="130"/>
      <c r="HD525" s="130"/>
      <c r="HN525" s="130"/>
      <c r="HX525" s="130"/>
      <c r="IH525" s="130"/>
      <c r="IR525" s="130"/>
    </row>
    <row xmlns:x14ac="http://schemas.microsoft.com/office/spreadsheetml/2009/9/ac" r="526" s="3" customFormat="true" x14ac:dyDescent="0.25">
      <c r="A526" s="402"/>
      <c r="B526" s="130"/>
      <c r="L526" s="130"/>
      <c r="V526" s="130"/>
      <c r="AF526" s="130"/>
      <c r="AP526" s="130"/>
      <c r="AZ526" s="130"/>
      <c r="BJ526" s="130"/>
      <c r="BT526" s="130"/>
      <c r="BU526" s="130"/>
      <c r="CD526" s="130"/>
      <c r="CN526" s="130"/>
      <c r="CX526" s="130"/>
      <c r="DH526" s="130"/>
      <c r="DR526" s="130"/>
      <c r="EB526" s="130"/>
      <c r="EL526" s="130"/>
      <c r="EV526" s="130"/>
      <c r="FF526" s="130"/>
      <c r="FP526" s="130"/>
      <c r="FZ526" s="130"/>
      <c r="GJ526" s="130"/>
      <c r="GT526" s="130"/>
      <c r="HD526" s="130"/>
      <c r="HN526" s="130"/>
      <c r="HX526" s="130"/>
      <c r="IH526" s="130"/>
      <c r="IR526" s="130"/>
    </row>
    <row xmlns:x14ac="http://schemas.microsoft.com/office/spreadsheetml/2009/9/ac" r="527" s="3" customFormat="true" x14ac:dyDescent="0.25">
      <c r="A527" s="402"/>
      <c r="B527" s="130"/>
      <c r="L527" s="130"/>
      <c r="V527" s="130"/>
      <c r="AF527" s="130"/>
      <c r="AP527" s="130"/>
      <c r="AZ527" s="130"/>
      <c r="BJ527" s="130"/>
      <c r="BT527" s="130"/>
      <c r="BU527" s="130"/>
      <c r="CD527" s="130"/>
      <c r="CN527" s="130"/>
      <c r="CX527" s="130"/>
      <c r="DH527" s="130"/>
      <c r="DR527" s="130"/>
      <c r="EB527" s="130"/>
      <c r="EL527" s="130"/>
      <c r="EV527" s="130"/>
      <c r="FF527" s="130"/>
      <c r="FP527" s="130"/>
      <c r="FZ527" s="130"/>
      <c r="GJ527" s="130"/>
      <c r="GT527" s="130"/>
      <c r="HD527" s="130"/>
      <c r="HN527" s="130"/>
      <c r="HX527" s="130"/>
      <c r="IH527" s="130"/>
      <c r="IR527" s="130"/>
    </row>
    <row xmlns:x14ac="http://schemas.microsoft.com/office/spreadsheetml/2009/9/ac" r="528" s="3" customFormat="true" x14ac:dyDescent="0.25">
      <c r="A528" s="402"/>
      <c r="B528" s="130"/>
      <c r="L528" s="130"/>
      <c r="V528" s="130"/>
      <c r="AF528" s="130"/>
      <c r="AP528" s="130"/>
      <c r="AZ528" s="130"/>
      <c r="BJ528" s="130"/>
      <c r="BT528" s="130"/>
      <c r="BU528" s="130"/>
      <c r="CD528" s="130"/>
      <c r="CN528" s="130"/>
      <c r="CX528" s="130"/>
      <c r="DH528" s="130"/>
      <c r="DR528" s="130"/>
      <c r="EB528" s="130"/>
      <c r="EL528" s="130"/>
      <c r="EV528" s="130"/>
      <c r="FF528" s="130"/>
      <c r="FP528" s="130"/>
      <c r="FZ528" s="130"/>
      <c r="GJ528" s="130"/>
      <c r="GT528" s="130"/>
      <c r="HD528" s="130"/>
      <c r="HN528" s="130"/>
      <c r="HX528" s="130"/>
      <c r="IH528" s="130"/>
      <c r="IR528" s="130"/>
    </row>
    <row xmlns:x14ac="http://schemas.microsoft.com/office/spreadsheetml/2009/9/ac" r="529" s="3" customFormat="true" x14ac:dyDescent="0.25">
      <c r="A529" s="402"/>
      <c r="B529" s="130"/>
      <c r="L529" s="130"/>
      <c r="V529" s="130"/>
      <c r="AF529" s="130"/>
      <c r="AP529" s="130"/>
      <c r="AZ529" s="130"/>
      <c r="BJ529" s="130"/>
      <c r="BT529" s="130"/>
      <c r="BU529" s="130"/>
      <c r="CD529" s="130"/>
      <c r="CN529" s="130"/>
      <c r="CX529" s="130"/>
      <c r="DH529" s="130"/>
      <c r="DR529" s="130"/>
      <c r="EB529" s="130"/>
      <c r="EL529" s="130"/>
      <c r="EV529" s="130"/>
      <c r="FF529" s="130"/>
      <c r="FP529" s="130"/>
      <c r="FZ529" s="130"/>
      <c r="GJ529" s="130"/>
      <c r="GT529" s="130"/>
      <c r="HD529" s="130"/>
      <c r="HN529" s="130"/>
      <c r="HX529" s="130"/>
      <c r="IH529" s="130"/>
      <c r="IR529" s="130"/>
    </row>
    <row xmlns:x14ac="http://schemas.microsoft.com/office/spreadsheetml/2009/9/ac" r="530" s="3" customFormat="true" x14ac:dyDescent="0.25">
      <c r="A530" s="402"/>
      <c r="B530" s="130"/>
      <c r="L530" s="130"/>
      <c r="V530" s="130"/>
      <c r="AF530" s="130"/>
      <c r="AP530" s="130"/>
      <c r="AZ530" s="130"/>
      <c r="BJ530" s="130"/>
      <c r="BT530" s="130"/>
      <c r="BU530" s="130"/>
      <c r="CD530" s="130"/>
      <c r="CN530" s="130"/>
      <c r="CX530" s="130"/>
      <c r="DH530" s="130"/>
      <c r="DR530" s="130"/>
      <c r="EB530" s="130"/>
      <c r="EL530" s="130"/>
      <c r="EV530" s="130"/>
      <c r="FF530" s="130"/>
      <c r="FP530" s="130"/>
      <c r="FZ530" s="130"/>
      <c r="GJ530" s="130"/>
      <c r="GT530" s="130"/>
      <c r="HD530" s="130"/>
      <c r="HN530" s="130"/>
      <c r="HX530" s="130"/>
      <c r="IH530" s="130"/>
      <c r="IR530" s="130"/>
    </row>
    <row xmlns:x14ac="http://schemas.microsoft.com/office/spreadsheetml/2009/9/ac" r="531" s="3" customFormat="true" x14ac:dyDescent="0.25">
      <c r="A531" s="402"/>
      <c r="B531" s="130"/>
      <c r="L531" s="130"/>
      <c r="V531" s="130"/>
      <c r="AF531" s="130"/>
      <c r="AP531" s="130"/>
      <c r="AZ531" s="130"/>
      <c r="BJ531" s="130"/>
      <c r="BT531" s="130"/>
      <c r="BU531" s="130"/>
      <c r="CD531" s="130"/>
      <c r="CN531" s="130"/>
      <c r="CX531" s="130"/>
      <c r="DH531" s="130"/>
      <c r="DR531" s="130"/>
      <c r="EB531" s="130"/>
      <c r="EL531" s="130"/>
      <c r="EV531" s="130"/>
      <c r="FF531" s="130"/>
      <c r="FP531" s="130"/>
      <c r="FZ531" s="130"/>
      <c r="GJ531" s="130"/>
      <c r="GT531" s="130"/>
      <c r="HD531" s="130"/>
      <c r="HN531" s="130"/>
      <c r="HX531" s="130"/>
      <c r="IH531" s="130"/>
      <c r="IR531" s="130"/>
    </row>
    <row xmlns:x14ac="http://schemas.microsoft.com/office/spreadsheetml/2009/9/ac" r="532" s="3" customFormat="true" x14ac:dyDescent="0.25">
      <c r="A532" s="402"/>
      <c r="B532" s="130"/>
      <c r="L532" s="130"/>
      <c r="V532" s="130"/>
      <c r="AF532" s="130"/>
      <c r="AP532" s="130"/>
      <c r="AZ532" s="130"/>
      <c r="BJ532" s="130"/>
      <c r="BT532" s="130"/>
      <c r="BU532" s="130"/>
      <c r="CD532" s="130"/>
      <c r="CN532" s="130"/>
      <c r="CX532" s="130"/>
      <c r="DH532" s="130"/>
      <c r="DR532" s="130"/>
      <c r="EB532" s="130"/>
      <c r="EL532" s="130"/>
      <c r="EV532" s="130"/>
      <c r="FF532" s="130"/>
      <c r="FP532" s="130"/>
      <c r="FZ532" s="130"/>
      <c r="GJ532" s="130"/>
      <c r="GT532" s="130"/>
      <c r="HD532" s="130"/>
      <c r="HN532" s="130"/>
      <c r="HX532" s="130"/>
      <c r="IH532" s="130"/>
      <c r="IR532" s="130"/>
    </row>
    <row xmlns:x14ac="http://schemas.microsoft.com/office/spreadsheetml/2009/9/ac" r="533" s="3" customFormat="true" x14ac:dyDescent="0.25">
      <c r="A533" s="402"/>
      <c r="B533" s="130"/>
      <c r="L533" s="130"/>
      <c r="V533" s="130"/>
      <c r="AF533" s="130"/>
      <c r="AP533" s="130"/>
      <c r="AZ533" s="130"/>
      <c r="BJ533" s="130"/>
      <c r="BT533" s="130"/>
      <c r="BU533" s="130"/>
      <c r="CD533" s="130"/>
      <c r="CN533" s="130"/>
      <c r="CX533" s="130"/>
      <c r="DH533" s="130"/>
      <c r="DR533" s="130"/>
      <c r="EB533" s="130"/>
      <c r="EL533" s="130"/>
      <c r="EV533" s="130"/>
      <c r="FF533" s="130"/>
      <c r="FP533" s="130"/>
      <c r="FZ533" s="130"/>
      <c r="GJ533" s="130"/>
      <c r="GT533" s="130"/>
      <c r="HD533" s="130"/>
      <c r="HN533" s="130"/>
      <c r="HX533" s="130"/>
      <c r="IH533" s="130"/>
      <c r="IR533" s="130"/>
    </row>
    <row xmlns:x14ac="http://schemas.microsoft.com/office/spreadsheetml/2009/9/ac" r="534" s="3" customFormat="true" x14ac:dyDescent="0.25">
      <c r="A534" s="402"/>
      <c r="B534" s="130"/>
      <c r="L534" s="130"/>
      <c r="V534" s="130"/>
      <c r="AF534" s="130"/>
      <c r="AP534" s="130"/>
      <c r="AZ534" s="130"/>
      <c r="BJ534" s="130"/>
      <c r="BT534" s="130"/>
      <c r="BU534" s="130"/>
      <c r="CD534" s="130"/>
      <c r="CN534" s="130"/>
      <c r="CX534" s="130"/>
      <c r="DH534" s="130"/>
      <c r="DR534" s="130"/>
      <c r="EB534" s="130"/>
      <c r="EL534" s="130"/>
      <c r="EV534" s="130"/>
      <c r="FF534" s="130"/>
      <c r="FP534" s="130"/>
      <c r="FZ534" s="130"/>
      <c r="GJ534" s="130"/>
      <c r="GT534" s="130"/>
      <c r="HD534" s="130"/>
      <c r="HN534" s="130"/>
      <c r="HX534" s="130"/>
      <c r="IH534" s="130"/>
      <c r="IR534" s="130"/>
    </row>
    <row xmlns:x14ac="http://schemas.microsoft.com/office/spreadsheetml/2009/9/ac" r="535" s="3" customFormat="true" x14ac:dyDescent="0.25">
      <c r="A535" s="402"/>
      <c r="B535" s="130"/>
      <c r="L535" s="130"/>
      <c r="V535" s="130"/>
      <c r="AF535" s="130"/>
      <c r="AP535" s="130"/>
      <c r="AZ535" s="130"/>
      <c r="BJ535" s="130"/>
      <c r="BT535" s="130"/>
      <c r="BU535" s="130"/>
      <c r="CD535" s="130"/>
      <c r="CN535" s="130"/>
      <c r="CX535" s="130"/>
      <c r="DH535" s="130"/>
      <c r="DR535" s="130"/>
      <c r="EB535" s="130"/>
      <c r="EL535" s="130"/>
      <c r="EV535" s="130"/>
      <c r="FF535" s="130"/>
      <c r="FP535" s="130"/>
      <c r="FZ535" s="130"/>
      <c r="GJ535" s="130"/>
      <c r="GT535" s="130"/>
      <c r="HD535" s="130"/>
      <c r="HN535" s="130"/>
      <c r="HX535" s="130"/>
      <c r="IH535" s="130"/>
      <c r="IR535" s="130"/>
    </row>
    <row xmlns:x14ac="http://schemas.microsoft.com/office/spreadsheetml/2009/9/ac" r="536" s="3" customFormat="true" x14ac:dyDescent="0.25">
      <c r="A536" s="402"/>
      <c r="B536" s="130"/>
      <c r="L536" s="130"/>
      <c r="V536" s="130"/>
      <c r="AF536" s="130"/>
      <c r="AP536" s="130"/>
      <c r="AZ536" s="130"/>
      <c r="BJ536" s="130"/>
      <c r="BT536" s="130"/>
      <c r="BU536" s="130"/>
      <c r="CD536" s="130"/>
      <c r="CN536" s="130"/>
      <c r="CX536" s="130"/>
      <c r="DH536" s="130"/>
      <c r="DR536" s="130"/>
      <c r="EB536" s="130"/>
      <c r="EL536" s="130"/>
      <c r="EV536" s="130"/>
      <c r="FF536" s="130"/>
      <c r="FP536" s="130"/>
      <c r="FZ536" s="130"/>
      <c r="GJ536" s="130"/>
      <c r="GT536" s="130"/>
      <c r="HD536" s="130"/>
      <c r="HN536" s="130"/>
      <c r="HX536" s="130"/>
      <c r="IH536" s="130"/>
      <c r="IR536" s="130"/>
    </row>
    <row xmlns:x14ac="http://schemas.microsoft.com/office/spreadsheetml/2009/9/ac" r="537" s="3" customFormat="true" x14ac:dyDescent="0.25">
      <c r="A537" s="402"/>
      <c r="B537" s="130"/>
      <c r="L537" s="130"/>
      <c r="V537" s="130"/>
      <c r="AF537" s="130"/>
      <c r="AP537" s="130"/>
      <c r="AZ537" s="130"/>
      <c r="BJ537" s="130"/>
      <c r="BT537" s="130"/>
      <c r="BU537" s="130"/>
      <c r="CD537" s="130"/>
      <c r="CN537" s="130"/>
      <c r="CX537" s="130"/>
      <c r="DH537" s="130"/>
      <c r="DR537" s="130"/>
      <c r="EB537" s="130"/>
      <c r="EL537" s="130"/>
      <c r="EV537" s="130"/>
      <c r="FF537" s="130"/>
      <c r="FP537" s="130"/>
      <c r="FZ537" s="130"/>
      <c r="GJ537" s="130"/>
      <c r="GT537" s="130"/>
      <c r="HD537" s="130"/>
      <c r="HN537" s="130"/>
      <c r="HX537" s="130"/>
      <c r="IH537" s="130"/>
      <c r="IR537" s="130"/>
    </row>
    <row xmlns:x14ac="http://schemas.microsoft.com/office/spreadsheetml/2009/9/ac" r="538" s="3" customFormat="true" x14ac:dyDescent="0.25">
      <c r="A538" s="402"/>
      <c r="B538" s="130"/>
      <c r="L538" s="130"/>
      <c r="V538" s="130"/>
      <c r="AF538" s="130"/>
      <c r="AP538" s="130"/>
      <c r="AZ538" s="130"/>
      <c r="BJ538" s="130"/>
      <c r="BT538" s="130"/>
      <c r="BU538" s="130"/>
      <c r="CD538" s="130"/>
      <c r="CN538" s="130"/>
      <c r="CX538" s="130"/>
      <c r="DH538" s="130"/>
      <c r="DR538" s="130"/>
      <c r="EB538" s="130"/>
      <c r="EL538" s="130"/>
      <c r="EV538" s="130"/>
      <c r="FF538" s="130"/>
      <c r="FP538" s="130"/>
      <c r="FZ538" s="130"/>
      <c r="GJ538" s="130"/>
      <c r="GT538" s="130"/>
      <c r="HD538" s="130"/>
      <c r="HN538" s="130"/>
      <c r="HX538" s="130"/>
      <c r="IH538" s="130"/>
      <c r="IR538" s="130"/>
    </row>
    <row xmlns:x14ac="http://schemas.microsoft.com/office/spreadsheetml/2009/9/ac" r="539" s="3" customFormat="true" x14ac:dyDescent="0.25">
      <c r="A539" s="402"/>
      <c r="B539" s="130"/>
      <c r="L539" s="130"/>
      <c r="V539" s="130"/>
      <c r="AF539" s="130"/>
      <c r="AP539" s="130"/>
      <c r="AZ539" s="130"/>
      <c r="BJ539" s="130"/>
      <c r="BT539" s="130"/>
      <c r="BU539" s="130"/>
      <c r="CD539" s="130"/>
      <c r="CN539" s="130"/>
      <c r="CX539" s="130"/>
      <c r="DH539" s="130"/>
      <c r="DR539" s="130"/>
      <c r="EB539" s="130"/>
      <c r="EL539" s="130"/>
      <c r="EV539" s="130"/>
      <c r="FF539" s="130"/>
      <c r="FP539" s="130"/>
      <c r="FZ539" s="130"/>
      <c r="GJ539" s="130"/>
      <c r="GT539" s="130"/>
      <c r="HD539" s="130"/>
      <c r="HN539" s="130"/>
      <c r="HX539" s="130"/>
      <c r="IH539" s="130"/>
      <c r="IR539" s="130"/>
    </row>
    <row xmlns:x14ac="http://schemas.microsoft.com/office/spreadsheetml/2009/9/ac" r="540" s="3" customFormat="true" x14ac:dyDescent="0.25">
      <c r="A540" s="402"/>
      <c r="B540" s="130"/>
      <c r="L540" s="130"/>
      <c r="V540" s="130"/>
      <c r="AF540" s="130"/>
      <c r="AP540" s="130"/>
      <c r="AZ540" s="130"/>
      <c r="BJ540" s="130"/>
      <c r="BT540" s="130"/>
      <c r="BU540" s="130"/>
      <c r="CD540" s="130"/>
      <c r="CN540" s="130"/>
      <c r="CX540" s="130"/>
      <c r="DH540" s="130"/>
      <c r="DR540" s="130"/>
      <c r="EB540" s="130"/>
      <c r="EL540" s="130"/>
      <c r="EV540" s="130"/>
      <c r="FF540" s="130"/>
      <c r="FP540" s="130"/>
      <c r="FZ540" s="130"/>
      <c r="GJ540" s="130"/>
      <c r="GT540" s="130"/>
      <c r="HD540" s="130"/>
      <c r="HN540" s="130"/>
      <c r="HX540" s="130"/>
      <c r="IH540" s="130"/>
      <c r="IR540" s="130"/>
    </row>
    <row xmlns:x14ac="http://schemas.microsoft.com/office/spreadsheetml/2009/9/ac" r="541" s="3" customFormat="true" x14ac:dyDescent="0.25">
      <c r="A541" s="402"/>
      <c r="B541" s="130"/>
      <c r="L541" s="130"/>
      <c r="V541" s="130"/>
      <c r="AF541" s="130"/>
      <c r="AP541" s="130"/>
      <c r="AZ541" s="130"/>
      <c r="BJ541" s="130"/>
      <c r="BT541" s="130"/>
      <c r="BU541" s="130"/>
      <c r="CD541" s="130"/>
      <c r="CN541" s="130"/>
      <c r="CX541" s="130"/>
      <c r="DH541" s="130"/>
      <c r="DR541" s="130"/>
      <c r="EB541" s="130"/>
      <c r="EL541" s="130"/>
      <c r="EV541" s="130"/>
      <c r="FF541" s="130"/>
      <c r="FP541" s="130"/>
      <c r="FZ541" s="130"/>
      <c r="GJ541" s="130"/>
      <c r="GT541" s="130"/>
      <c r="HD541" s="130"/>
      <c r="HN541" s="130"/>
      <c r="HX541" s="130"/>
      <c r="IH541" s="130"/>
      <c r="IR541" s="130"/>
    </row>
    <row xmlns:x14ac="http://schemas.microsoft.com/office/spreadsheetml/2009/9/ac" r="542" s="3" customFormat="true" x14ac:dyDescent="0.25">
      <c r="A542" s="402"/>
      <c r="B542" s="130"/>
      <c r="L542" s="130"/>
      <c r="V542" s="130"/>
      <c r="AF542" s="130"/>
      <c r="AP542" s="130"/>
      <c r="AZ542" s="130"/>
      <c r="BJ542" s="130"/>
      <c r="BT542" s="130"/>
      <c r="BU542" s="130"/>
      <c r="CD542" s="130"/>
      <c r="CN542" s="130"/>
      <c r="CX542" s="130"/>
      <c r="DH542" s="130"/>
      <c r="DR542" s="130"/>
      <c r="EB542" s="130"/>
      <c r="EL542" s="130"/>
      <c r="EV542" s="130"/>
      <c r="FF542" s="130"/>
      <c r="FP542" s="130"/>
      <c r="FZ542" s="130"/>
      <c r="GJ542" s="130"/>
      <c r="GT542" s="130"/>
      <c r="HD542" s="130"/>
      <c r="HN542" s="130"/>
      <c r="HX542" s="130"/>
      <c r="IH542" s="130"/>
      <c r="IR542" s="130"/>
    </row>
    <row xmlns:x14ac="http://schemas.microsoft.com/office/spreadsheetml/2009/9/ac" r="543" s="3" customFormat="true" x14ac:dyDescent="0.25">
      <c r="A543" s="402"/>
      <c r="B543" s="130"/>
      <c r="L543" s="130"/>
      <c r="V543" s="130"/>
      <c r="AF543" s="130"/>
      <c r="AP543" s="130"/>
      <c r="AZ543" s="130"/>
      <c r="BJ543" s="130"/>
      <c r="BT543" s="130"/>
      <c r="BU543" s="130"/>
      <c r="CD543" s="130"/>
      <c r="CN543" s="130"/>
      <c r="CX543" s="130"/>
      <c r="DH543" s="130"/>
      <c r="DR543" s="130"/>
      <c r="EB543" s="130"/>
      <c r="EL543" s="130"/>
      <c r="EV543" s="130"/>
      <c r="FF543" s="130"/>
      <c r="FP543" s="130"/>
      <c r="FZ543" s="130"/>
      <c r="GJ543" s="130"/>
      <c r="GT543" s="130"/>
      <c r="HD543" s="130"/>
      <c r="HN543" s="130"/>
      <c r="HX543" s="130"/>
      <c r="IH543" s="130"/>
      <c r="IR543" s="130"/>
    </row>
    <row xmlns:x14ac="http://schemas.microsoft.com/office/spreadsheetml/2009/9/ac" r="544" s="3" customFormat="true" x14ac:dyDescent="0.25">
      <c r="A544" s="402"/>
      <c r="B544" s="130"/>
      <c r="L544" s="130"/>
      <c r="V544" s="130"/>
      <c r="AF544" s="130"/>
      <c r="AP544" s="130"/>
      <c r="AZ544" s="130"/>
      <c r="BJ544" s="130"/>
      <c r="BT544" s="130"/>
      <c r="BU544" s="130"/>
      <c r="CD544" s="130"/>
      <c r="CN544" s="130"/>
      <c r="CX544" s="130"/>
      <c r="DH544" s="130"/>
      <c r="DR544" s="130"/>
      <c r="EB544" s="130"/>
      <c r="EL544" s="130"/>
      <c r="EV544" s="130"/>
      <c r="FF544" s="130"/>
      <c r="FP544" s="130"/>
      <c r="FZ544" s="130"/>
      <c r="GJ544" s="130"/>
      <c r="GT544" s="130"/>
      <c r="HD544" s="130"/>
      <c r="HN544" s="130"/>
      <c r="HX544" s="130"/>
      <c r="IH544" s="130"/>
      <c r="IR544" s="130"/>
    </row>
    <row xmlns:x14ac="http://schemas.microsoft.com/office/spreadsheetml/2009/9/ac" r="545" s="3" customFormat="true" x14ac:dyDescent="0.25">
      <c r="A545" s="402"/>
      <c r="B545" s="130"/>
      <c r="L545" s="130"/>
      <c r="V545" s="130"/>
      <c r="AF545" s="130"/>
      <c r="AP545" s="130"/>
      <c r="AZ545" s="130"/>
      <c r="BJ545" s="130"/>
      <c r="BT545" s="130"/>
      <c r="BU545" s="130"/>
      <c r="CD545" s="130"/>
      <c r="CN545" s="130"/>
      <c r="CX545" s="130"/>
      <c r="DH545" s="130"/>
      <c r="DR545" s="130"/>
      <c r="EB545" s="130"/>
      <c r="EL545" s="130"/>
      <c r="EV545" s="130"/>
      <c r="FF545" s="130"/>
      <c r="FP545" s="130"/>
      <c r="FZ545" s="130"/>
      <c r="GJ545" s="130"/>
      <c r="GT545" s="130"/>
      <c r="HD545" s="130"/>
      <c r="HN545" s="130"/>
      <c r="HX545" s="130"/>
      <c r="IH545" s="130"/>
      <c r="IR545" s="130"/>
    </row>
    <row xmlns:x14ac="http://schemas.microsoft.com/office/spreadsheetml/2009/9/ac" r="546" s="3" customFormat="true" x14ac:dyDescent="0.25">
      <c r="A546" s="402"/>
      <c r="B546" s="130"/>
      <c r="L546" s="130"/>
      <c r="V546" s="130"/>
      <c r="AF546" s="130"/>
      <c r="AP546" s="130"/>
      <c r="AZ546" s="130"/>
      <c r="BJ546" s="130"/>
      <c r="BT546" s="130"/>
      <c r="BU546" s="130"/>
      <c r="CD546" s="130"/>
      <c r="CN546" s="130"/>
      <c r="CX546" s="130"/>
      <c r="DH546" s="130"/>
      <c r="DR546" s="130"/>
      <c r="EB546" s="130"/>
      <c r="EL546" s="130"/>
      <c r="EV546" s="130"/>
      <c r="FF546" s="130"/>
      <c r="FP546" s="130"/>
      <c r="FZ546" s="130"/>
      <c r="GJ546" s="130"/>
      <c r="GT546" s="130"/>
      <c r="HD546" s="130"/>
      <c r="HN546" s="130"/>
      <c r="HX546" s="130"/>
      <c r="IH546" s="130"/>
      <c r="IR546" s="130"/>
    </row>
    <row xmlns:x14ac="http://schemas.microsoft.com/office/spreadsheetml/2009/9/ac" r="547" s="3" customFormat="true" x14ac:dyDescent="0.25">
      <c r="A547" s="402"/>
      <c r="B547" s="130"/>
      <c r="L547" s="130"/>
      <c r="V547" s="130"/>
      <c r="AF547" s="130"/>
      <c r="AP547" s="130"/>
      <c r="AZ547" s="130"/>
      <c r="BJ547" s="130"/>
      <c r="BT547" s="130"/>
      <c r="BU547" s="130"/>
      <c r="CD547" s="130"/>
      <c r="CN547" s="130"/>
      <c r="CX547" s="130"/>
      <c r="DH547" s="130"/>
      <c r="DR547" s="130"/>
      <c r="EB547" s="130"/>
      <c r="EL547" s="130"/>
      <c r="EV547" s="130"/>
      <c r="FF547" s="130"/>
      <c r="FP547" s="130"/>
      <c r="FZ547" s="130"/>
      <c r="GJ547" s="130"/>
      <c r="GT547" s="130"/>
      <c r="HD547" s="130"/>
      <c r="HN547" s="130"/>
      <c r="HX547" s="130"/>
      <c r="IH547" s="130"/>
      <c r="IR547" s="130"/>
    </row>
    <row xmlns:x14ac="http://schemas.microsoft.com/office/spreadsheetml/2009/9/ac" r="548" s="3" customFormat="true" x14ac:dyDescent="0.25">
      <c r="A548" s="402"/>
      <c r="B548" s="130"/>
      <c r="L548" s="130"/>
      <c r="V548" s="130"/>
      <c r="AF548" s="130"/>
      <c r="AP548" s="130"/>
      <c r="AZ548" s="130"/>
      <c r="BJ548" s="130"/>
      <c r="BT548" s="130"/>
      <c r="BU548" s="130"/>
      <c r="CD548" s="130"/>
      <c r="CN548" s="130"/>
      <c r="CX548" s="130"/>
      <c r="DH548" s="130"/>
      <c r="DR548" s="130"/>
      <c r="EB548" s="130"/>
      <c r="EL548" s="130"/>
      <c r="EV548" s="130"/>
      <c r="FF548" s="130"/>
      <c r="FP548" s="130"/>
      <c r="FZ548" s="130"/>
      <c r="GJ548" s="130"/>
      <c r="GT548" s="130"/>
      <c r="HD548" s="130"/>
      <c r="HN548" s="130"/>
      <c r="HX548" s="130"/>
      <c r="IH548" s="130"/>
      <c r="IR548" s="130"/>
    </row>
    <row xmlns:x14ac="http://schemas.microsoft.com/office/spreadsheetml/2009/9/ac" r="549" s="3" customFormat="true" x14ac:dyDescent="0.25">
      <c r="A549" s="402"/>
      <c r="B549" s="130"/>
      <c r="L549" s="130"/>
      <c r="V549" s="130"/>
      <c r="AF549" s="130"/>
      <c r="AP549" s="130"/>
      <c r="AZ549" s="130"/>
      <c r="BJ549" s="130"/>
      <c r="BT549" s="130"/>
      <c r="BU549" s="130"/>
      <c r="CD549" s="130"/>
      <c r="CN549" s="130"/>
      <c r="CX549" s="130"/>
      <c r="DH549" s="130"/>
      <c r="DR549" s="130"/>
      <c r="EB549" s="130"/>
      <c r="EL549" s="130"/>
      <c r="EV549" s="130"/>
      <c r="FF549" s="130"/>
      <c r="FP549" s="130"/>
      <c r="FZ549" s="130"/>
      <c r="GJ549" s="130"/>
      <c r="GT549" s="130"/>
      <c r="HD549" s="130"/>
      <c r="HN549" s="130"/>
      <c r="HX549" s="130"/>
      <c r="IH549" s="130"/>
      <c r="IR549" s="130"/>
    </row>
    <row xmlns:x14ac="http://schemas.microsoft.com/office/spreadsheetml/2009/9/ac" r="550" s="3" customFormat="true" x14ac:dyDescent="0.25">
      <c r="A550" s="402"/>
      <c r="B550" s="130"/>
      <c r="L550" s="130"/>
      <c r="V550" s="130"/>
      <c r="AF550" s="130"/>
      <c r="AP550" s="130"/>
      <c r="AZ550" s="130"/>
      <c r="BJ550" s="130"/>
      <c r="BT550" s="130"/>
      <c r="BU550" s="130"/>
      <c r="CD550" s="130"/>
      <c r="CN550" s="130"/>
      <c r="CX550" s="130"/>
      <c r="DH550" s="130"/>
      <c r="DR550" s="130"/>
      <c r="EB550" s="130"/>
      <c r="EL550" s="130"/>
      <c r="EV550" s="130"/>
      <c r="FF550" s="130"/>
      <c r="FP550" s="130"/>
      <c r="FZ550" s="130"/>
      <c r="GJ550" s="130"/>
      <c r="GT550" s="130"/>
      <c r="HD550" s="130"/>
      <c r="HN550" s="130"/>
      <c r="HX550" s="130"/>
      <c r="IH550" s="130"/>
      <c r="IR550" s="130"/>
    </row>
    <row xmlns:x14ac="http://schemas.microsoft.com/office/spreadsheetml/2009/9/ac" r="551" s="3" customFormat="true" x14ac:dyDescent="0.25">
      <c r="A551" s="402"/>
      <c r="B551" s="130"/>
      <c r="L551" s="130"/>
      <c r="V551" s="130"/>
      <c r="AF551" s="130"/>
      <c r="AP551" s="130"/>
      <c r="AZ551" s="130"/>
      <c r="BJ551" s="130"/>
      <c r="BT551" s="130"/>
      <c r="BU551" s="130"/>
      <c r="CD551" s="130"/>
      <c r="CN551" s="130"/>
      <c r="CX551" s="130"/>
      <c r="DH551" s="130"/>
      <c r="DR551" s="130"/>
      <c r="EB551" s="130"/>
      <c r="EL551" s="130"/>
      <c r="EV551" s="130"/>
      <c r="FF551" s="130"/>
      <c r="FP551" s="130"/>
      <c r="FZ551" s="130"/>
      <c r="GJ551" s="130"/>
      <c r="GT551" s="130"/>
      <c r="HD551" s="130"/>
      <c r="HN551" s="130"/>
      <c r="HX551" s="130"/>
      <c r="IH551" s="130"/>
      <c r="IR551" s="130"/>
    </row>
    <row xmlns:x14ac="http://schemas.microsoft.com/office/spreadsheetml/2009/9/ac" r="552" s="3" customFormat="true" x14ac:dyDescent="0.25">
      <c r="A552" s="402"/>
      <c r="B552" s="130"/>
      <c r="L552" s="130"/>
      <c r="V552" s="130"/>
      <c r="AF552" s="130"/>
      <c r="AP552" s="130"/>
      <c r="AZ552" s="130"/>
      <c r="BJ552" s="130"/>
      <c r="BT552" s="130"/>
      <c r="BU552" s="130"/>
      <c r="CD552" s="130"/>
      <c r="CN552" s="130"/>
      <c r="CX552" s="130"/>
      <c r="DH552" s="130"/>
      <c r="DR552" s="130"/>
      <c r="EB552" s="130"/>
      <c r="EL552" s="130"/>
      <c r="EV552" s="130"/>
      <c r="FF552" s="130"/>
      <c r="FP552" s="130"/>
      <c r="FZ552" s="130"/>
      <c r="GJ552" s="130"/>
      <c r="GT552" s="130"/>
      <c r="HD552" s="130"/>
      <c r="HN552" s="130"/>
      <c r="HX552" s="130"/>
      <c r="IH552" s="130"/>
      <c r="IR552" s="130"/>
    </row>
    <row xmlns:x14ac="http://schemas.microsoft.com/office/spreadsheetml/2009/9/ac" r="553" s="3" customFormat="true" x14ac:dyDescent="0.25">
      <c r="A553" s="402"/>
      <c r="B553" s="130"/>
      <c r="L553" s="130"/>
      <c r="V553" s="130"/>
      <c r="AF553" s="130"/>
      <c r="AP553" s="130"/>
      <c r="AZ553" s="130"/>
      <c r="BJ553" s="130"/>
      <c r="BT553" s="130"/>
      <c r="BU553" s="130"/>
      <c r="CD553" s="130"/>
      <c r="CN553" s="130"/>
      <c r="CX553" s="130"/>
      <c r="DH553" s="130"/>
      <c r="DR553" s="130"/>
      <c r="EB553" s="130"/>
      <c r="EL553" s="130"/>
      <c r="EV553" s="130"/>
      <c r="FF553" s="130"/>
      <c r="FP553" s="130"/>
      <c r="FZ553" s="130"/>
      <c r="GJ553" s="130"/>
      <c r="GT553" s="130"/>
      <c r="HD553" s="130"/>
      <c r="HN553" s="130"/>
      <c r="HX553" s="130"/>
      <c r="IH553" s="130"/>
      <c r="IR553" s="130"/>
    </row>
    <row xmlns:x14ac="http://schemas.microsoft.com/office/spreadsheetml/2009/9/ac" r="554" s="3" customFormat="true" x14ac:dyDescent="0.25">
      <c r="A554" s="402"/>
      <c r="B554" s="130"/>
      <c r="L554" s="130"/>
      <c r="V554" s="130"/>
      <c r="AF554" s="130"/>
      <c r="AP554" s="130"/>
      <c r="AZ554" s="130"/>
      <c r="BJ554" s="130"/>
      <c r="BT554" s="130"/>
      <c r="BU554" s="130"/>
      <c r="CD554" s="130"/>
      <c r="CN554" s="130"/>
      <c r="CX554" s="130"/>
      <c r="DH554" s="130"/>
      <c r="DR554" s="130"/>
      <c r="EB554" s="130"/>
      <c r="EL554" s="130"/>
      <c r="EV554" s="130"/>
      <c r="FF554" s="130"/>
      <c r="FP554" s="130"/>
      <c r="FZ554" s="130"/>
      <c r="GJ554" s="130"/>
      <c r="GT554" s="130"/>
      <c r="HD554" s="130"/>
      <c r="HN554" s="130"/>
      <c r="HX554" s="130"/>
      <c r="IH554" s="130"/>
      <c r="IR554" s="130"/>
    </row>
    <row xmlns:x14ac="http://schemas.microsoft.com/office/spreadsheetml/2009/9/ac" r="555" s="3" customFormat="true" x14ac:dyDescent="0.25">
      <c r="A555" s="402"/>
      <c r="B555" s="130"/>
      <c r="L555" s="130"/>
      <c r="V555" s="130"/>
      <c r="AF555" s="130"/>
      <c r="AP555" s="130"/>
      <c r="AZ555" s="130"/>
      <c r="BJ555" s="130"/>
      <c r="BT555" s="130"/>
      <c r="BU555" s="130"/>
      <c r="CD555" s="130"/>
      <c r="CN555" s="130"/>
      <c r="CX555" s="130"/>
      <c r="DH555" s="130"/>
      <c r="DR555" s="130"/>
      <c r="EB555" s="130"/>
      <c r="EL555" s="130"/>
      <c r="EV555" s="130"/>
      <c r="FF555" s="130"/>
      <c r="FP555" s="130"/>
      <c r="FZ555" s="130"/>
      <c r="GJ555" s="130"/>
      <c r="GT555" s="130"/>
      <c r="HD555" s="130"/>
      <c r="HN555" s="130"/>
      <c r="HX555" s="130"/>
      <c r="IH555" s="130"/>
      <c r="IR555" s="130"/>
    </row>
    <row xmlns:x14ac="http://schemas.microsoft.com/office/spreadsheetml/2009/9/ac" r="556" s="3" customFormat="true" x14ac:dyDescent="0.25">
      <c r="A556" s="402"/>
      <c r="B556" s="130"/>
      <c r="L556" s="130"/>
      <c r="V556" s="130"/>
      <c r="AF556" s="130"/>
      <c r="AP556" s="130"/>
      <c r="AZ556" s="130"/>
      <c r="BJ556" s="130"/>
      <c r="BT556" s="130"/>
      <c r="BU556" s="130"/>
      <c r="CD556" s="130"/>
      <c r="CN556" s="130"/>
      <c r="CX556" s="130"/>
      <c r="DH556" s="130"/>
      <c r="DR556" s="130"/>
      <c r="EB556" s="130"/>
      <c r="EL556" s="130"/>
      <c r="EV556" s="130"/>
      <c r="FF556" s="130"/>
      <c r="FP556" s="130"/>
      <c r="FZ556" s="130"/>
      <c r="GJ556" s="130"/>
      <c r="GT556" s="130"/>
      <c r="HD556" s="130"/>
      <c r="HN556" s="130"/>
      <c r="HX556" s="130"/>
      <c r="IH556" s="130"/>
      <c r="IR556" s="130"/>
    </row>
    <row xmlns:x14ac="http://schemas.microsoft.com/office/spreadsheetml/2009/9/ac" r="557" s="3" customFormat="true" x14ac:dyDescent="0.25">
      <c r="A557" s="402"/>
      <c r="B557" s="130"/>
      <c r="L557" s="130"/>
      <c r="V557" s="130"/>
      <c r="AF557" s="130"/>
      <c r="AP557" s="130"/>
      <c r="AZ557" s="130"/>
      <c r="BJ557" s="130"/>
      <c r="BT557" s="130"/>
      <c r="BU557" s="130"/>
      <c r="CD557" s="130"/>
      <c r="CN557" s="130"/>
      <c r="CX557" s="130"/>
      <c r="DH557" s="130"/>
      <c r="DR557" s="130"/>
      <c r="EB557" s="130"/>
      <c r="EL557" s="130"/>
      <c r="EV557" s="130"/>
      <c r="FF557" s="130"/>
      <c r="FP557" s="130"/>
      <c r="FZ557" s="130"/>
      <c r="GJ557" s="130"/>
      <c r="GT557" s="130"/>
      <c r="HD557" s="130"/>
      <c r="HN557" s="130"/>
      <c r="HX557" s="130"/>
      <c r="IH557" s="130"/>
      <c r="IR557" s="130"/>
    </row>
    <row xmlns:x14ac="http://schemas.microsoft.com/office/spreadsheetml/2009/9/ac" r="558" s="3" customFormat="true" x14ac:dyDescent="0.25">
      <c r="A558" s="402"/>
      <c r="B558" s="130"/>
      <c r="L558" s="130"/>
      <c r="V558" s="130"/>
      <c r="AF558" s="130"/>
      <c r="AP558" s="130"/>
      <c r="AZ558" s="130"/>
      <c r="BJ558" s="130"/>
      <c r="BT558" s="130"/>
      <c r="BU558" s="130"/>
      <c r="CD558" s="130"/>
      <c r="CN558" s="130"/>
      <c r="CX558" s="130"/>
      <c r="DH558" s="130"/>
      <c r="DR558" s="130"/>
      <c r="EB558" s="130"/>
      <c r="EL558" s="130"/>
      <c r="EV558" s="130"/>
      <c r="FF558" s="130"/>
      <c r="FP558" s="130"/>
      <c r="FZ558" s="130"/>
      <c r="GJ558" s="130"/>
      <c r="GT558" s="130"/>
      <c r="HD558" s="130"/>
      <c r="HN558" s="130"/>
      <c r="HX558" s="130"/>
      <c r="IH558" s="130"/>
      <c r="IR558" s="130"/>
    </row>
    <row xmlns:x14ac="http://schemas.microsoft.com/office/spreadsheetml/2009/9/ac" r="559" s="3" customFormat="true" x14ac:dyDescent="0.25">
      <c r="A559" s="402"/>
      <c r="B559" s="130"/>
      <c r="L559" s="130"/>
      <c r="V559" s="130"/>
      <c r="AF559" s="130"/>
      <c r="AP559" s="130"/>
      <c r="AZ559" s="130"/>
      <c r="BJ559" s="130"/>
      <c r="BT559" s="130"/>
      <c r="BU559" s="130"/>
      <c r="CD559" s="130"/>
      <c r="CN559" s="130"/>
      <c r="CX559" s="130"/>
      <c r="DH559" s="130"/>
      <c r="DR559" s="130"/>
      <c r="EB559" s="130"/>
      <c r="EL559" s="130"/>
      <c r="EV559" s="130"/>
      <c r="FF559" s="130"/>
      <c r="FP559" s="130"/>
      <c r="FZ559" s="130"/>
      <c r="GJ559" s="130"/>
      <c r="GT559" s="130"/>
      <c r="HD559" s="130"/>
      <c r="HN559" s="130"/>
      <c r="HX559" s="130"/>
      <c r="IH559" s="130"/>
      <c r="IR559" s="130"/>
    </row>
    <row xmlns:x14ac="http://schemas.microsoft.com/office/spreadsheetml/2009/9/ac" r="560" s="3" customFormat="true" x14ac:dyDescent="0.25">
      <c r="A560" s="402"/>
      <c r="B560" s="130"/>
      <c r="L560" s="130"/>
      <c r="V560" s="130"/>
      <c r="AF560" s="130"/>
      <c r="AP560" s="130"/>
      <c r="AZ560" s="130"/>
      <c r="BJ560" s="130"/>
      <c r="BT560" s="130"/>
      <c r="BU560" s="130"/>
      <c r="CD560" s="130"/>
      <c r="CN560" s="130"/>
      <c r="CX560" s="130"/>
      <c r="DH560" s="130"/>
      <c r="DR560" s="130"/>
      <c r="EB560" s="130"/>
      <c r="EL560" s="130"/>
      <c r="EV560" s="130"/>
      <c r="FF560" s="130"/>
      <c r="FP560" s="130"/>
      <c r="FZ560" s="130"/>
      <c r="GJ560" s="130"/>
      <c r="GT560" s="130"/>
      <c r="HD560" s="130"/>
      <c r="HN560" s="130"/>
      <c r="HX560" s="130"/>
      <c r="IH560" s="130"/>
      <c r="IR560" s="130"/>
    </row>
    <row xmlns:x14ac="http://schemas.microsoft.com/office/spreadsheetml/2009/9/ac" r="561" s="3" customFormat="true" x14ac:dyDescent="0.25">
      <c r="A561" s="402"/>
      <c r="B561" s="130"/>
      <c r="L561" s="130"/>
      <c r="V561" s="130"/>
      <c r="AF561" s="130"/>
      <c r="AP561" s="130"/>
      <c r="AZ561" s="130"/>
      <c r="BJ561" s="130"/>
      <c r="BT561" s="130"/>
      <c r="BU561" s="130"/>
      <c r="CD561" s="130"/>
      <c r="CN561" s="130"/>
      <c r="CX561" s="130"/>
      <c r="DH561" s="130"/>
      <c r="DR561" s="130"/>
      <c r="EB561" s="130"/>
      <c r="EL561" s="130"/>
      <c r="EV561" s="130"/>
      <c r="FF561" s="130"/>
      <c r="FP561" s="130"/>
      <c r="FZ561" s="130"/>
      <c r="GJ561" s="130"/>
      <c r="GT561" s="130"/>
      <c r="HD561" s="130"/>
      <c r="HN561" s="130"/>
      <c r="HX561" s="130"/>
      <c r="IH561" s="130"/>
      <c r="IR561" s="130"/>
    </row>
    <row xmlns:x14ac="http://schemas.microsoft.com/office/spreadsheetml/2009/9/ac" r="562" s="3" customFormat="true" x14ac:dyDescent="0.25">
      <c r="A562" s="402"/>
      <c r="B562" s="130"/>
      <c r="L562" s="130"/>
      <c r="V562" s="130"/>
      <c r="AF562" s="130"/>
      <c r="AP562" s="130"/>
      <c r="AZ562" s="130"/>
      <c r="BJ562" s="130"/>
      <c r="BT562" s="130"/>
      <c r="BU562" s="130"/>
      <c r="CD562" s="130"/>
      <c r="CN562" s="130"/>
      <c r="CX562" s="130"/>
      <c r="DH562" s="130"/>
      <c r="DR562" s="130"/>
      <c r="EB562" s="130"/>
      <c r="EL562" s="130"/>
      <c r="EV562" s="130"/>
      <c r="FF562" s="130"/>
      <c r="FP562" s="130"/>
      <c r="FZ562" s="130"/>
      <c r="GJ562" s="130"/>
      <c r="GT562" s="130"/>
      <c r="HD562" s="130"/>
      <c r="HN562" s="130"/>
      <c r="HX562" s="130"/>
      <c r="IH562" s="130"/>
      <c r="IR562" s="130"/>
    </row>
    <row xmlns:x14ac="http://schemas.microsoft.com/office/spreadsheetml/2009/9/ac" r="563" s="3" customFormat="true" x14ac:dyDescent="0.25">
      <c r="A563" s="402"/>
      <c r="B563" s="130"/>
      <c r="L563" s="130"/>
      <c r="V563" s="130"/>
      <c r="AF563" s="130"/>
      <c r="AP563" s="130"/>
      <c r="AZ563" s="130"/>
      <c r="BJ563" s="130"/>
      <c r="BT563" s="130"/>
      <c r="BU563" s="130"/>
      <c r="CD563" s="130"/>
      <c r="CN563" s="130"/>
      <c r="CX563" s="130"/>
      <c r="DH563" s="130"/>
      <c r="DR563" s="130"/>
      <c r="EB563" s="130"/>
      <c r="EL563" s="130"/>
      <c r="EV563" s="130"/>
      <c r="FF563" s="130"/>
      <c r="FP563" s="130"/>
      <c r="FZ563" s="130"/>
      <c r="GJ563" s="130"/>
      <c r="GT563" s="130"/>
      <c r="HD563" s="130"/>
      <c r="HN563" s="130"/>
      <c r="HX563" s="130"/>
      <c r="IH563" s="130"/>
      <c r="IR563" s="130"/>
    </row>
    <row xmlns:x14ac="http://schemas.microsoft.com/office/spreadsheetml/2009/9/ac" r="564" s="3" customFormat="true" x14ac:dyDescent="0.25">
      <c r="A564" s="402"/>
      <c r="B564" s="130"/>
      <c r="L564" s="130"/>
      <c r="V564" s="130"/>
      <c r="AF564" s="130"/>
      <c r="AP564" s="130"/>
      <c r="AZ564" s="130"/>
      <c r="BJ564" s="130"/>
      <c r="BT564" s="130"/>
      <c r="BU564" s="130"/>
      <c r="CD564" s="130"/>
      <c r="CN564" s="130"/>
      <c r="CX564" s="130"/>
      <c r="DH564" s="130"/>
      <c r="DR564" s="130"/>
      <c r="EB564" s="130"/>
      <c r="EL564" s="130"/>
      <c r="EV564" s="130"/>
      <c r="FF564" s="130"/>
      <c r="FP564" s="130"/>
      <c r="FZ564" s="130"/>
      <c r="GJ564" s="130"/>
      <c r="GT564" s="130"/>
      <c r="HD564" s="130"/>
      <c r="HN564" s="130"/>
      <c r="HX564" s="130"/>
      <c r="IH564" s="130"/>
      <c r="IR564" s="130"/>
    </row>
    <row xmlns:x14ac="http://schemas.microsoft.com/office/spreadsheetml/2009/9/ac" r="565" s="3" customFormat="true" x14ac:dyDescent="0.25">
      <c r="A565" s="402"/>
      <c r="B565" s="130"/>
      <c r="L565" s="130"/>
      <c r="V565" s="130"/>
      <c r="AF565" s="130"/>
      <c r="AP565" s="130"/>
      <c r="AZ565" s="130"/>
      <c r="BJ565" s="130"/>
      <c r="BT565" s="130"/>
      <c r="BU565" s="130"/>
      <c r="CD565" s="130"/>
      <c r="CN565" s="130"/>
      <c r="CX565" s="130"/>
      <c r="DH565" s="130"/>
      <c r="DR565" s="130"/>
      <c r="EB565" s="130"/>
      <c r="EL565" s="130"/>
      <c r="EV565" s="130"/>
      <c r="FF565" s="130"/>
      <c r="FP565" s="130"/>
      <c r="FZ565" s="130"/>
      <c r="GJ565" s="130"/>
      <c r="GT565" s="130"/>
      <c r="HD565" s="130"/>
      <c r="HN565" s="130"/>
      <c r="HX565" s="130"/>
      <c r="IH565" s="130"/>
      <c r="IR565" s="130"/>
    </row>
    <row xmlns:x14ac="http://schemas.microsoft.com/office/spreadsheetml/2009/9/ac" r="566" s="3" customFormat="true" x14ac:dyDescent="0.25">
      <c r="A566" s="402"/>
      <c r="B566" s="130"/>
      <c r="L566" s="130"/>
      <c r="V566" s="130"/>
      <c r="AF566" s="130"/>
      <c r="AP566" s="130"/>
      <c r="AZ566" s="130"/>
      <c r="BJ566" s="130"/>
      <c r="BT566" s="130"/>
      <c r="BU566" s="130"/>
      <c r="CD566" s="130"/>
      <c r="CN566" s="130"/>
      <c r="CX566" s="130"/>
      <c r="DH566" s="130"/>
      <c r="DR566" s="130"/>
      <c r="EB566" s="130"/>
      <c r="EL566" s="130"/>
      <c r="EV566" s="130"/>
      <c r="FF566" s="130"/>
      <c r="FP566" s="130"/>
      <c r="FZ566" s="130"/>
      <c r="GJ566" s="130"/>
      <c r="GT566" s="130"/>
      <c r="HD566" s="130"/>
      <c r="HN566" s="130"/>
      <c r="HX566" s="130"/>
      <c r="IH566" s="130"/>
      <c r="IR566" s="130"/>
    </row>
    <row xmlns:x14ac="http://schemas.microsoft.com/office/spreadsheetml/2009/9/ac" r="567" s="3" customFormat="true" x14ac:dyDescent="0.25">
      <c r="A567" s="402"/>
      <c r="B567" s="130"/>
      <c r="L567" s="130"/>
      <c r="V567" s="130"/>
      <c r="AF567" s="130"/>
      <c r="AP567" s="130"/>
      <c r="AZ567" s="130"/>
      <c r="BJ567" s="130"/>
      <c r="BT567" s="130"/>
      <c r="BU567" s="130"/>
      <c r="CD567" s="130"/>
      <c r="CN567" s="130"/>
      <c r="CX567" s="130"/>
      <c r="DH567" s="130"/>
      <c r="DR567" s="130"/>
      <c r="EB567" s="130"/>
      <c r="EL567" s="130"/>
      <c r="EV567" s="130"/>
      <c r="FF567" s="130"/>
      <c r="FP567" s="130"/>
      <c r="FZ567" s="130"/>
      <c r="GJ567" s="130"/>
      <c r="GT567" s="130"/>
      <c r="HD567" s="130"/>
      <c r="HN567" s="130"/>
      <c r="HX567" s="130"/>
      <c r="IH567" s="130"/>
      <c r="IR567" s="130"/>
    </row>
    <row xmlns:x14ac="http://schemas.microsoft.com/office/spreadsheetml/2009/9/ac" r="568" s="3" customFormat="true" x14ac:dyDescent="0.25">
      <c r="A568" s="402"/>
      <c r="B568" s="130"/>
      <c r="L568" s="130"/>
      <c r="V568" s="130"/>
      <c r="AF568" s="130"/>
      <c r="AP568" s="130"/>
      <c r="AZ568" s="130"/>
      <c r="BJ568" s="130"/>
      <c r="BT568" s="130"/>
      <c r="BU568" s="130"/>
      <c r="CD568" s="130"/>
      <c r="CN568" s="130"/>
      <c r="CX568" s="130"/>
      <c r="DH568" s="130"/>
      <c r="DR568" s="130"/>
      <c r="EB568" s="130"/>
      <c r="EL568" s="130"/>
      <c r="EV568" s="130"/>
      <c r="FF568" s="130"/>
      <c r="FP568" s="130"/>
      <c r="FZ568" s="130"/>
      <c r="GJ568" s="130"/>
      <c r="GT568" s="130"/>
      <c r="HD568" s="130"/>
      <c r="HN568" s="130"/>
      <c r="HX568" s="130"/>
      <c r="IH568" s="130"/>
      <c r="IR568" s="130"/>
    </row>
    <row xmlns:x14ac="http://schemas.microsoft.com/office/spreadsheetml/2009/9/ac" r="569" s="3" customFormat="true" x14ac:dyDescent="0.25">
      <c r="A569" s="402"/>
      <c r="B569" s="130"/>
      <c r="L569" s="130"/>
      <c r="V569" s="130"/>
      <c r="AF569" s="130"/>
      <c r="AP569" s="130"/>
      <c r="AZ569" s="130"/>
      <c r="BJ569" s="130"/>
      <c r="BT569" s="130"/>
      <c r="BU569" s="130"/>
      <c r="CD569" s="130"/>
      <c r="CN569" s="130"/>
      <c r="CX569" s="130"/>
      <c r="DH569" s="130"/>
      <c r="DR569" s="130"/>
      <c r="EB569" s="130"/>
      <c r="EL569" s="130"/>
      <c r="EV569" s="130"/>
      <c r="FF569" s="130"/>
      <c r="FP569" s="130"/>
      <c r="FZ569" s="130"/>
      <c r="GJ569" s="130"/>
      <c r="GT569" s="130"/>
      <c r="HD569" s="130"/>
      <c r="HN569" s="130"/>
      <c r="HX569" s="130"/>
      <c r="IH569" s="130"/>
      <c r="IR569" s="130"/>
    </row>
    <row xmlns:x14ac="http://schemas.microsoft.com/office/spreadsheetml/2009/9/ac" r="570" s="3" customFormat="true" x14ac:dyDescent="0.25">
      <c r="A570" s="402"/>
      <c r="B570" s="130"/>
      <c r="L570" s="130"/>
      <c r="V570" s="130"/>
      <c r="AF570" s="130"/>
      <c r="AP570" s="130"/>
      <c r="AZ570" s="130"/>
      <c r="BJ570" s="130"/>
      <c r="BT570" s="130"/>
      <c r="BU570" s="130"/>
      <c r="CD570" s="130"/>
      <c r="CN570" s="130"/>
      <c r="CX570" s="130"/>
      <c r="DH570" s="130"/>
      <c r="DR570" s="130"/>
      <c r="EB570" s="130"/>
      <c r="EL570" s="130"/>
      <c r="EV570" s="130"/>
      <c r="FF570" s="130"/>
      <c r="FP570" s="130"/>
      <c r="FZ570" s="130"/>
      <c r="GJ570" s="130"/>
      <c r="GT570" s="130"/>
      <c r="HD570" s="130"/>
      <c r="HN570" s="130"/>
      <c r="HX570" s="130"/>
      <c r="IH570" s="130"/>
      <c r="IR570" s="130"/>
    </row>
    <row xmlns:x14ac="http://schemas.microsoft.com/office/spreadsheetml/2009/9/ac" r="571" s="3" customFormat="true" x14ac:dyDescent="0.25">
      <c r="A571" s="402"/>
      <c r="B571" s="130"/>
      <c r="L571" s="130"/>
      <c r="V571" s="130"/>
      <c r="AF571" s="130"/>
      <c r="AP571" s="130"/>
      <c r="AZ571" s="130"/>
      <c r="BJ571" s="130"/>
      <c r="BT571" s="130"/>
      <c r="BU571" s="130"/>
      <c r="CD571" s="130"/>
      <c r="CN571" s="130"/>
      <c r="CX571" s="130"/>
      <c r="DH571" s="130"/>
      <c r="DR571" s="130"/>
      <c r="EB571" s="130"/>
      <c r="EL571" s="130"/>
      <c r="EV571" s="130"/>
      <c r="FF571" s="130"/>
      <c r="FP571" s="130"/>
      <c r="FZ571" s="130"/>
      <c r="GJ571" s="130"/>
      <c r="GT571" s="130"/>
      <c r="HD571" s="130"/>
      <c r="HN571" s="130"/>
      <c r="HX571" s="130"/>
      <c r="IH571" s="130"/>
      <c r="IR571" s="130"/>
    </row>
    <row xmlns:x14ac="http://schemas.microsoft.com/office/spreadsheetml/2009/9/ac" r="572" s="3" customFormat="true" x14ac:dyDescent="0.25">
      <c r="A572" s="402"/>
      <c r="B572" s="130"/>
      <c r="L572" s="130"/>
      <c r="V572" s="130"/>
      <c r="AF572" s="130"/>
      <c r="AP572" s="130"/>
      <c r="AZ572" s="130"/>
      <c r="BJ572" s="130"/>
      <c r="BT572" s="130"/>
      <c r="BU572" s="130"/>
      <c r="CD572" s="130"/>
      <c r="CN572" s="130"/>
      <c r="CX572" s="130"/>
      <c r="DH572" s="130"/>
      <c r="DR572" s="130"/>
      <c r="EB572" s="130"/>
      <c r="EL572" s="130"/>
      <c r="EV572" s="130"/>
      <c r="FF572" s="130"/>
      <c r="FP572" s="130"/>
      <c r="FZ572" s="130"/>
      <c r="GJ572" s="130"/>
      <c r="GT572" s="130"/>
      <c r="HD572" s="130"/>
      <c r="HN572" s="130"/>
      <c r="HX572" s="130"/>
      <c r="IH572" s="130"/>
      <c r="IR572" s="130"/>
    </row>
    <row xmlns:x14ac="http://schemas.microsoft.com/office/spreadsheetml/2009/9/ac" r="573" s="3" customFormat="true" x14ac:dyDescent="0.25">
      <c r="A573" s="402"/>
      <c r="B573" s="130"/>
      <c r="L573" s="130"/>
      <c r="V573" s="130"/>
      <c r="AF573" s="130"/>
      <c r="AP573" s="130"/>
      <c r="AZ573" s="130"/>
      <c r="BJ573" s="130"/>
      <c r="BT573" s="130"/>
      <c r="BU573" s="130"/>
      <c r="CD573" s="130"/>
      <c r="CN573" s="130"/>
      <c r="CX573" s="130"/>
      <c r="DH573" s="130"/>
      <c r="DR573" s="130"/>
      <c r="EB573" s="130"/>
      <c r="EL573" s="130"/>
      <c r="EV573" s="130"/>
      <c r="FF573" s="130"/>
      <c r="FP573" s="130"/>
      <c r="FZ573" s="130"/>
      <c r="GJ573" s="130"/>
      <c r="GT573" s="130"/>
      <c r="HD573" s="130"/>
      <c r="HN573" s="130"/>
      <c r="HX573" s="130"/>
      <c r="IH573" s="130"/>
      <c r="IR573" s="130"/>
    </row>
    <row xmlns:x14ac="http://schemas.microsoft.com/office/spreadsheetml/2009/9/ac" r="574" s="3" customFormat="true" x14ac:dyDescent="0.25">
      <c r="A574" s="402"/>
      <c r="B574" s="130"/>
      <c r="L574" s="130"/>
      <c r="V574" s="130"/>
      <c r="AF574" s="130"/>
      <c r="AP574" s="130"/>
      <c r="AZ574" s="130"/>
      <c r="BJ574" s="130"/>
      <c r="BT574" s="130"/>
      <c r="BU574" s="130"/>
      <c r="CD574" s="130"/>
      <c r="CN574" s="130"/>
      <c r="CX574" s="130"/>
      <c r="DH574" s="130"/>
      <c r="DR574" s="130"/>
      <c r="EB574" s="130"/>
      <c r="EL574" s="130"/>
      <c r="EV574" s="130"/>
      <c r="FF574" s="130"/>
      <c r="FP574" s="130"/>
      <c r="FZ574" s="130"/>
      <c r="GJ574" s="130"/>
      <c r="GT574" s="130"/>
      <c r="HD574" s="130"/>
      <c r="HN574" s="130"/>
      <c r="HX574" s="130"/>
      <c r="IH574" s="130"/>
      <c r="IR574" s="130"/>
    </row>
    <row xmlns:x14ac="http://schemas.microsoft.com/office/spreadsheetml/2009/9/ac" r="575" s="3" customFormat="true" x14ac:dyDescent="0.25">
      <c r="A575" s="402"/>
      <c r="B575" s="130"/>
      <c r="L575" s="130"/>
      <c r="V575" s="130"/>
      <c r="AF575" s="130"/>
      <c r="AP575" s="130"/>
      <c r="AZ575" s="130"/>
      <c r="BJ575" s="130"/>
      <c r="BT575" s="130"/>
      <c r="BU575" s="130"/>
      <c r="CD575" s="130"/>
      <c r="CN575" s="130"/>
      <c r="CX575" s="130"/>
      <c r="DH575" s="130"/>
      <c r="DR575" s="130"/>
      <c r="EB575" s="130"/>
      <c r="EL575" s="130"/>
      <c r="EV575" s="130"/>
      <c r="FF575" s="130"/>
      <c r="FP575" s="130"/>
      <c r="FZ575" s="130"/>
      <c r="GJ575" s="130"/>
      <c r="GT575" s="130"/>
      <c r="HD575" s="130"/>
      <c r="HN575" s="130"/>
      <c r="HX575" s="130"/>
      <c r="IH575" s="130"/>
      <c r="IR575" s="130"/>
    </row>
    <row xmlns:x14ac="http://schemas.microsoft.com/office/spreadsheetml/2009/9/ac" r="576" s="3" customFormat="true" x14ac:dyDescent="0.25">
      <c r="A576" s="402"/>
      <c r="B576" s="130"/>
      <c r="L576" s="130"/>
      <c r="V576" s="130"/>
      <c r="AF576" s="130"/>
      <c r="AP576" s="130"/>
      <c r="AZ576" s="130"/>
      <c r="BJ576" s="130"/>
      <c r="BT576" s="130"/>
      <c r="BU576" s="130"/>
      <c r="CD576" s="130"/>
      <c r="CN576" s="130"/>
      <c r="CX576" s="130"/>
      <c r="DH576" s="130"/>
      <c r="DR576" s="130"/>
      <c r="EB576" s="130"/>
      <c r="EL576" s="130"/>
      <c r="EV576" s="130"/>
      <c r="FF576" s="130"/>
      <c r="FP576" s="130"/>
      <c r="FZ576" s="130"/>
      <c r="GJ576" s="130"/>
      <c r="GT576" s="130"/>
      <c r="HD576" s="130"/>
      <c r="HN576" s="130"/>
      <c r="HX576" s="130"/>
      <c r="IH576" s="130"/>
      <c r="IR576" s="130"/>
    </row>
    <row xmlns:x14ac="http://schemas.microsoft.com/office/spreadsheetml/2009/9/ac" r="577" s="3" customFormat="true" x14ac:dyDescent="0.25">
      <c r="A577" s="402"/>
      <c r="B577" s="130"/>
      <c r="L577" s="130"/>
      <c r="V577" s="130"/>
      <c r="AF577" s="130"/>
      <c r="AP577" s="130"/>
      <c r="AZ577" s="130"/>
      <c r="BJ577" s="130"/>
      <c r="BT577" s="130"/>
      <c r="BU577" s="130"/>
      <c r="CD577" s="130"/>
      <c r="CN577" s="130"/>
      <c r="CX577" s="130"/>
      <c r="DH577" s="130"/>
      <c r="DR577" s="130"/>
      <c r="EB577" s="130"/>
      <c r="EL577" s="130"/>
      <c r="EV577" s="130"/>
      <c r="FF577" s="130"/>
      <c r="FP577" s="130"/>
      <c r="FZ577" s="130"/>
      <c r="GJ577" s="130"/>
      <c r="GT577" s="130"/>
      <c r="HD577" s="130"/>
      <c r="HN577" s="130"/>
      <c r="HX577" s="130"/>
      <c r="IH577" s="130"/>
      <c r="IR577" s="130"/>
    </row>
    <row xmlns:x14ac="http://schemas.microsoft.com/office/spreadsheetml/2009/9/ac" r="578" s="3" customFormat="true" x14ac:dyDescent="0.25">
      <c r="A578" s="402"/>
      <c r="B578" s="130"/>
      <c r="L578" s="130"/>
      <c r="V578" s="130"/>
      <c r="AF578" s="130"/>
      <c r="AP578" s="130"/>
      <c r="AZ578" s="130"/>
      <c r="BJ578" s="130"/>
      <c r="BT578" s="130"/>
      <c r="BU578" s="130"/>
      <c r="CD578" s="130"/>
      <c r="CN578" s="130"/>
      <c r="CX578" s="130"/>
      <c r="DH578" s="130"/>
      <c r="DR578" s="130"/>
      <c r="EB578" s="130"/>
      <c r="EL578" s="130"/>
      <c r="EV578" s="130"/>
      <c r="FF578" s="130"/>
      <c r="FP578" s="130"/>
      <c r="FZ578" s="130"/>
      <c r="GJ578" s="130"/>
      <c r="GT578" s="130"/>
      <c r="HD578" s="130"/>
      <c r="HN578" s="130"/>
      <c r="HX578" s="130"/>
      <c r="IH578" s="130"/>
      <c r="IR578" s="130"/>
    </row>
    <row xmlns:x14ac="http://schemas.microsoft.com/office/spreadsheetml/2009/9/ac" r="579" s="3" customFormat="true" x14ac:dyDescent="0.25">
      <c r="A579" s="402"/>
      <c r="B579" s="130"/>
      <c r="L579" s="130"/>
      <c r="V579" s="130"/>
      <c r="AF579" s="130"/>
      <c r="AP579" s="130"/>
      <c r="AZ579" s="130"/>
      <c r="BJ579" s="130"/>
      <c r="BT579" s="130"/>
      <c r="BU579" s="130"/>
      <c r="CD579" s="130"/>
      <c r="CN579" s="130"/>
      <c r="CX579" s="130"/>
      <c r="DH579" s="130"/>
      <c r="DR579" s="130"/>
      <c r="EB579" s="130"/>
      <c r="EL579" s="130"/>
      <c r="EV579" s="130"/>
      <c r="FF579" s="130"/>
      <c r="FP579" s="130"/>
      <c r="FZ579" s="130"/>
      <c r="GJ579" s="130"/>
      <c r="GT579" s="130"/>
      <c r="HD579" s="130"/>
      <c r="HN579" s="130"/>
      <c r="HX579" s="130"/>
      <c r="IH579" s="130"/>
      <c r="IR579" s="130"/>
    </row>
    <row xmlns:x14ac="http://schemas.microsoft.com/office/spreadsheetml/2009/9/ac" r="580" s="3" customFormat="true" x14ac:dyDescent="0.25">
      <c r="A580" s="402"/>
      <c r="B580" s="130"/>
      <c r="L580" s="130"/>
      <c r="V580" s="130"/>
      <c r="AF580" s="130"/>
      <c r="AP580" s="130"/>
      <c r="AZ580" s="130"/>
      <c r="BJ580" s="130"/>
      <c r="BT580" s="130"/>
      <c r="BU580" s="130"/>
      <c r="CD580" s="130"/>
      <c r="CN580" s="130"/>
      <c r="CX580" s="130"/>
      <c r="DH580" s="130"/>
      <c r="DR580" s="130"/>
      <c r="EB580" s="130"/>
      <c r="EL580" s="130"/>
      <c r="EV580" s="130"/>
      <c r="FF580" s="130"/>
      <c r="FP580" s="130"/>
      <c r="FZ580" s="130"/>
      <c r="GJ580" s="130"/>
      <c r="GT580" s="130"/>
      <c r="HD580" s="130"/>
      <c r="HN580" s="130"/>
      <c r="HX580" s="130"/>
      <c r="IH580" s="130"/>
      <c r="IR580" s="130"/>
    </row>
    <row xmlns:x14ac="http://schemas.microsoft.com/office/spreadsheetml/2009/9/ac" r="581" s="3" customFormat="true" x14ac:dyDescent="0.25">
      <c r="A581" s="402"/>
      <c r="B581" s="130"/>
      <c r="L581" s="130"/>
      <c r="V581" s="130"/>
      <c r="AF581" s="130"/>
      <c r="AP581" s="130"/>
      <c r="AZ581" s="130"/>
      <c r="BJ581" s="130"/>
      <c r="BT581" s="130"/>
      <c r="BU581" s="130"/>
      <c r="CD581" s="130"/>
      <c r="CN581" s="130"/>
      <c r="CX581" s="130"/>
      <c r="DH581" s="130"/>
      <c r="DR581" s="130"/>
      <c r="EB581" s="130"/>
      <c r="EL581" s="130"/>
      <c r="EV581" s="130"/>
      <c r="FF581" s="130"/>
      <c r="FP581" s="130"/>
      <c r="FZ581" s="130"/>
      <c r="GJ581" s="130"/>
      <c r="GT581" s="130"/>
      <c r="HD581" s="130"/>
      <c r="HN581" s="130"/>
      <c r="HX581" s="130"/>
      <c r="IH581" s="130"/>
      <c r="IR581" s="130"/>
    </row>
    <row xmlns:x14ac="http://schemas.microsoft.com/office/spreadsheetml/2009/9/ac" r="582" s="3" customFormat="true" x14ac:dyDescent="0.25">
      <c r="A582" s="402"/>
      <c r="B582" s="130"/>
      <c r="L582" s="130"/>
      <c r="V582" s="130"/>
      <c r="AF582" s="130"/>
      <c r="AP582" s="130"/>
      <c r="AZ582" s="130"/>
      <c r="BJ582" s="130"/>
      <c r="BT582" s="130"/>
      <c r="BU582" s="130"/>
      <c r="CD582" s="130"/>
      <c r="CN582" s="130"/>
      <c r="CX582" s="130"/>
      <c r="DH582" s="130"/>
      <c r="DR582" s="130"/>
      <c r="EB582" s="130"/>
      <c r="EL582" s="130"/>
      <c r="EV582" s="130"/>
      <c r="FF582" s="130"/>
      <c r="FP582" s="130"/>
      <c r="FZ582" s="130"/>
      <c r="GJ582" s="130"/>
      <c r="GT582" s="130"/>
      <c r="HD582" s="130"/>
      <c r="HN582" s="130"/>
      <c r="HX582" s="130"/>
      <c r="IH582" s="130"/>
      <c r="IR582" s="130"/>
    </row>
    <row xmlns:x14ac="http://schemas.microsoft.com/office/spreadsheetml/2009/9/ac" r="583" s="3" customFormat="true" x14ac:dyDescent="0.25">
      <c r="A583" s="402"/>
      <c r="B583" s="130"/>
      <c r="L583" s="130"/>
      <c r="V583" s="130"/>
      <c r="AF583" s="130"/>
      <c r="AP583" s="130"/>
      <c r="AZ583" s="130"/>
      <c r="BJ583" s="130"/>
      <c r="BT583" s="130"/>
      <c r="BU583" s="130"/>
      <c r="CD583" s="130"/>
      <c r="CN583" s="130"/>
      <c r="CX583" s="130"/>
      <c r="DH583" s="130"/>
      <c r="DR583" s="130"/>
      <c r="EB583" s="130"/>
      <c r="EL583" s="130"/>
      <c r="EV583" s="130"/>
      <c r="FF583" s="130"/>
      <c r="FP583" s="130"/>
      <c r="FZ583" s="130"/>
      <c r="GJ583" s="130"/>
      <c r="GT583" s="130"/>
      <c r="HD583" s="130"/>
      <c r="HN583" s="130"/>
      <c r="HX583" s="130"/>
      <c r="IH583" s="130"/>
      <c r="IR583" s="130"/>
    </row>
    <row xmlns:x14ac="http://schemas.microsoft.com/office/spreadsheetml/2009/9/ac" r="584" s="3" customFormat="true" x14ac:dyDescent="0.25">
      <c r="A584" s="402"/>
      <c r="B584" s="130"/>
      <c r="L584" s="130"/>
      <c r="V584" s="130"/>
      <c r="AF584" s="130"/>
      <c r="AP584" s="130"/>
      <c r="AZ584" s="130"/>
      <c r="BJ584" s="130"/>
      <c r="BT584" s="130"/>
      <c r="BU584" s="130"/>
      <c r="CD584" s="130"/>
      <c r="CN584" s="130"/>
      <c r="CX584" s="130"/>
      <c r="DH584" s="130"/>
      <c r="DR584" s="130"/>
      <c r="EB584" s="130"/>
      <c r="EL584" s="130"/>
      <c r="EV584" s="130"/>
      <c r="FF584" s="130"/>
      <c r="FP584" s="130"/>
      <c r="FZ584" s="130"/>
      <c r="GJ584" s="130"/>
      <c r="GT584" s="130"/>
      <c r="HD584" s="130"/>
      <c r="HN584" s="130"/>
      <c r="HX584" s="130"/>
      <c r="IH584" s="130"/>
      <c r="IR584" s="130"/>
    </row>
    <row xmlns:x14ac="http://schemas.microsoft.com/office/spreadsheetml/2009/9/ac" r="585" s="3" customFormat="true" x14ac:dyDescent="0.25">
      <c r="A585" s="402"/>
      <c r="B585" s="130"/>
      <c r="L585" s="130"/>
      <c r="V585" s="130"/>
      <c r="AF585" s="130"/>
      <c r="AP585" s="130"/>
      <c r="AZ585" s="130"/>
      <c r="BJ585" s="130"/>
      <c r="BT585" s="130"/>
      <c r="BU585" s="130"/>
      <c r="CD585" s="130"/>
      <c r="CN585" s="130"/>
      <c r="CX585" s="130"/>
      <c r="DH585" s="130"/>
      <c r="DR585" s="130"/>
      <c r="EB585" s="130"/>
      <c r="EL585" s="130"/>
      <c r="EV585" s="130"/>
      <c r="FF585" s="130"/>
      <c r="FP585" s="130"/>
      <c r="FZ585" s="130"/>
      <c r="GJ585" s="130"/>
      <c r="GT585" s="130"/>
      <c r="HD585" s="130"/>
      <c r="HN585" s="130"/>
      <c r="HX585" s="130"/>
      <c r="IH585" s="130"/>
      <c r="IR585" s="130"/>
    </row>
    <row xmlns:x14ac="http://schemas.microsoft.com/office/spreadsheetml/2009/9/ac" r="586" s="3" customFormat="true" x14ac:dyDescent="0.25">
      <c r="A586" s="402"/>
      <c r="B586" s="130"/>
      <c r="L586" s="130"/>
      <c r="V586" s="130"/>
      <c r="AF586" s="130"/>
      <c r="AP586" s="130"/>
      <c r="AZ586" s="130"/>
      <c r="BJ586" s="130"/>
      <c r="BT586" s="130"/>
      <c r="BU586" s="130"/>
      <c r="CD586" s="130"/>
      <c r="CN586" s="130"/>
      <c r="CX586" s="130"/>
      <c r="DH586" s="130"/>
      <c r="DR586" s="130"/>
      <c r="EB586" s="130"/>
      <c r="EL586" s="130"/>
      <c r="EV586" s="130"/>
      <c r="FF586" s="130"/>
      <c r="FP586" s="130"/>
      <c r="FZ586" s="130"/>
      <c r="GJ586" s="130"/>
      <c r="GT586" s="130"/>
      <c r="HD586" s="130"/>
      <c r="HN586" s="130"/>
      <c r="HX586" s="130"/>
      <c r="IH586" s="130"/>
      <c r="IR586" s="130"/>
    </row>
    <row xmlns:x14ac="http://schemas.microsoft.com/office/spreadsheetml/2009/9/ac" r="587" s="3" customFormat="true" x14ac:dyDescent="0.25">
      <c r="A587" s="402"/>
      <c r="B587" s="130"/>
      <c r="L587" s="130"/>
      <c r="V587" s="130"/>
      <c r="AF587" s="130"/>
      <c r="AP587" s="130"/>
      <c r="AZ587" s="130"/>
      <c r="BJ587" s="130"/>
      <c r="BT587" s="130"/>
      <c r="BU587" s="130"/>
      <c r="CD587" s="130"/>
      <c r="CN587" s="130"/>
      <c r="CX587" s="130"/>
      <c r="DH587" s="130"/>
      <c r="DR587" s="130"/>
      <c r="EB587" s="130"/>
      <c r="EL587" s="130"/>
      <c r="EV587" s="130"/>
      <c r="FF587" s="130"/>
      <c r="FP587" s="130"/>
      <c r="FZ587" s="130"/>
      <c r="GJ587" s="130"/>
      <c r="GT587" s="130"/>
      <c r="HD587" s="130"/>
      <c r="HN587" s="130"/>
      <c r="HX587" s="130"/>
      <c r="IH587" s="130"/>
      <c r="IR587" s="130"/>
    </row>
    <row xmlns:x14ac="http://schemas.microsoft.com/office/spreadsheetml/2009/9/ac" r="588" s="3" customFormat="true" x14ac:dyDescent="0.25">
      <c r="A588" s="402"/>
      <c r="B588" s="130"/>
      <c r="L588" s="130"/>
      <c r="V588" s="130"/>
      <c r="AF588" s="130"/>
      <c r="AP588" s="130"/>
      <c r="AZ588" s="130"/>
      <c r="BJ588" s="130"/>
      <c r="BT588" s="130"/>
      <c r="BU588" s="130"/>
      <c r="CD588" s="130"/>
      <c r="CN588" s="130"/>
      <c r="CX588" s="130"/>
      <c r="DH588" s="130"/>
      <c r="DR588" s="130"/>
      <c r="EB588" s="130"/>
      <c r="EL588" s="130"/>
      <c r="EV588" s="130"/>
      <c r="FF588" s="130"/>
      <c r="FP588" s="130"/>
      <c r="FZ588" s="130"/>
      <c r="GJ588" s="130"/>
      <c r="GT588" s="130"/>
      <c r="HD588" s="130"/>
      <c r="HN588" s="130"/>
      <c r="HX588" s="130"/>
      <c r="IH588" s="130"/>
      <c r="IR588" s="130"/>
    </row>
    <row xmlns:x14ac="http://schemas.microsoft.com/office/spreadsheetml/2009/9/ac" r="589" s="3" customFormat="true" x14ac:dyDescent="0.25">
      <c r="A589" s="402"/>
      <c r="B589" s="130"/>
      <c r="L589" s="130"/>
      <c r="V589" s="130"/>
      <c r="AF589" s="130"/>
      <c r="AP589" s="130"/>
      <c r="AZ589" s="130"/>
      <c r="BJ589" s="130"/>
      <c r="BT589" s="130"/>
      <c r="BU589" s="130"/>
      <c r="CD589" s="130"/>
      <c r="CN589" s="130"/>
      <c r="CX589" s="130"/>
      <c r="DH589" s="130"/>
      <c r="DR589" s="130"/>
      <c r="EB589" s="130"/>
      <c r="EL589" s="130"/>
      <c r="EV589" s="130"/>
      <c r="FF589" s="130"/>
      <c r="FP589" s="130"/>
      <c r="FZ589" s="130"/>
      <c r="GJ589" s="130"/>
      <c r="GT589" s="130"/>
      <c r="HD589" s="130"/>
      <c r="HN589" s="130"/>
      <c r="HX589" s="130"/>
      <c r="IH589" s="130"/>
      <c r="IR589" s="130"/>
    </row>
    <row xmlns:x14ac="http://schemas.microsoft.com/office/spreadsheetml/2009/9/ac" r="590" s="3" customFormat="true" x14ac:dyDescent="0.25">
      <c r="A590" s="402"/>
      <c r="B590" s="130"/>
      <c r="L590" s="130"/>
      <c r="V590" s="130"/>
      <c r="AF590" s="130"/>
      <c r="AP590" s="130"/>
      <c r="AZ590" s="130"/>
      <c r="BJ590" s="130"/>
      <c r="BT590" s="130"/>
      <c r="BU590" s="130"/>
      <c r="CD590" s="130"/>
      <c r="CN590" s="130"/>
      <c r="CX590" s="130"/>
      <c r="DH590" s="130"/>
      <c r="DR590" s="130"/>
      <c r="EB590" s="130"/>
      <c r="EL590" s="130"/>
      <c r="EV590" s="130"/>
      <c r="FF590" s="130"/>
      <c r="FP590" s="130"/>
      <c r="FZ590" s="130"/>
      <c r="GJ590" s="130"/>
      <c r="GT590" s="130"/>
      <c r="HD590" s="130"/>
      <c r="HN590" s="130"/>
      <c r="HX590" s="130"/>
      <c r="IH590" s="130"/>
      <c r="IR590" s="130"/>
    </row>
    <row xmlns:x14ac="http://schemas.microsoft.com/office/spreadsheetml/2009/9/ac" r="591" s="3" customFormat="true" x14ac:dyDescent="0.25">
      <c r="A591" s="402"/>
      <c r="B591" s="130"/>
      <c r="L591" s="130"/>
      <c r="V591" s="130"/>
      <c r="AF591" s="130"/>
      <c r="AP591" s="130"/>
      <c r="AZ591" s="130"/>
      <c r="BJ591" s="130"/>
      <c r="BT591" s="130"/>
      <c r="BU591" s="130"/>
      <c r="CD591" s="130"/>
      <c r="CN591" s="130"/>
      <c r="CX591" s="130"/>
      <c r="DH591" s="130"/>
      <c r="DR591" s="130"/>
      <c r="EB591" s="130"/>
      <c r="EL591" s="130"/>
      <c r="EV591" s="130"/>
      <c r="FF591" s="130"/>
      <c r="FP591" s="130"/>
      <c r="FZ591" s="130"/>
      <c r="GJ591" s="130"/>
      <c r="GT591" s="130"/>
      <c r="HD591" s="130"/>
      <c r="HN591" s="130"/>
      <c r="HX591" s="130"/>
      <c r="IH591" s="130"/>
      <c r="IR591" s="130"/>
    </row>
    <row xmlns:x14ac="http://schemas.microsoft.com/office/spreadsheetml/2009/9/ac" r="592" s="3" customFormat="true" x14ac:dyDescent="0.25">
      <c r="A592" s="402"/>
      <c r="B592" s="130"/>
      <c r="L592" s="130"/>
      <c r="V592" s="130"/>
      <c r="AF592" s="130"/>
      <c r="AP592" s="130"/>
      <c r="AZ592" s="130"/>
      <c r="BJ592" s="130"/>
      <c r="BT592" s="130"/>
      <c r="BU592" s="130"/>
      <c r="CD592" s="130"/>
      <c r="CN592" s="130"/>
      <c r="CX592" s="130"/>
      <c r="DH592" s="130"/>
      <c r="DR592" s="130"/>
      <c r="EB592" s="130"/>
      <c r="EL592" s="130"/>
      <c r="EV592" s="130"/>
      <c r="FF592" s="130"/>
      <c r="FP592" s="130"/>
      <c r="FZ592" s="130"/>
      <c r="GJ592" s="130"/>
      <c r="GT592" s="130"/>
      <c r="HD592" s="130"/>
      <c r="HN592" s="130"/>
      <c r="HX592" s="130"/>
      <c r="IH592" s="130"/>
      <c r="IR592" s="130"/>
    </row>
    <row xmlns:x14ac="http://schemas.microsoft.com/office/spreadsheetml/2009/9/ac" r="593" s="3" customFormat="true" x14ac:dyDescent="0.25">
      <c r="A593" s="402"/>
      <c r="B593" s="130"/>
      <c r="L593" s="130"/>
      <c r="V593" s="130"/>
      <c r="AF593" s="130"/>
      <c r="AP593" s="130"/>
      <c r="AZ593" s="130"/>
      <c r="BJ593" s="130"/>
      <c r="BT593" s="130"/>
      <c r="BU593" s="130"/>
      <c r="CD593" s="130"/>
      <c r="CN593" s="130"/>
      <c r="CX593" s="130"/>
      <c r="DH593" s="130"/>
      <c r="DR593" s="130"/>
      <c r="EB593" s="130"/>
      <c r="EL593" s="130"/>
      <c r="EV593" s="130"/>
      <c r="FF593" s="130"/>
      <c r="FP593" s="130"/>
      <c r="FZ593" s="130"/>
      <c r="GJ593" s="130"/>
      <c r="GT593" s="130"/>
      <c r="HD593" s="130"/>
      <c r="HN593" s="130"/>
      <c r="HX593" s="130"/>
      <c r="IH593" s="130"/>
      <c r="IR593" s="130"/>
    </row>
    <row xmlns:x14ac="http://schemas.microsoft.com/office/spreadsheetml/2009/9/ac" r="594" s="3" customFormat="true" x14ac:dyDescent="0.25">
      <c r="A594" s="402"/>
      <c r="B594" s="130"/>
      <c r="L594" s="130"/>
      <c r="V594" s="130"/>
      <c r="AF594" s="130"/>
      <c r="AP594" s="130"/>
      <c r="AZ594" s="130"/>
      <c r="BJ594" s="130"/>
      <c r="BT594" s="130"/>
      <c r="BU594" s="130"/>
      <c r="CD594" s="130"/>
      <c r="CN594" s="130"/>
      <c r="CX594" s="130"/>
      <c r="DH594" s="130"/>
      <c r="DR594" s="130"/>
      <c r="EB594" s="130"/>
      <c r="EL594" s="130"/>
      <c r="EV594" s="130"/>
      <c r="FF594" s="130"/>
      <c r="FP594" s="130"/>
      <c r="FZ594" s="130"/>
      <c r="GJ594" s="130"/>
      <c r="GT594" s="130"/>
      <c r="HD594" s="130"/>
      <c r="HN594" s="130"/>
      <c r="HX594" s="130"/>
      <c r="IH594" s="130"/>
      <c r="IR594" s="130"/>
    </row>
    <row xmlns:x14ac="http://schemas.microsoft.com/office/spreadsheetml/2009/9/ac" r="595" s="3" customFormat="true" x14ac:dyDescent="0.25">
      <c r="A595" s="402"/>
      <c r="B595" s="130"/>
      <c r="L595" s="130"/>
      <c r="V595" s="130"/>
      <c r="AF595" s="130"/>
      <c r="AP595" s="130"/>
      <c r="AZ595" s="130"/>
      <c r="BJ595" s="130"/>
      <c r="BT595" s="130"/>
      <c r="BU595" s="130"/>
      <c r="CD595" s="130"/>
      <c r="CN595" s="130"/>
      <c r="CX595" s="130"/>
      <c r="DH595" s="130"/>
      <c r="DR595" s="130"/>
      <c r="EB595" s="130"/>
      <c r="EL595" s="130"/>
      <c r="EV595" s="130"/>
      <c r="FF595" s="130"/>
      <c r="FP595" s="130"/>
      <c r="FZ595" s="130"/>
      <c r="GJ595" s="130"/>
      <c r="GT595" s="130"/>
      <c r="HD595" s="130"/>
      <c r="HN595" s="130"/>
      <c r="HX595" s="130"/>
      <c r="IH595" s="130"/>
      <c r="IR595" s="130"/>
    </row>
    <row xmlns:x14ac="http://schemas.microsoft.com/office/spreadsheetml/2009/9/ac" r="596" s="3" customFormat="true" x14ac:dyDescent="0.25">
      <c r="A596" s="402"/>
      <c r="B596" s="130"/>
      <c r="L596" s="130"/>
      <c r="V596" s="130"/>
      <c r="AF596" s="130"/>
      <c r="AP596" s="130"/>
      <c r="AZ596" s="130"/>
      <c r="BJ596" s="130"/>
      <c r="BT596" s="130"/>
      <c r="BU596" s="130"/>
      <c r="CD596" s="130"/>
      <c r="CN596" s="130"/>
      <c r="CX596" s="130"/>
      <c r="DH596" s="130"/>
      <c r="DR596" s="130"/>
      <c r="EB596" s="130"/>
      <c r="EL596" s="130"/>
      <c r="EV596" s="130"/>
      <c r="FF596" s="130"/>
      <c r="FP596" s="130"/>
      <c r="FZ596" s="130"/>
      <c r="GJ596" s="130"/>
      <c r="GT596" s="130"/>
      <c r="HD596" s="130"/>
      <c r="HN596" s="130"/>
      <c r="HX596" s="130"/>
      <c r="IH596" s="130"/>
      <c r="IR596" s="130"/>
    </row>
    <row xmlns:x14ac="http://schemas.microsoft.com/office/spreadsheetml/2009/9/ac" r="597" s="3" customFormat="true" x14ac:dyDescent="0.25">
      <c r="A597" s="402"/>
      <c r="B597" s="130"/>
      <c r="L597" s="130"/>
      <c r="V597" s="130"/>
      <c r="AF597" s="130"/>
      <c r="AP597" s="130"/>
      <c r="AZ597" s="130"/>
      <c r="BJ597" s="130"/>
      <c r="BT597" s="130"/>
      <c r="BU597" s="130"/>
      <c r="CD597" s="130"/>
      <c r="CN597" s="130"/>
      <c r="CX597" s="130"/>
      <c r="DH597" s="130"/>
      <c r="DR597" s="130"/>
      <c r="EB597" s="130"/>
      <c r="EL597" s="130"/>
      <c r="EV597" s="130"/>
      <c r="FF597" s="130"/>
      <c r="FP597" s="130"/>
      <c r="FZ597" s="130"/>
      <c r="GJ597" s="130"/>
      <c r="GT597" s="130"/>
      <c r="HD597" s="130"/>
      <c r="HN597" s="130"/>
      <c r="HX597" s="130"/>
      <c r="IH597" s="130"/>
      <c r="IR597" s="130"/>
    </row>
    <row xmlns:x14ac="http://schemas.microsoft.com/office/spreadsheetml/2009/9/ac" r="598" s="3" customFormat="true" x14ac:dyDescent="0.25">
      <c r="A598" s="402"/>
      <c r="B598" s="130"/>
      <c r="L598" s="130"/>
      <c r="V598" s="130"/>
      <c r="AF598" s="130"/>
      <c r="AP598" s="130"/>
      <c r="AZ598" s="130"/>
      <c r="BJ598" s="130"/>
      <c r="BT598" s="130"/>
      <c r="BU598" s="130"/>
      <c r="CD598" s="130"/>
      <c r="CN598" s="130"/>
      <c r="CX598" s="130"/>
      <c r="DH598" s="130"/>
      <c r="DR598" s="130"/>
      <c r="EB598" s="130"/>
      <c r="EL598" s="130"/>
      <c r="EV598" s="130"/>
      <c r="FF598" s="130"/>
      <c r="FP598" s="130"/>
      <c r="FZ598" s="130"/>
      <c r="GJ598" s="130"/>
      <c r="GT598" s="130"/>
      <c r="HD598" s="130"/>
      <c r="HN598" s="130"/>
      <c r="HX598" s="130"/>
      <c r="IH598" s="130"/>
      <c r="IR598" s="130"/>
    </row>
    <row xmlns:x14ac="http://schemas.microsoft.com/office/spreadsheetml/2009/9/ac" r="599" s="3" customFormat="true" x14ac:dyDescent="0.25">
      <c r="A599" s="402"/>
      <c r="B599" s="130"/>
      <c r="L599" s="130"/>
      <c r="V599" s="130"/>
      <c r="AF599" s="130"/>
      <c r="AP599" s="130"/>
      <c r="AZ599" s="130"/>
      <c r="BJ599" s="130"/>
      <c r="BT599" s="130"/>
      <c r="BU599" s="130"/>
      <c r="CD599" s="130"/>
      <c r="CN599" s="130"/>
      <c r="CX599" s="130"/>
      <c r="DH599" s="130"/>
      <c r="DR599" s="130"/>
      <c r="EB599" s="130"/>
      <c r="EL599" s="130"/>
      <c r="EV599" s="130"/>
      <c r="FF599" s="130"/>
      <c r="FP599" s="130"/>
      <c r="FZ599" s="130"/>
      <c r="GJ599" s="130"/>
      <c r="GT599" s="130"/>
      <c r="HD599" s="130"/>
      <c r="HN599" s="130"/>
      <c r="HX599" s="130"/>
      <c r="IH599" s="130"/>
      <c r="IR599" s="130"/>
    </row>
    <row xmlns:x14ac="http://schemas.microsoft.com/office/spreadsheetml/2009/9/ac" r="600" s="3" customFormat="true" x14ac:dyDescent="0.25">
      <c r="A600" s="402"/>
      <c r="B600" s="130"/>
      <c r="L600" s="130"/>
      <c r="V600" s="130"/>
      <c r="AF600" s="130"/>
      <c r="AP600" s="130"/>
      <c r="AZ600" s="130"/>
      <c r="BJ600" s="130"/>
      <c r="BT600" s="130"/>
      <c r="BU600" s="130"/>
      <c r="CD600" s="130"/>
      <c r="CN600" s="130"/>
      <c r="CX600" s="130"/>
      <c r="DH600" s="130"/>
      <c r="DR600" s="130"/>
      <c r="EB600" s="130"/>
      <c r="EL600" s="130"/>
      <c r="EV600" s="130"/>
      <c r="FF600" s="130"/>
      <c r="FP600" s="130"/>
      <c r="FZ600" s="130"/>
      <c r="GJ600" s="130"/>
      <c r="GT600" s="130"/>
      <c r="HD600" s="130"/>
      <c r="HN600" s="130"/>
      <c r="HX600" s="130"/>
      <c r="IH600" s="130"/>
      <c r="IR600" s="130"/>
    </row>
    <row xmlns:x14ac="http://schemas.microsoft.com/office/spreadsheetml/2009/9/ac" r="601" s="3" customFormat="true" x14ac:dyDescent="0.25">
      <c r="A601" s="402"/>
      <c r="B601" s="130"/>
      <c r="L601" s="130"/>
      <c r="V601" s="130"/>
      <c r="AF601" s="130"/>
      <c r="AP601" s="130"/>
      <c r="AZ601" s="130"/>
      <c r="BJ601" s="130"/>
      <c r="BT601" s="130"/>
      <c r="BU601" s="130"/>
      <c r="CD601" s="130"/>
      <c r="CN601" s="130"/>
      <c r="CX601" s="130"/>
      <c r="DH601" s="130"/>
      <c r="DR601" s="130"/>
      <c r="EB601" s="130"/>
      <c r="EL601" s="130"/>
      <c r="EV601" s="130"/>
      <c r="FF601" s="130"/>
      <c r="FP601" s="130"/>
      <c r="FZ601" s="130"/>
      <c r="GJ601" s="130"/>
      <c r="GT601" s="130"/>
      <c r="HD601" s="130"/>
      <c r="HN601" s="130"/>
      <c r="HX601" s="130"/>
      <c r="IH601" s="130"/>
      <c r="IR601" s="130"/>
    </row>
    <row xmlns:x14ac="http://schemas.microsoft.com/office/spreadsheetml/2009/9/ac" r="602" s="3" customFormat="true" x14ac:dyDescent="0.25">
      <c r="A602" s="402"/>
      <c r="B602" s="130"/>
      <c r="L602" s="130"/>
      <c r="V602" s="130"/>
      <c r="AF602" s="130"/>
      <c r="AP602" s="130"/>
      <c r="AZ602" s="130"/>
      <c r="BJ602" s="130"/>
      <c r="BT602" s="130"/>
      <c r="BU602" s="130"/>
      <c r="CD602" s="130"/>
      <c r="CN602" s="130"/>
      <c r="CX602" s="130"/>
      <c r="DH602" s="130"/>
      <c r="DR602" s="130"/>
      <c r="EB602" s="130"/>
      <c r="EL602" s="130"/>
      <c r="EV602" s="130"/>
      <c r="FF602" s="130"/>
      <c r="FP602" s="130"/>
      <c r="FZ602" s="130"/>
      <c r="GJ602" s="130"/>
      <c r="GT602" s="130"/>
      <c r="HD602" s="130"/>
      <c r="HN602" s="130"/>
      <c r="HX602" s="130"/>
      <c r="IH602" s="130"/>
      <c r="IR602" s="130"/>
    </row>
    <row xmlns:x14ac="http://schemas.microsoft.com/office/spreadsheetml/2009/9/ac" r="603" s="3" customFormat="true" x14ac:dyDescent="0.25">
      <c r="A603" s="402"/>
      <c r="B603" s="130"/>
      <c r="L603" s="130"/>
      <c r="V603" s="130"/>
      <c r="AF603" s="130"/>
      <c r="AP603" s="130"/>
      <c r="AZ603" s="130"/>
      <c r="BJ603" s="130"/>
      <c r="BT603" s="130"/>
      <c r="BU603" s="130"/>
      <c r="CD603" s="130"/>
      <c r="CN603" s="130"/>
      <c r="CX603" s="130"/>
      <c r="DH603" s="130"/>
      <c r="DR603" s="130"/>
      <c r="EB603" s="130"/>
      <c r="EL603" s="130"/>
      <c r="EV603" s="130"/>
      <c r="FF603" s="130"/>
      <c r="FP603" s="130"/>
      <c r="FZ603" s="130"/>
      <c r="GJ603" s="130"/>
      <c r="GT603" s="130"/>
      <c r="HD603" s="130"/>
      <c r="HN603" s="130"/>
      <c r="HX603" s="130"/>
      <c r="IH603" s="130"/>
      <c r="IR603" s="130"/>
    </row>
    <row xmlns:x14ac="http://schemas.microsoft.com/office/spreadsheetml/2009/9/ac" r="604" s="3" customFormat="true" x14ac:dyDescent="0.25">
      <c r="A604" s="402"/>
      <c r="B604" s="130"/>
      <c r="L604" s="130"/>
      <c r="V604" s="130"/>
      <c r="AF604" s="130"/>
      <c r="AP604" s="130"/>
      <c r="AZ604" s="130"/>
      <c r="BJ604" s="130"/>
      <c r="BT604" s="130"/>
      <c r="BU604" s="130"/>
      <c r="CD604" s="130"/>
      <c r="CN604" s="130"/>
      <c r="CX604" s="130"/>
      <c r="DH604" s="130"/>
      <c r="DR604" s="130"/>
      <c r="EB604" s="130"/>
      <c r="EL604" s="130"/>
      <c r="EV604" s="130"/>
      <c r="FF604" s="130"/>
      <c r="FP604" s="130"/>
      <c r="FZ604" s="130"/>
      <c r="GJ604" s="130"/>
      <c r="GT604" s="130"/>
      <c r="HD604" s="130"/>
      <c r="HN604" s="130"/>
      <c r="HX604" s="130"/>
      <c r="IH604" s="130"/>
      <c r="IR604" s="130"/>
    </row>
    <row xmlns:x14ac="http://schemas.microsoft.com/office/spreadsheetml/2009/9/ac" r="605" s="3" customFormat="true" x14ac:dyDescent="0.25">
      <c r="A605" s="402"/>
      <c r="B605" s="130"/>
      <c r="L605" s="130"/>
      <c r="V605" s="130"/>
      <c r="AF605" s="130"/>
      <c r="AP605" s="130"/>
      <c r="AZ605" s="130"/>
      <c r="BJ605" s="130"/>
      <c r="BT605" s="130"/>
      <c r="BU605" s="130"/>
      <c r="CD605" s="130"/>
      <c r="CN605" s="130"/>
      <c r="CX605" s="130"/>
      <c r="DH605" s="130"/>
      <c r="DR605" s="130"/>
      <c r="EB605" s="130"/>
      <c r="EL605" s="130"/>
      <c r="EV605" s="130"/>
      <c r="FF605" s="130"/>
      <c r="FP605" s="130"/>
      <c r="FZ605" s="130"/>
      <c r="GJ605" s="130"/>
      <c r="GT605" s="130"/>
      <c r="HD605" s="130"/>
      <c r="HN605" s="130"/>
      <c r="HX605" s="130"/>
      <c r="IH605" s="130"/>
      <c r="IR605" s="130"/>
    </row>
    <row xmlns:x14ac="http://schemas.microsoft.com/office/spreadsheetml/2009/9/ac" r="606" s="3" customFormat="true" x14ac:dyDescent="0.25">
      <c r="A606" s="402"/>
      <c r="B606" s="130"/>
      <c r="L606" s="130"/>
      <c r="V606" s="130"/>
      <c r="AF606" s="130"/>
      <c r="AP606" s="130"/>
      <c r="AZ606" s="130"/>
      <c r="BJ606" s="130"/>
      <c r="BT606" s="130"/>
      <c r="BU606" s="130"/>
      <c r="CD606" s="130"/>
      <c r="CN606" s="130"/>
      <c r="CX606" s="130"/>
      <c r="DH606" s="130"/>
      <c r="DR606" s="130"/>
      <c r="EB606" s="130"/>
      <c r="EL606" s="130"/>
      <c r="EV606" s="130"/>
      <c r="FF606" s="130"/>
      <c r="FP606" s="130"/>
      <c r="FZ606" s="130"/>
      <c r="GJ606" s="130"/>
      <c r="GT606" s="130"/>
      <c r="HD606" s="130"/>
      <c r="HN606" s="130"/>
      <c r="HX606" s="130"/>
      <c r="IH606" s="130"/>
      <c r="IR606" s="130"/>
    </row>
    <row xmlns:x14ac="http://schemas.microsoft.com/office/spreadsheetml/2009/9/ac" r="607" s="3" customFormat="true" x14ac:dyDescent="0.25">
      <c r="A607" s="402"/>
      <c r="B607" s="130"/>
      <c r="L607" s="130"/>
      <c r="V607" s="130"/>
      <c r="AF607" s="130"/>
      <c r="AP607" s="130"/>
      <c r="AZ607" s="130"/>
      <c r="BJ607" s="130"/>
      <c r="BT607" s="130"/>
      <c r="BU607" s="130"/>
      <c r="CD607" s="130"/>
      <c r="CN607" s="130"/>
      <c r="CX607" s="130"/>
      <c r="DH607" s="130"/>
      <c r="DR607" s="130"/>
      <c r="EB607" s="130"/>
      <c r="EL607" s="130"/>
      <c r="EV607" s="130"/>
      <c r="FF607" s="130"/>
      <c r="FP607" s="130"/>
      <c r="FZ607" s="130"/>
      <c r="GJ607" s="130"/>
      <c r="GT607" s="130"/>
      <c r="HD607" s="130"/>
      <c r="HN607" s="130"/>
      <c r="HX607" s="130"/>
      <c r="IH607" s="130"/>
      <c r="IR607" s="130"/>
    </row>
    <row xmlns:x14ac="http://schemas.microsoft.com/office/spreadsheetml/2009/9/ac" r="608" s="3" customFormat="true" x14ac:dyDescent="0.25">
      <c r="A608" s="402"/>
      <c r="B608" s="130"/>
      <c r="L608" s="130"/>
      <c r="V608" s="130"/>
      <c r="AF608" s="130"/>
      <c r="AP608" s="130"/>
      <c r="AZ608" s="130"/>
      <c r="BJ608" s="130"/>
      <c r="BT608" s="130"/>
      <c r="BU608" s="130"/>
      <c r="CD608" s="130"/>
      <c r="CN608" s="130"/>
      <c r="CX608" s="130"/>
      <c r="DH608" s="130"/>
      <c r="DR608" s="130"/>
      <c r="EB608" s="130"/>
      <c r="EL608" s="130"/>
      <c r="EV608" s="130"/>
      <c r="FF608" s="130"/>
      <c r="FP608" s="130"/>
      <c r="FZ608" s="130"/>
      <c r="GJ608" s="130"/>
      <c r="GT608" s="130"/>
      <c r="HD608" s="130"/>
      <c r="HN608" s="130"/>
      <c r="HX608" s="130"/>
      <c r="IH608" s="130"/>
      <c r="IR608" s="130"/>
    </row>
    <row xmlns:x14ac="http://schemas.microsoft.com/office/spreadsheetml/2009/9/ac" r="609" s="3" customFormat="true" x14ac:dyDescent="0.25">
      <c r="A609" s="402"/>
      <c r="B609" s="130"/>
      <c r="L609" s="130"/>
      <c r="V609" s="130"/>
      <c r="AF609" s="130"/>
      <c r="AP609" s="130"/>
      <c r="AZ609" s="130"/>
      <c r="BJ609" s="130"/>
      <c r="BT609" s="130"/>
      <c r="BU609" s="130"/>
      <c r="CD609" s="130"/>
      <c r="CN609" s="130"/>
      <c r="CX609" s="130"/>
      <c r="DH609" s="130"/>
      <c r="DR609" s="130"/>
      <c r="EB609" s="130"/>
      <c r="EL609" s="130"/>
      <c r="EV609" s="130"/>
      <c r="FF609" s="130"/>
      <c r="FP609" s="130"/>
      <c r="FZ609" s="130"/>
      <c r="GJ609" s="130"/>
      <c r="GT609" s="130"/>
      <c r="HD609" s="130"/>
      <c r="HN609" s="130"/>
      <c r="HX609" s="130"/>
      <c r="IH609" s="130"/>
      <c r="IR609" s="130"/>
    </row>
    <row xmlns:x14ac="http://schemas.microsoft.com/office/spreadsheetml/2009/9/ac" r="610" s="3" customFormat="true" x14ac:dyDescent="0.25">
      <c r="A610" s="402"/>
      <c r="B610" s="130"/>
      <c r="L610" s="130"/>
      <c r="V610" s="130"/>
      <c r="AF610" s="130"/>
      <c r="AP610" s="130"/>
      <c r="AZ610" s="130"/>
      <c r="BJ610" s="130"/>
      <c r="BT610" s="130"/>
      <c r="BU610" s="130"/>
      <c r="CD610" s="130"/>
      <c r="CN610" s="130"/>
      <c r="CX610" s="130"/>
      <c r="DH610" s="130"/>
      <c r="DR610" s="130"/>
      <c r="EB610" s="130"/>
      <c r="EL610" s="130"/>
      <c r="EV610" s="130"/>
      <c r="FF610" s="130"/>
      <c r="FP610" s="130"/>
      <c r="FZ610" s="130"/>
      <c r="GJ610" s="130"/>
      <c r="GT610" s="130"/>
      <c r="HD610" s="130"/>
      <c r="HN610" s="130"/>
      <c r="HX610" s="130"/>
      <c r="IH610" s="130"/>
      <c r="IR610" s="130"/>
    </row>
    <row xmlns:x14ac="http://schemas.microsoft.com/office/spreadsheetml/2009/9/ac" r="611" s="3" customFormat="true" x14ac:dyDescent="0.25">
      <c r="A611" s="402"/>
      <c r="B611" s="130"/>
      <c r="L611" s="130"/>
      <c r="V611" s="130"/>
      <c r="AF611" s="130"/>
      <c r="AP611" s="130"/>
      <c r="AZ611" s="130"/>
      <c r="BJ611" s="130"/>
      <c r="BT611" s="130"/>
      <c r="BU611" s="130"/>
      <c r="CD611" s="130"/>
      <c r="CN611" s="130"/>
      <c r="CX611" s="130"/>
      <c r="DH611" s="130"/>
      <c r="DR611" s="130"/>
      <c r="EB611" s="130"/>
      <c r="EL611" s="130"/>
      <c r="EV611" s="130"/>
      <c r="FF611" s="130"/>
      <c r="FP611" s="130"/>
      <c r="FZ611" s="130"/>
      <c r="GJ611" s="130"/>
      <c r="GT611" s="130"/>
      <c r="HD611" s="130"/>
      <c r="HN611" s="130"/>
      <c r="HX611" s="130"/>
      <c r="IH611" s="130"/>
      <c r="IR611" s="130"/>
    </row>
    <row xmlns:x14ac="http://schemas.microsoft.com/office/spreadsheetml/2009/9/ac" r="612" s="3" customFormat="true" x14ac:dyDescent="0.25">
      <c r="A612" s="402"/>
      <c r="B612" s="130"/>
      <c r="L612" s="130"/>
      <c r="V612" s="130"/>
      <c r="AF612" s="130"/>
      <c r="AP612" s="130"/>
      <c r="AZ612" s="130"/>
      <c r="BJ612" s="130"/>
      <c r="BT612" s="130"/>
      <c r="BU612" s="130"/>
      <c r="CD612" s="130"/>
      <c r="CN612" s="130"/>
      <c r="CX612" s="130"/>
      <c r="DH612" s="130"/>
      <c r="DR612" s="130"/>
      <c r="EB612" s="130"/>
      <c r="EL612" s="130"/>
      <c r="EV612" s="130"/>
      <c r="FF612" s="130"/>
      <c r="FP612" s="130"/>
      <c r="FZ612" s="130"/>
      <c r="GJ612" s="130"/>
      <c r="GT612" s="130"/>
      <c r="HD612" s="130"/>
      <c r="HN612" s="130"/>
      <c r="HX612" s="130"/>
      <c r="IH612" s="130"/>
      <c r="IR612" s="130"/>
    </row>
    <row xmlns:x14ac="http://schemas.microsoft.com/office/spreadsheetml/2009/9/ac" r="613" s="3" customFormat="true" x14ac:dyDescent="0.25">
      <c r="A613" s="402"/>
      <c r="B613" s="130"/>
      <c r="L613" s="130"/>
      <c r="V613" s="130"/>
      <c r="AF613" s="130"/>
      <c r="AP613" s="130"/>
      <c r="AZ613" s="130"/>
      <c r="BJ613" s="130"/>
      <c r="BT613" s="130"/>
      <c r="BU613" s="130"/>
      <c r="CD613" s="130"/>
      <c r="CN613" s="130"/>
      <c r="CX613" s="130"/>
      <c r="DH613" s="130"/>
      <c r="DR613" s="130"/>
      <c r="EB613" s="130"/>
      <c r="EL613" s="130"/>
      <c r="EV613" s="130"/>
      <c r="FF613" s="130"/>
      <c r="FP613" s="130"/>
      <c r="FZ613" s="130"/>
      <c r="GJ613" s="130"/>
      <c r="GT613" s="130"/>
      <c r="HD613" s="130"/>
      <c r="HN613" s="130"/>
      <c r="HX613" s="130"/>
      <c r="IH613" s="130"/>
      <c r="IR613" s="130"/>
    </row>
    <row xmlns:x14ac="http://schemas.microsoft.com/office/spreadsheetml/2009/9/ac" r="614" s="3" customFormat="true" x14ac:dyDescent="0.25">
      <c r="A614" s="402"/>
      <c r="B614" s="130"/>
      <c r="L614" s="130"/>
      <c r="V614" s="130"/>
      <c r="AF614" s="130"/>
      <c r="AP614" s="130"/>
      <c r="AZ614" s="130"/>
      <c r="BJ614" s="130"/>
      <c r="BT614" s="130"/>
      <c r="BU614" s="130"/>
      <c r="CD614" s="130"/>
      <c r="CN614" s="130"/>
      <c r="CX614" s="130"/>
      <c r="DH614" s="130"/>
      <c r="DR614" s="130"/>
      <c r="EB614" s="130"/>
      <c r="EL614" s="130"/>
      <c r="EV614" s="130"/>
      <c r="FF614" s="130"/>
      <c r="FP614" s="130"/>
      <c r="FZ614" s="130"/>
      <c r="GJ614" s="130"/>
      <c r="GT614" s="130"/>
      <c r="HD614" s="130"/>
      <c r="HN614" s="130"/>
      <c r="HX614" s="130"/>
      <c r="IH614" s="130"/>
      <c r="IR614" s="130"/>
    </row>
    <row xmlns:x14ac="http://schemas.microsoft.com/office/spreadsheetml/2009/9/ac" r="615" s="3" customFormat="true" x14ac:dyDescent="0.25">
      <c r="A615" s="402"/>
      <c r="B615" s="130"/>
      <c r="L615" s="130"/>
      <c r="V615" s="130"/>
      <c r="AF615" s="130"/>
      <c r="AP615" s="130"/>
      <c r="AZ615" s="130"/>
      <c r="BJ615" s="130"/>
      <c r="BT615" s="130"/>
      <c r="BU615" s="130"/>
      <c r="CD615" s="130"/>
      <c r="CN615" s="130"/>
      <c r="CX615" s="130"/>
      <c r="DH615" s="130"/>
      <c r="DR615" s="130"/>
      <c r="EB615" s="130"/>
      <c r="EL615" s="130"/>
      <c r="EV615" s="130"/>
      <c r="FF615" s="130"/>
      <c r="FP615" s="130"/>
      <c r="FZ615" s="130"/>
      <c r="GJ615" s="130"/>
      <c r="GT615" s="130"/>
      <c r="HD615" s="130"/>
      <c r="HN615" s="130"/>
      <c r="HX615" s="130"/>
      <c r="IH615" s="130"/>
      <c r="IR615" s="130"/>
    </row>
    <row xmlns:x14ac="http://schemas.microsoft.com/office/spreadsheetml/2009/9/ac" r="616" s="3" customFormat="true" x14ac:dyDescent="0.25">
      <c r="A616" s="402"/>
      <c r="B616" s="130"/>
      <c r="L616" s="130"/>
      <c r="V616" s="130"/>
      <c r="AF616" s="130"/>
      <c r="AP616" s="130"/>
      <c r="AZ616" s="130"/>
      <c r="BJ616" s="130"/>
      <c r="BT616" s="130"/>
      <c r="BU616" s="130"/>
      <c r="CD616" s="130"/>
      <c r="CN616" s="130"/>
      <c r="CX616" s="130"/>
      <c r="DH616" s="130"/>
      <c r="DR616" s="130"/>
      <c r="EB616" s="130"/>
      <c r="EL616" s="130"/>
      <c r="EV616" s="130"/>
      <c r="FF616" s="130"/>
      <c r="FP616" s="130"/>
      <c r="FZ616" s="130"/>
      <c r="GJ616" s="130"/>
      <c r="GT616" s="130"/>
      <c r="HD616" s="130"/>
      <c r="HN616" s="130"/>
      <c r="HX616" s="130"/>
      <c r="IH616" s="130"/>
      <c r="IR616" s="130"/>
    </row>
    <row xmlns:x14ac="http://schemas.microsoft.com/office/spreadsheetml/2009/9/ac" r="617" s="3" customFormat="true" x14ac:dyDescent="0.25">
      <c r="A617" s="402"/>
      <c r="B617" s="130"/>
      <c r="L617" s="130"/>
      <c r="V617" s="130"/>
      <c r="AF617" s="130"/>
      <c r="AP617" s="130"/>
      <c r="AZ617" s="130"/>
      <c r="BJ617" s="130"/>
      <c r="BT617" s="130"/>
      <c r="BU617" s="130"/>
      <c r="CD617" s="130"/>
      <c r="CN617" s="130"/>
      <c r="CX617" s="130"/>
      <c r="DH617" s="130"/>
      <c r="DR617" s="130"/>
      <c r="EB617" s="130"/>
      <c r="EL617" s="130"/>
      <c r="EV617" s="130"/>
      <c r="FF617" s="130"/>
      <c r="FP617" s="130"/>
      <c r="FZ617" s="130"/>
      <c r="GJ617" s="130"/>
      <c r="GT617" s="130"/>
      <c r="HD617" s="130"/>
      <c r="HN617" s="130"/>
      <c r="HX617" s="130"/>
      <c r="IH617" s="130"/>
      <c r="IR617" s="130"/>
    </row>
    <row xmlns:x14ac="http://schemas.microsoft.com/office/spreadsheetml/2009/9/ac" r="618" s="3" customFormat="true" x14ac:dyDescent="0.25">
      <c r="A618" s="402"/>
      <c r="B618" s="130"/>
      <c r="L618" s="130"/>
      <c r="V618" s="130"/>
      <c r="AF618" s="130"/>
      <c r="AP618" s="130"/>
      <c r="AZ618" s="130"/>
      <c r="BJ618" s="130"/>
      <c r="BT618" s="130"/>
      <c r="BU618" s="130"/>
      <c r="CD618" s="130"/>
      <c r="CN618" s="130"/>
      <c r="CX618" s="130"/>
      <c r="DH618" s="130"/>
      <c r="DR618" s="130"/>
      <c r="EB618" s="130"/>
      <c r="EL618" s="130"/>
      <c r="EV618" s="130"/>
      <c r="FF618" s="130"/>
      <c r="FP618" s="130"/>
      <c r="FZ618" s="130"/>
      <c r="GJ618" s="130"/>
      <c r="GT618" s="130"/>
      <c r="HD618" s="130"/>
      <c r="HN618" s="130"/>
      <c r="HX618" s="130"/>
      <c r="IH618" s="130"/>
      <c r="IR618" s="130"/>
    </row>
    <row xmlns:x14ac="http://schemas.microsoft.com/office/spreadsheetml/2009/9/ac" r="619" s="3" customFormat="true" x14ac:dyDescent="0.25">
      <c r="A619" s="402"/>
      <c r="B619" s="130"/>
      <c r="L619" s="130"/>
      <c r="V619" s="130"/>
      <c r="AF619" s="130"/>
      <c r="AP619" s="130"/>
      <c r="AZ619" s="130"/>
      <c r="BJ619" s="130"/>
      <c r="BT619" s="130"/>
      <c r="BU619" s="130"/>
      <c r="CD619" s="130"/>
      <c r="CN619" s="130"/>
      <c r="CX619" s="130"/>
      <c r="DH619" s="130"/>
      <c r="DR619" s="130"/>
      <c r="EB619" s="130"/>
      <c r="EL619" s="130"/>
      <c r="EV619" s="130"/>
      <c r="FF619" s="130"/>
      <c r="FP619" s="130"/>
      <c r="FZ619" s="130"/>
      <c r="GJ619" s="130"/>
      <c r="GT619" s="130"/>
      <c r="HD619" s="130"/>
      <c r="HN619" s="130"/>
      <c r="HX619" s="130"/>
      <c r="IH619" s="130"/>
      <c r="IR619" s="130"/>
    </row>
    <row xmlns:x14ac="http://schemas.microsoft.com/office/spreadsheetml/2009/9/ac" r="620" s="3" customFormat="true" x14ac:dyDescent="0.25">
      <c r="A620" s="402"/>
      <c r="B620" s="130"/>
      <c r="L620" s="130"/>
      <c r="V620" s="130"/>
      <c r="AF620" s="130"/>
      <c r="AP620" s="130"/>
      <c r="AZ620" s="130"/>
      <c r="BJ620" s="130"/>
      <c r="BT620" s="130"/>
      <c r="BU620" s="130"/>
      <c r="CD620" s="130"/>
      <c r="CN620" s="130"/>
      <c r="CX620" s="130"/>
      <c r="DH620" s="130"/>
      <c r="DR620" s="130"/>
      <c r="EB620" s="130"/>
      <c r="EL620" s="130"/>
      <c r="EV620" s="130"/>
      <c r="FF620" s="130"/>
      <c r="FP620" s="130"/>
      <c r="FZ620" s="130"/>
      <c r="GJ620" s="130"/>
      <c r="GT620" s="130"/>
      <c r="HD620" s="130"/>
      <c r="HN620" s="130"/>
      <c r="HX620" s="130"/>
      <c r="IH620" s="130"/>
      <c r="IR620" s="130"/>
    </row>
    <row xmlns:x14ac="http://schemas.microsoft.com/office/spreadsheetml/2009/9/ac" r="621" s="3" customFormat="true" x14ac:dyDescent="0.25">
      <c r="A621" s="402"/>
      <c r="B621" s="130"/>
      <c r="L621" s="130"/>
      <c r="V621" s="130"/>
      <c r="AF621" s="130"/>
      <c r="AP621" s="130"/>
      <c r="AZ621" s="130"/>
      <c r="BJ621" s="130"/>
      <c r="BT621" s="130"/>
      <c r="BU621" s="130"/>
      <c r="CD621" s="130"/>
      <c r="CN621" s="130"/>
      <c r="CX621" s="130"/>
      <c r="DH621" s="130"/>
      <c r="DR621" s="130"/>
      <c r="EB621" s="130"/>
      <c r="EL621" s="130"/>
      <c r="EV621" s="130"/>
      <c r="FF621" s="130"/>
      <c r="FP621" s="130"/>
      <c r="FZ621" s="130"/>
      <c r="GJ621" s="130"/>
      <c r="GT621" s="130"/>
      <c r="HD621" s="130"/>
      <c r="HN621" s="130"/>
      <c r="HX621" s="130"/>
      <c r="IH621" s="130"/>
      <c r="IR621" s="130"/>
    </row>
    <row xmlns:x14ac="http://schemas.microsoft.com/office/spreadsheetml/2009/9/ac" r="622" s="3" customFormat="true" x14ac:dyDescent="0.25">
      <c r="A622" s="402"/>
      <c r="B622" s="130"/>
      <c r="L622" s="130"/>
      <c r="V622" s="130"/>
      <c r="AF622" s="130"/>
      <c r="AP622" s="130"/>
      <c r="AZ622" s="130"/>
      <c r="BJ622" s="130"/>
      <c r="BT622" s="130"/>
      <c r="BU622" s="130"/>
      <c r="CD622" s="130"/>
      <c r="CN622" s="130"/>
      <c r="CX622" s="130"/>
      <c r="DH622" s="130"/>
      <c r="DR622" s="130"/>
      <c r="EB622" s="130"/>
      <c r="EL622" s="130"/>
      <c r="EV622" s="130"/>
      <c r="FF622" s="130"/>
      <c r="FP622" s="130"/>
      <c r="FZ622" s="130"/>
      <c r="GJ622" s="130"/>
      <c r="GT622" s="130"/>
      <c r="HD622" s="130"/>
      <c r="HN622" s="130"/>
      <c r="HX622" s="130"/>
      <c r="IH622" s="130"/>
      <c r="IR622" s="130"/>
    </row>
    <row xmlns:x14ac="http://schemas.microsoft.com/office/spreadsheetml/2009/9/ac" r="623" s="3" customFormat="true" x14ac:dyDescent="0.25">
      <c r="A623" s="402"/>
      <c r="B623" s="130"/>
      <c r="L623" s="130"/>
      <c r="V623" s="130"/>
      <c r="AF623" s="130"/>
      <c r="AP623" s="130"/>
      <c r="AZ623" s="130"/>
      <c r="BJ623" s="130"/>
      <c r="BT623" s="130"/>
      <c r="BU623" s="130"/>
      <c r="CD623" s="130"/>
      <c r="CN623" s="130"/>
      <c r="CX623" s="130"/>
      <c r="DH623" s="130"/>
      <c r="DR623" s="130"/>
      <c r="EB623" s="130"/>
      <c r="EL623" s="130"/>
      <c r="EV623" s="130"/>
      <c r="FF623" s="130"/>
      <c r="FP623" s="130"/>
      <c r="FZ623" s="130"/>
      <c r="GJ623" s="130"/>
      <c r="GT623" s="130"/>
      <c r="HD623" s="130"/>
      <c r="HN623" s="130"/>
      <c r="HX623" s="130"/>
      <c r="IH623" s="130"/>
      <c r="IR623" s="130"/>
    </row>
    <row xmlns:x14ac="http://schemas.microsoft.com/office/spreadsheetml/2009/9/ac" r="624" s="3" customFormat="true" x14ac:dyDescent="0.25">
      <c r="A624" s="402"/>
      <c r="B624" s="130"/>
      <c r="L624" s="130"/>
      <c r="V624" s="130"/>
      <c r="AF624" s="130"/>
      <c r="AP624" s="130"/>
      <c r="AZ624" s="130"/>
      <c r="BJ624" s="130"/>
      <c r="BT624" s="130"/>
      <c r="BU624" s="130"/>
      <c r="CD624" s="130"/>
      <c r="CN624" s="130"/>
      <c r="CX624" s="130"/>
      <c r="DH624" s="130"/>
      <c r="DR624" s="130"/>
      <c r="EB624" s="130"/>
      <c r="EL624" s="130"/>
      <c r="EV624" s="130"/>
      <c r="FF624" s="130"/>
      <c r="FP624" s="130"/>
      <c r="FZ624" s="130"/>
      <c r="GJ624" s="130"/>
      <c r="GT624" s="130"/>
      <c r="HD624" s="130"/>
      <c r="HN624" s="130"/>
      <c r="HX624" s="130"/>
      <c r="IH624" s="130"/>
      <c r="IR624" s="130"/>
    </row>
    <row xmlns:x14ac="http://schemas.microsoft.com/office/spreadsheetml/2009/9/ac" r="625" s="3" customFormat="true" x14ac:dyDescent="0.25">
      <c r="A625" s="402"/>
      <c r="B625" s="130"/>
      <c r="L625" s="130"/>
      <c r="V625" s="130"/>
      <c r="AF625" s="130"/>
      <c r="AP625" s="130"/>
      <c r="AZ625" s="130"/>
      <c r="BJ625" s="130"/>
      <c r="BT625" s="130"/>
      <c r="BU625" s="130"/>
      <c r="CD625" s="130"/>
      <c r="CN625" s="130"/>
      <c r="CX625" s="130"/>
      <c r="DH625" s="130"/>
      <c r="DR625" s="130"/>
      <c r="EB625" s="130"/>
      <c r="EL625" s="130"/>
      <c r="EV625" s="130"/>
      <c r="FF625" s="130"/>
      <c r="FP625" s="130"/>
      <c r="FZ625" s="130"/>
      <c r="GJ625" s="130"/>
      <c r="GT625" s="130"/>
      <c r="HD625" s="130"/>
      <c r="HN625" s="130"/>
      <c r="HX625" s="130"/>
      <c r="IH625" s="130"/>
      <c r="IR625" s="130"/>
    </row>
    <row xmlns:x14ac="http://schemas.microsoft.com/office/spreadsheetml/2009/9/ac" r="626" s="3" customFormat="true" x14ac:dyDescent="0.25">
      <c r="A626" s="402"/>
      <c r="B626" s="130"/>
      <c r="L626" s="130"/>
      <c r="V626" s="130"/>
      <c r="AF626" s="130"/>
      <c r="AP626" s="130"/>
      <c r="AZ626" s="130"/>
      <c r="BJ626" s="130"/>
      <c r="BT626" s="130"/>
      <c r="BU626" s="130"/>
      <c r="CD626" s="130"/>
      <c r="CN626" s="130"/>
      <c r="CX626" s="130"/>
      <c r="DH626" s="130"/>
      <c r="DR626" s="130"/>
      <c r="EB626" s="130"/>
      <c r="EL626" s="130"/>
      <c r="EV626" s="130"/>
      <c r="FF626" s="130"/>
      <c r="FP626" s="130"/>
      <c r="FZ626" s="130"/>
      <c r="GJ626" s="130"/>
      <c r="GT626" s="130"/>
      <c r="HD626" s="130"/>
      <c r="HN626" s="130"/>
      <c r="HX626" s="130"/>
      <c r="IH626" s="130"/>
      <c r="IR626" s="130"/>
    </row>
    <row xmlns:x14ac="http://schemas.microsoft.com/office/spreadsheetml/2009/9/ac" r="627" s="3" customFormat="true" x14ac:dyDescent="0.25">
      <c r="A627" s="402"/>
      <c r="B627" s="130"/>
      <c r="L627" s="130"/>
      <c r="V627" s="130"/>
      <c r="AF627" s="130"/>
      <c r="AP627" s="130"/>
      <c r="AZ627" s="130"/>
      <c r="BJ627" s="130"/>
      <c r="BT627" s="130"/>
      <c r="BU627" s="130"/>
      <c r="CD627" s="130"/>
      <c r="CN627" s="130"/>
      <c r="CX627" s="130"/>
      <c r="DH627" s="130"/>
      <c r="DR627" s="130"/>
      <c r="EB627" s="130"/>
      <c r="EL627" s="130"/>
      <c r="EV627" s="130"/>
      <c r="FF627" s="130"/>
      <c r="FP627" s="130"/>
      <c r="FZ627" s="130"/>
      <c r="GJ627" s="130"/>
      <c r="GT627" s="130"/>
      <c r="HD627" s="130"/>
      <c r="HN627" s="130"/>
      <c r="HX627" s="130"/>
      <c r="IH627" s="130"/>
      <c r="IR627" s="130"/>
    </row>
    <row xmlns:x14ac="http://schemas.microsoft.com/office/spreadsheetml/2009/9/ac" r="628" s="3" customFormat="true" x14ac:dyDescent="0.25">
      <c r="A628" s="402"/>
      <c r="B628" s="130"/>
      <c r="L628" s="130"/>
      <c r="V628" s="130"/>
      <c r="AF628" s="130"/>
      <c r="AP628" s="130"/>
      <c r="AZ628" s="130"/>
      <c r="BJ628" s="130"/>
      <c r="BT628" s="130"/>
      <c r="BU628" s="130"/>
      <c r="CD628" s="130"/>
      <c r="CN628" s="130"/>
      <c r="CX628" s="130"/>
      <c r="DH628" s="130"/>
      <c r="DR628" s="130"/>
      <c r="EB628" s="130"/>
      <c r="EL628" s="130"/>
      <c r="EV628" s="130"/>
      <c r="FF628" s="130"/>
      <c r="FP628" s="130"/>
      <c r="FZ628" s="130"/>
      <c r="GJ628" s="130"/>
      <c r="GT628" s="130"/>
      <c r="HD628" s="130"/>
      <c r="HN628" s="130"/>
      <c r="HX628" s="130"/>
      <c r="IH628" s="130"/>
      <c r="IR628" s="130"/>
    </row>
    <row xmlns:x14ac="http://schemas.microsoft.com/office/spreadsheetml/2009/9/ac" r="629" s="3" customFormat="true" x14ac:dyDescent="0.25">
      <c r="A629" s="402"/>
      <c r="B629" s="130"/>
      <c r="L629" s="130"/>
      <c r="V629" s="130"/>
      <c r="AF629" s="130"/>
      <c r="AP629" s="130"/>
      <c r="AZ629" s="130"/>
      <c r="BJ629" s="130"/>
      <c r="BT629" s="130"/>
      <c r="BU629" s="130"/>
      <c r="CD629" s="130"/>
      <c r="CN629" s="130"/>
      <c r="CX629" s="130"/>
      <c r="DH629" s="130"/>
      <c r="DR629" s="130"/>
      <c r="EB629" s="130"/>
      <c r="EL629" s="130"/>
      <c r="EV629" s="130"/>
      <c r="FF629" s="130"/>
      <c r="FP629" s="130"/>
      <c r="FZ629" s="130"/>
      <c r="GJ629" s="130"/>
      <c r="GT629" s="130"/>
      <c r="HD629" s="130"/>
      <c r="HN629" s="130"/>
      <c r="HX629" s="130"/>
      <c r="IH629" s="130"/>
      <c r="IR629" s="130"/>
    </row>
    <row xmlns:x14ac="http://schemas.microsoft.com/office/spreadsheetml/2009/9/ac" r="630" s="3" customFormat="true" x14ac:dyDescent="0.25">
      <c r="A630" s="402"/>
      <c r="B630" s="130"/>
      <c r="L630" s="130"/>
      <c r="V630" s="130"/>
      <c r="AF630" s="130"/>
      <c r="AP630" s="130"/>
      <c r="AZ630" s="130"/>
      <c r="BJ630" s="130"/>
      <c r="BT630" s="130"/>
      <c r="BU630" s="130"/>
      <c r="CD630" s="130"/>
      <c r="CN630" s="130"/>
      <c r="CX630" s="130"/>
      <c r="DH630" s="130"/>
      <c r="DR630" s="130"/>
      <c r="EB630" s="130"/>
      <c r="EL630" s="130"/>
      <c r="EV630" s="130"/>
      <c r="FF630" s="130"/>
      <c r="FP630" s="130"/>
      <c r="FZ630" s="130"/>
      <c r="GJ630" s="130"/>
      <c r="GT630" s="130"/>
      <c r="HD630" s="130"/>
      <c r="HN630" s="130"/>
      <c r="HX630" s="130"/>
      <c r="IH630" s="130"/>
      <c r="IR630" s="130"/>
    </row>
    <row xmlns:x14ac="http://schemas.microsoft.com/office/spreadsheetml/2009/9/ac" r="631" s="3" customFormat="true" x14ac:dyDescent="0.25">
      <c r="A631" s="402"/>
      <c r="B631" s="130"/>
      <c r="L631" s="130"/>
      <c r="V631" s="130"/>
      <c r="AF631" s="130"/>
      <c r="AP631" s="130"/>
      <c r="AZ631" s="130"/>
      <c r="BJ631" s="130"/>
      <c r="BT631" s="130"/>
      <c r="BU631" s="130"/>
      <c r="CD631" s="130"/>
      <c r="CN631" s="130"/>
      <c r="CX631" s="130"/>
      <c r="DH631" s="130"/>
      <c r="DR631" s="130"/>
      <c r="EB631" s="130"/>
      <c r="EL631" s="130"/>
      <c r="EV631" s="130"/>
      <c r="FF631" s="130"/>
      <c r="FP631" s="130"/>
      <c r="FZ631" s="130"/>
      <c r="GJ631" s="130"/>
      <c r="GT631" s="130"/>
      <c r="HD631" s="130"/>
      <c r="HN631" s="130"/>
      <c r="HX631" s="130"/>
      <c r="IH631" s="130"/>
      <c r="IR631" s="130"/>
    </row>
    <row xmlns:x14ac="http://schemas.microsoft.com/office/spreadsheetml/2009/9/ac" r="632" s="3" customFormat="true" x14ac:dyDescent="0.25">
      <c r="A632" s="402"/>
      <c r="B632" s="130"/>
      <c r="L632" s="130"/>
      <c r="V632" s="130"/>
      <c r="AF632" s="130"/>
      <c r="AP632" s="130"/>
      <c r="AZ632" s="130"/>
      <c r="BJ632" s="130"/>
      <c r="BT632" s="130"/>
      <c r="BU632" s="130"/>
      <c r="CD632" s="130"/>
      <c r="CN632" s="130"/>
      <c r="CX632" s="130"/>
      <c r="DH632" s="130"/>
      <c r="DR632" s="130"/>
      <c r="EB632" s="130"/>
      <c r="EL632" s="130"/>
      <c r="EV632" s="130"/>
      <c r="FF632" s="130"/>
      <c r="FP632" s="130"/>
      <c r="FZ632" s="130"/>
      <c r="GJ632" s="130"/>
      <c r="GT632" s="130"/>
      <c r="HD632" s="130"/>
      <c r="HN632" s="130"/>
      <c r="HX632" s="130"/>
      <c r="IH632" s="130"/>
      <c r="IR632" s="130"/>
    </row>
    <row xmlns:x14ac="http://schemas.microsoft.com/office/spreadsheetml/2009/9/ac" r="633" s="3" customFormat="true" x14ac:dyDescent="0.25">
      <c r="A633" s="402"/>
      <c r="B633" s="130"/>
      <c r="L633" s="130"/>
      <c r="V633" s="130"/>
      <c r="AF633" s="130"/>
      <c r="AP633" s="130"/>
      <c r="AZ633" s="130"/>
      <c r="BJ633" s="130"/>
      <c r="BT633" s="130"/>
      <c r="BU633" s="130"/>
      <c r="CD633" s="130"/>
      <c r="CN633" s="130"/>
      <c r="CX633" s="130"/>
      <c r="DH633" s="130"/>
      <c r="DR633" s="130"/>
      <c r="EB633" s="130"/>
      <c r="EL633" s="130"/>
      <c r="EV633" s="130"/>
      <c r="FF633" s="130"/>
      <c r="FP633" s="130"/>
      <c r="FZ633" s="130"/>
      <c r="GJ633" s="130"/>
      <c r="GT633" s="130"/>
      <c r="HD633" s="130"/>
      <c r="HN633" s="130"/>
      <c r="HX633" s="130"/>
      <c r="IH633" s="130"/>
      <c r="IR633" s="130"/>
    </row>
    <row xmlns:x14ac="http://schemas.microsoft.com/office/spreadsheetml/2009/9/ac" r="634" s="3" customFormat="true" x14ac:dyDescent="0.25">
      <c r="A634" s="402"/>
      <c r="B634" s="130"/>
      <c r="L634" s="130"/>
      <c r="V634" s="130"/>
      <c r="AF634" s="130"/>
      <c r="AP634" s="130"/>
      <c r="AZ634" s="130"/>
      <c r="BJ634" s="130"/>
      <c r="BT634" s="130"/>
      <c r="BU634" s="130"/>
      <c r="CD634" s="130"/>
      <c r="CN634" s="130"/>
      <c r="CX634" s="130"/>
      <c r="DH634" s="130"/>
      <c r="DR634" s="130"/>
      <c r="EB634" s="130"/>
      <c r="EL634" s="130"/>
      <c r="EV634" s="130"/>
      <c r="FF634" s="130"/>
      <c r="FP634" s="130"/>
      <c r="FZ634" s="130"/>
      <c r="GJ634" s="130"/>
      <c r="GT634" s="130"/>
      <c r="HD634" s="130"/>
      <c r="HN634" s="130"/>
      <c r="HX634" s="130"/>
      <c r="IH634" s="130"/>
      <c r="IR634" s="130"/>
    </row>
    <row xmlns:x14ac="http://schemas.microsoft.com/office/spreadsheetml/2009/9/ac" r="635" s="3" customFormat="true" x14ac:dyDescent="0.25">
      <c r="A635" s="402"/>
      <c r="B635" s="130"/>
      <c r="L635" s="130"/>
      <c r="V635" s="130"/>
      <c r="AF635" s="130"/>
      <c r="AP635" s="130"/>
      <c r="AZ635" s="130"/>
      <c r="BJ635" s="130"/>
      <c r="BT635" s="130"/>
      <c r="BU635" s="130"/>
      <c r="CD635" s="130"/>
      <c r="CN635" s="130"/>
      <c r="CX635" s="130"/>
      <c r="DH635" s="130"/>
      <c r="DR635" s="130"/>
      <c r="EB635" s="130"/>
      <c r="EL635" s="130"/>
      <c r="EV635" s="130"/>
      <c r="FF635" s="130"/>
      <c r="FP635" s="130"/>
      <c r="FZ635" s="130"/>
      <c r="GJ635" s="130"/>
      <c r="GT635" s="130"/>
      <c r="HD635" s="130"/>
      <c r="HN635" s="130"/>
      <c r="HX635" s="130"/>
      <c r="IH635" s="130"/>
      <c r="IR635" s="130"/>
    </row>
    <row xmlns:x14ac="http://schemas.microsoft.com/office/spreadsheetml/2009/9/ac" r="636" s="3" customFormat="true" x14ac:dyDescent="0.25">
      <c r="A636" s="402"/>
      <c r="B636" s="130"/>
      <c r="L636" s="130"/>
      <c r="V636" s="130"/>
      <c r="AF636" s="130"/>
      <c r="AP636" s="130"/>
      <c r="AZ636" s="130"/>
      <c r="BJ636" s="130"/>
      <c r="BT636" s="130"/>
      <c r="BU636" s="130"/>
      <c r="CD636" s="130"/>
      <c r="CN636" s="130"/>
      <c r="CX636" s="130"/>
      <c r="DH636" s="130"/>
      <c r="DR636" s="130"/>
      <c r="EB636" s="130"/>
      <c r="EL636" s="130"/>
      <c r="EV636" s="130"/>
      <c r="FF636" s="130"/>
      <c r="FP636" s="130"/>
      <c r="FZ636" s="130"/>
      <c r="GJ636" s="130"/>
      <c r="GT636" s="130"/>
      <c r="HD636" s="130"/>
      <c r="HN636" s="130"/>
      <c r="HX636" s="130"/>
      <c r="IH636" s="130"/>
      <c r="IR636" s="130"/>
    </row>
    <row xmlns:x14ac="http://schemas.microsoft.com/office/spreadsheetml/2009/9/ac" r="637" s="3" customFormat="true" x14ac:dyDescent="0.25">
      <c r="A637" s="402"/>
      <c r="B637" s="130"/>
      <c r="L637" s="130"/>
      <c r="V637" s="130"/>
      <c r="AF637" s="130"/>
      <c r="AP637" s="130"/>
      <c r="AZ637" s="130"/>
      <c r="BJ637" s="130"/>
      <c r="BT637" s="130"/>
      <c r="BU637" s="130"/>
      <c r="CD637" s="130"/>
      <c r="CN637" s="130"/>
      <c r="CX637" s="130"/>
      <c r="DH637" s="130"/>
      <c r="DR637" s="130"/>
      <c r="EB637" s="130"/>
      <c r="EL637" s="130"/>
      <c r="EV637" s="130"/>
      <c r="FF637" s="130"/>
      <c r="FP637" s="130"/>
      <c r="FZ637" s="130"/>
      <c r="GJ637" s="130"/>
      <c r="GT637" s="130"/>
      <c r="HD637" s="130"/>
      <c r="HN637" s="130"/>
      <c r="HX637" s="130"/>
      <c r="IH637" s="130"/>
      <c r="IR637" s="130"/>
    </row>
    <row xmlns:x14ac="http://schemas.microsoft.com/office/spreadsheetml/2009/9/ac" r="638" s="3" customFormat="true" x14ac:dyDescent="0.25">
      <c r="A638" s="402"/>
      <c r="B638" s="130"/>
      <c r="L638" s="130"/>
      <c r="V638" s="130"/>
      <c r="AF638" s="130"/>
      <c r="AP638" s="130"/>
      <c r="AZ638" s="130"/>
      <c r="BJ638" s="130"/>
      <c r="BT638" s="130"/>
      <c r="BU638" s="130"/>
      <c r="CD638" s="130"/>
      <c r="CN638" s="130"/>
      <c r="CX638" s="130"/>
      <c r="DH638" s="130"/>
      <c r="DR638" s="130"/>
      <c r="EB638" s="130"/>
      <c r="EL638" s="130"/>
      <c r="EV638" s="130"/>
      <c r="FF638" s="130"/>
      <c r="FP638" s="130"/>
      <c r="FZ638" s="130"/>
      <c r="GJ638" s="130"/>
      <c r="GT638" s="130"/>
      <c r="HD638" s="130"/>
      <c r="HN638" s="130"/>
      <c r="HX638" s="130"/>
      <c r="IH638" s="130"/>
      <c r="IR638" s="130"/>
    </row>
    <row xmlns:x14ac="http://schemas.microsoft.com/office/spreadsheetml/2009/9/ac" r="639" s="3" customFormat="true" x14ac:dyDescent="0.25">
      <c r="A639" s="402"/>
      <c r="B639" s="130"/>
      <c r="L639" s="130"/>
      <c r="V639" s="130"/>
      <c r="AF639" s="130"/>
      <c r="AP639" s="130"/>
      <c r="AZ639" s="130"/>
      <c r="BJ639" s="130"/>
      <c r="BT639" s="130"/>
      <c r="BU639" s="130"/>
      <c r="CD639" s="130"/>
      <c r="CN639" s="130"/>
      <c r="CX639" s="130"/>
      <c r="DH639" s="130"/>
      <c r="DR639" s="130"/>
      <c r="EB639" s="130"/>
      <c r="EL639" s="130"/>
      <c r="EV639" s="130"/>
      <c r="FF639" s="130"/>
      <c r="FP639" s="130"/>
      <c r="FZ639" s="130"/>
      <c r="GJ639" s="130"/>
      <c r="GT639" s="130"/>
      <c r="HD639" s="130"/>
      <c r="HN639" s="130"/>
      <c r="HX639" s="130"/>
      <c r="IH639" s="130"/>
      <c r="IR639" s="130"/>
    </row>
    <row xmlns:x14ac="http://schemas.microsoft.com/office/spreadsheetml/2009/9/ac" r="640" s="3" customFormat="true" x14ac:dyDescent="0.25">
      <c r="A640" s="402"/>
      <c r="B640" s="130"/>
      <c r="L640" s="130"/>
      <c r="V640" s="130"/>
      <c r="AF640" s="130"/>
      <c r="AP640" s="130"/>
      <c r="AZ640" s="130"/>
      <c r="BJ640" s="130"/>
      <c r="BT640" s="130"/>
      <c r="BU640" s="130"/>
      <c r="CD640" s="130"/>
      <c r="CN640" s="130"/>
      <c r="CX640" s="130"/>
      <c r="DH640" s="130"/>
      <c r="DR640" s="130"/>
      <c r="EB640" s="130"/>
      <c r="EL640" s="130"/>
      <c r="EV640" s="130"/>
      <c r="FF640" s="130"/>
      <c r="FP640" s="130"/>
      <c r="FZ640" s="130"/>
      <c r="GJ640" s="130"/>
      <c r="GT640" s="130"/>
      <c r="HD640" s="130"/>
      <c r="HN640" s="130"/>
      <c r="HX640" s="130"/>
      <c r="IH640" s="130"/>
      <c r="IR640" s="130"/>
    </row>
  </sheetData>
  <mergeCells count="13">
    <mergeCell ref="A2:A3"/>
    <mergeCell ref="DI27:DO27"/>
    <mergeCell ref="W27:AC27"/>
    <mergeCell ref="AQ27:AW27"/>
    <mergeCell ref="C27:I27"/>
    <mergeCell ref="M27:S27"/>
    <mergeCell ref="CY27:DE27"/>
    <mergeCell ref="BK27:BQ27"/>
    <mergeCell ref="CO27:CU27"/>
    <mergeCell ref="CE27:CK27"/>
    <mergeCell ref="BU27:CA27"/>
    <mergeCell ref="BA27:BG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2024-04-24T06:20:29Z</dcterms:modified>
</cp:coreProperties>
</file>